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firstSheet="5" activeTab="5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Redirect_Click" sheetId="76" r:id="rId5"/>
    <sheet name="Btnstore_Click" sheetId="75" r:id="rId6"/>
    <sheet name="BtnExpire_Click" sheetId="77" r:id="rId7"/>
    <sheet name="BtnDate_Click" sheetId="78" r:id="rId8"/>
    <sheet name="BrtnUpdateDate_Click" sheetId="79" r:id="rId9"/>
    <sheet name="BtnFileDepend_Click" sheetId="80" r:id="rId10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Btnstore_Click!$H$15:$AF$15</definedName>
    <definedName name="BugCount" localSheetId="3">Page_Load!#REF!</definedName>
    <definedName name="BugCount">Template!$H$29:$AF$29</definedName>
    <definedName name="BugSheetName" localSheetId="5">Btnstore_Click!$F$14</definedName>
    <definedName name="BugSheetName" localSheetId="3">Page_Load!#REF!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Summary!$17:$17</definedName>
    <definedName name="_xlnm.Print_Area" localSheetId="5">Btnstore_Click!$A$1:$AF$16</definedName>
    <definedName name="_xlnm.Print_Area" localSheetId="3">Page_Load!$A$1:$AF$21</definedName>
    <definedName name="_xlnm.Print_Area" localSheetId="0">Summary!$A$5:$AM$37</definedName>
    <definedName name="_xlnm.Print_Area" localSheetId="1">Template!$A$1:$AF$30</definedName>
    <definedName name="_xlnm.Print_Titles" localSheetId="5">Btnstore_Click!$1:$3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Summary!$AI$18</definedName>
    <definedName name="SummaryTotal">Summary!$B$18:$AL$19</definedName>
    <definedName name="SummaryTRNA">Summary!$X$18</definedName>
    <definedName name="SummaryTRNG">Summary!$R$18</definedName>
    <definedName name="SummaryTROK">Summary!$O$18</definedName>
    <definedName name="SummaryTRPT">Summary!$U$18</definedName>
    <definedName name="SummaryTTC">Summary!$K$18</definedName>
    <definedName name="SummaryTTD">Summary!$AA$18</definedName>
    <definedName name="SummaryTTND">Summary!$AE$18</definedName>
    <definedName name="TestResult" localSheetId="5">Btnstore_Click!$G$13</definedName>
    <definedName name="TestResult" localSheetId="3">Page_Load!$G$14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5" i="80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15" i="79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15" i="78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15" i="77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13" i="32"/>
  <c r="K15"/>
  <c r="U13"/>
  <c r="X12"/>
  <c r="X14"/>
  <c r="X11"/>
  <c r="F14" i="77"/>
  <c r="U12" i="32"/>
  <c r="O11"/>
  <c r="R14"/>
  <c r="K13"/>
  <c r="X15"/>
  <c r="O15"/>
  <c r="AI11"/>
  <c r="O14"/>
  <c r="X13"/>
  <c r="U15"/>
  <c r="AI15"/>
  <c r="R12"/>
  <c r="O12"/>
  <c r="F14" i="79"/>
  <c r="R15" i="32"/>
  <c r="O13"/>
  <c r="R13"/>
  <c r="AI12"/>
  <c r="K12"/>
  <c r="U14"/>
  <c r="K11"/>
  <c r="K14"/>
  <c r="U11"/>
  <c r="F14" i="78"/>
  <c r="AI14" i="32"/>
  <c r="F14" i="80"/>
  <c r="R11" i="32"/>
  <c r="AA12" l="1"/>
  <c r="AE12" s="1"/>
  <c r="AA15"/>
  <c r="AE15" s="1"/>
  <c r="AA13"/>
  <c r="AE13" s="1"/>
  <c r="AA14"/>
  <c r="AE14" s="1"/>
  <c r="AA11"/>
  <c r="AE11" s="1"/>
  <c r="AF15" i="76"/>
  <c r="AE15"/>
  <c r="AD15"/>
  <c r="AC15"/>
  <c r="AB15"/>
  <c r="AA15"/>
  <c r="Z15"/>
  <c r="Y15"/>
  <c r="X15"/>
  <c r="W15"/>
  <c r="V15"/>
  <c r="U15"/>
  <c r="T15"/>
  <c r="AF3"/>
  <c r="AE3"/>
  <c r="AD3"/>
  <c r="AC3"/>
  <c r="AB3"/>
  <c r="AA3"/>
  <c r="Z3"/>
  <c r="Y3"/>
  <c r="X3"/>
  <c r="W3"/>
  <c r="V3"/>
  <c r="U3"/>
  <c r="T3"/>
  <c r="H3"/>
  <c r="I3" s="1"/>
  <c r="AF15" i="75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F21" i="72"/>
  <c r="AE21"/>
  <c r="AD21"/>
  <c r="AC21"/>
  <c r="AB21"/>
  <c r="AA21"/>
  <c r="Z21"/>
  <c r="Y21"/>
  <c r="X21"/>
  <c r="W21"/>
  <c r="V21"/>
  <c r="U21"/>
  <c r="T21"/>
  <c r="S21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H3"/>
  <c r="I3" s="1"/>
  <c r="J3" s="1"/>
  <c r="K3" s="1"/>
  <c r="L3" s="1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R16"/>
  <c r="K10"/>
  <c r="K16"/>
  <c r="X10"/>
  <c r="X16"/>
  <c r="F14" i="75"/>
  <c r="F20" i="72"/>
  <c r="AI16" i="32"/>
  <c r="F28" i="21"/>
  <c r="O16" i="32"/>
  <c r="O10"/>
  <c r="AI10"/>
  <c r="F14" i="76"/>
  <c r="U10" i="32"/>
  <c r="U16"/>
  <c r="R10"/>
  <c r="AA3" l="1"/>
  <c r="AE3" s="1"/>
  <c r="U18"/>
  <c r="K18"/>
  <c r="AA16"/>
  <c r="AE16" s="1"/>
  <c r="AA10"/>
  <c r="O18"/>
  <c r="AI18"/>
  <c r="R18"/>
  <c r="X18"/>
  <c r="O19" l="1"/>
  <c r="U19"/>
  <c r="X19"/>
  <c r="AA18"/>
  <c r="AA19" s="1"/>
  <c r="AE10"/>
  <c r="AE18" s="1"/>
  <c r="AE19" s="1"/>
  <c r="R19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6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7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8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9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<sst xmlns="http://schemas.openxmlformats.org/spreadsheetml/2006/main" count="349" uniqueCount="124">
  <si>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</si>
  <si>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</si>
  <si>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</si>
  <si>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</si>
  <si>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</si>
  <si>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</si>
  <si>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</si>
  <si>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</si>
  <si>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</si>
  <si>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</si>
  <si>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</si>
  <si>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</si>
  <si>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</si>
  <si>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</si>
  <si>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</si>
  <si>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</si>
  <si>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</si>
  <si>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</si>
  <si>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</si>
  <si>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</si>
  <si>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</si>
  <si>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</si>
  <si>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</si>
  <si>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</si>
  <si>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</si>
  <si>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</si>
  <si>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</si>
  <si>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</si>
  <si>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</si>
  <si>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</si>
  <si>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</si>
  <si>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</si>
  <si>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</si>
  <si>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</si>
  <si>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</si>
  <si>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</si>
  <si>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</si>
  <si>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</si>
  <si>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</si>
  <si>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</si>
  <si>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</si>
  <si>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</si>
  <si>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</si>
  <si>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</si>
  <si>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</si>
  <si>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</si>
  <si>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</si>
  <si>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</si>
  <si>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</si>
  <si>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</si>
  <si>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</si>
  <si>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N</t>
  </si>
  <si>
    <t>Example 1</t>
    <phoneticPr fontId="3"/>
  </si>
  <si>
    <t>Sumit Tawade</t>
    <phoneticPr fontId="3"/>
  </si>
  <si>
    <t>Page_Load</t>
    <phoneticPr fontId="3"/>
  </si>
  <si>
    <t>Screen Layout 1</t>
    <phoneticPr fontId="3"/>
  </si>
  <si>
    <t>[ APLSK : Basic ASP.Net ]</t>
  </si>
  <si>
    <t>Module Code</t>
    <phoneticPr fontId="3"/>
  </si>
  <si>
    <t>Page_Load</t>
  </si>
  <si>
    <t>Check Conditions / Verification Content</t>
    <phoneticPr fontId="3"/>
  </si>
  <si>
    <t>Input 
Conditions</t>
    <phoneticPr fontId="3"/>
  </si>
  <si>
    <t>〇</t>
  </si>
  <si>
    <t>Visible</t>
  </si>
  <si>
    <t>Enable</t>
  </si>
  <si>
    <t>Exception</t>
  </si>
  <si>
    <t>Test Status</t>
    <phoneticPr fontId="3"/>
  </si>
  <si>
    <t>Bug Details</t>
    <phoneticPr fontId="3"/>
  </si>
  <si>
    <t>Bug ID</t>
    <phoneticPr fontId="3"/>
  </si>
  <si>
    <t>Check Conditions / Verification Content</t>
  </si>
  <si>
    <t xml:space="preserve">Test Case Number </t>
  </si>
  <si>
    <t>Input 
Conditions</t>
  </si>
  <si>
    <t>Check Items</t>
  </si>
  <si>
    <t>Verification of path flow during program execution</t>
  </si>
  <si>
    <t>Test Status</t>
  </si>
  <si>
    <t>Condition Type</t>
  </si>
  <si>
    <t>Tested By</t>
  </si>
  <si>
    <t>Test Date</t>
  </si>
  <si>
    <t>Test Result</t>
  </si>
  <si>
    <t>Bug Details</t>
  </si>
  <si>
    <t>Bug ID</t>
  </si>
  <si>
    <t>Bug Count</t>
  </si>
  <si>
    <t>DOTNS</t>
    <phoneticPr fontId="3"/>
  </si>
  <si>
    <t>Basic ASP.Net Skillup</t>
    <phoneticPr fontId="3"/>
  </si>
  <si>
    <t>Sumit Tswade</t>
    <phoneticPr fontId="3"/>
  </si>
  <si>
    <t>btnRecords_Click</t>
    <phoneticPr fontId="3"/>
  </si>
  <si>
    <t>Basic ASP.Net SkillUp</t>
    <phoneticPr fontId="3"/>
  </si>
  <si>
    <t>DOTNS</t>
    <phoneticPr fontId="3"/>
  </si>
  <si>
    <t>Basic ASP.Net</t>
    <phoneticPr fontId="3"/>
  </si>
  <si>
    <t>Sumit Tawade</t>
    <phoneticPr fontId="3"/>
  </si>
  <si>
    <t>Default.aspx</t>
    <phoneticPr fontId="3"/>
  </si>
  <si>
    <t>Default.aspx</t>
    <phoneticPr fontId="3"/>
  </si>
  <si>
    <t>1 View Data</t>
    <phoneticPr fontId="3"/>
  </si>
  <si>
    <t>2 StoreData In Cache</t>
    <phoneticPr fontId="3"/>
  </si>
  <si>
    <t>3 Expire Cache Data</t>
    <phoneticPr fontId="3"/>
  </si>
  <si>
    <t>4 Add Current Date</t>
    <phoneticPr fontId="3"/>
  </si>
  <si>
    <t>5 Update Date</t>
    <phoneticPr fontId="3"/>
  </si>
  <si>
    <t>6 File Dependency</t>
    <phoneticPr fontId="3"/>
  </si>
  <si>
    <t>BtnRedirect_Click</t>
    <phoneticPr fontId="3"/>
  </si>
  <si>
    <t>1 View Data</t>
    <phoneticPr fontId="3"/>
  </si>
  <si>
    <t>Redirect On Given File Name</t>
    <phoneticPr fontId="3"/>
  </si>
  <si>
    <t>Btnstore_Click</t>
    <phoneticPr fontId="3"/>
  </si>
  <si>
    <t>1 Store Data In Cache</t>
    <phoneticPr fontId="3"/>
  </si>
  <si>
    <t>Browser Data stored in Cache</t>
    <phoneticPr fontId="3"/>
  </si>
  <si>
    <t>BtnExpire_Click</t>
    <phoneticPr fontId="3"/>
  </si>
  <si>
    <t>1 Expire Cache Data</t>
    <phoneticPr fontId="3"/>
  </si>
  <si>
    <t xml:space="preserve">Set Cache Expire time </t>
    <phoneticPr fontId="3"/>
  </si>
  <si>
    <t>BtnDate_Click</t>
    <phoneticPr fontId="3"/>
  </si>
  <si>
    <t>1 Update Date</t>
    <phoneticPr fontId="3"/>
  </si>
  <si>
    <t>Set Next Day Date in Cache</t>
    <phoneticPr fontId="3"/>
  </si>
  <si>
    <t>BtnFileDepend_Click</t>
    <phoneticPr fontId="3"/>
  </si>
  <si>
    <t>1 Add Current Date</t>
    <phoneticPr fontId="3"/>
  </si>
  <si>
    <t>Set current date in cache</t>
    <phoneticPr fontId="3"/>
  </si>
  <si>
    <t>BrtnUpdateDate_Click</t>
    <phoneticPr fontId="3"/>
  </si>
  <si>
    <t>1 File Dependency</t>
    <phoneticPr fontId="3"/>
  </si>
  <si>
    <t>Clicking on this button cache will remove</t>
    <phoneticPr fontId="3"/>
  </si>
  <si>
    <t>Default.aspx</t>
    <phoneticPr fontId="3"/>
  </si>
  <si>
    <t>Default.aspx</t>
    <phoneticPr fontId="3"/>
  </si>
  <si>
    <t>Default.aspx</t>
    <phoneticPr fontId="3"/>
  </si>
  <si>
    <t>BtnRedirect_Click</t>
    <phoneticPr fontId="3"/>
  </si>
  <si>
    <t>Btnstore_Click</t>
    <phoneticPr fontId="3"/>
  </si>
  <si>
    <t>BtnExpire_Click</t>
    <phoneticPr fontId="3"/>
  </si>
  <si>
    <t>BtnDate_Click</t>
    <phoneticPr fontId="3"/>
  </si>
  <si>
    <t>BrtnUpdateDate_Click</t>
    <phoneticPr fontId="3"/>
  </si>
  <si>
    <t>BtnFileDepend_Click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</si>
</sst>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9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sz val="8"/>
      <name val="Times New Roman"/>
      <family val="1"/>
    </font>
    <font>
      <sz val="8"/>
      <color indexed="16"/>
      <name val="Times New Roman"/>
      <family val="1"/>
    </font>
    <font>
      <sz val="8"/>
      <color indexed="19"/>
      <name val="Times New Roman"/>
      <family val="1"/>
    </font>
    <font>
      <sz val="8"/>
      <color indexed="20"/>
      <name val="Times New Roman"/>
      <family val="1"/>
    </font>
    <font>
      <sz val="8"/>
      <name val="ＭＳ Ｐ明朝"/>
      <family val="1"/>
      <charset val="128"/>
    </font>
    <font>
      <sz val="8"/>
      <color indexed="48"/>
      <name val="Times New Roman"/>
      <family val="1"/>
    </font>
    <font>
      <sz val="8"/>
      <color indexed="57"/>
      <name val="Times New Roman"/>
      <family val="1"/>
    </font>
    <font>
      <sz val="8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82">
    <xf numFmtId="0" fontId="0" fillId="0" borderId="0" xfId="0"/>
    <xf numFmtId="49" fontId="9" fillId="0" borderId="0" xfId="5" applyNumberFormat="1" applyFont="1" applyFill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76" fontId="12" fillId="0" borderId="1" xfId="1" applyNumberFormat="1" applyFont="1" applyFill="1" applyBorder="1" applyAlignment="1">
      <alignment horizontal="center" vertical="center"/>
    </xf>
    <xf numFmtId="176" fontId="12" fillId="0" borderId="1" xfId="1" applyNumberFormat="1" applyFont="1" applyFill="1" applyBorder="1" applyAlignment="1">
      <alignment horizontal="left" vertical="center"/>
    </xf>
    <xf numFmtId="176" fontId="12" fillId="0" borderId="2" xfId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49" fontId="9" fillId="0" borderId="0" xfId="5" applyNumberFormat="1" applyFont="1" applyFill="1" applyBorder="1">
      <alignment vertical="center"/>
    </xf>
    <xf numFmtId="49" fontId="9" fillId="0" borderId="3" xfId="5" applyNumberFormat="1" applyFont="1" applyFill="1" applyBorder="1" applyAlignment="1"/>
    <xf numFmtId="176" fontId="9" fillId="0" borderId="4" xfId="5" applyNumberFormat="1" applyFont="1" applyFill="1" applyBorder="1" applyAlignment="1">
      <alignment horizontal="center" vertical="center"/>
    </xf>
    <xf numFmtId="176" fontId="9" fillId="0" borderId="5" xfId="5" applyNumberFormat="1" applyFont="1" applyFill="1" applyBorder="1" applyAlignment="1">
      <alignment horizontal="center" vertical="center"/>
    </xf>
    <xf numFmtId="176" fontId="9" fillId="0" borderId="6" xfId="5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top" wrapText="1"/>
    </xf>
    <xf numFmtId="49" fontId="9" fillId="0" borderId="8" xfId="0" applyNumberFormat="1" applyFont="1" applyFill="1" applyBorder="1" applyAlignment="1">
      <alignment horizontal="center" vertical="top" wrapText="1"/>
    </xf>
    <xf numFmtId="49" fontId="9" fillId="0" borderId="9" xfId="0" applyNumberFormat="1" applyFont="1" applyFill="1" applyBorder="1" applyAlignment="1">
      <alignment horizontal="center" vertical="top" wrapText="1"/>
    </xf>
    <xf numFmtId="49" fontId="9" fillId="0" borderId="0" xfId="5" applyNumberFormat="1" applyFont="1" applyFill="1" applyAlignment="1">
      <alignment vertical="center" wrapText="1"/>
    </xf>
    <xf numFmtId="49" fontId="9" fillId="0" borderId="10" xfId="0" applyNumberFormat="1" applyFont="1" applyFill="1" applyBorder="1" applyAlignment="1">
      <alignment horizontal="center" vertical="top" wrapText="1"/>
    </xf>
    <xf numFmtId="49" fontId="9" fillId="0" borderId="11" xfId="0" applyNumberFormat="1" applyFont="1" applyFill="1" applyBorder="1" applyAlignment="1">
      <alignment horizontal="center" vertical="top" wrapText="1"/>
    </xf>
    <xf numFmtId="49" fontId="9" fillId="0" borderId="12" xfId="0" applyNumberFormat="1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horizontal="left" vertical="top" wrapText="1"/>
    </xf>
    <xf numFmtId="49" fontId="9" fillId="0" borderId="10" xfId="0" applyNumberFormat="1" applyFont="1" applyFill="1" applyBorder="1" applyAlignment="1">
      <alignment horizontal="center" vertical="center" wrapText="1"/>
    </xf>
    <xf numFmtId="49" fontId="9" fillId="0" borderId="11" xfId="0" applyNumberFormat="1" applyFont="1" applyFill="1" applyBorder="1" applyAlignment="1">
      <alignment horizontal="center" vertical="center" wrapText="1"/>
    </xf>
    <xf numFmtId="49" fontId="9" fillId="0" borderId="12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49" fontId="9" fillId="0" borderId="13" xfId="0" applyNumberFormat="1" applyFont="1" applyFill="1" applyBorder="1" applyAlignment="1">
      <alignment horizontal="left" vertical="top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horizontal="center" vertical="center" wrapText="1"/>
    </xf>
    <xf numFmtId="49" fontId="9" fillId="0" borderId="7" xfId="5" applyNumberFormat="1" applyFont="1" applyFill="1" applyBorder="1" applyAlignment="1">
      <alignment horizontal="center" vertical="center" wrapText="1"/>
    </xf>
    <xf numFmtId="49" fontId="9" fillId="0" borderId="8" xfId="5" applyNumberFormat="1" applyFont="1" applyFill="1" applyBorder="1" applyAlignment="1">
      <alignment horizontal="center" vertical="center" wrapText="1"/>
    </xf>
    <xf numFmtId="49" fontId="9" fillId="0" borderId="9" xfId="5" applyNumberFormat="1" applyFont="1" applyFill="1" applyBorder="1" applyAlignment="1">
      <alignment horizontal="center" vertical="center" wrapText="1"/>
    </xf>
    <xf numFmtId="49" fontId="9" fillId="0" borderId="21" xfId="5" applyNumberFormat="1" applyFont="1" applyFill="1" applyBorder="1" applyAlignment="1">
      <alignment horizontal="center" vertical="center" wrapText="1"/>
    </xf>
    <xf numFmtId="49" fontId="9" fillId="0" borderId="10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2" xfId="5" applyNumberFormat="1" applyFont="1" applyFill="1" applyBorder="1" applyAlignment="1">
      <alignment horizontal="center" vertical="center" wrapText="1"/>
    </xf>
    <xf numFmtId="177" fontId="9" fillId="0" borderId="10" xfId="5" applyNumberFormat="1" applyFont="1" applyFill="1" applyBorder="1" applyAlignment="1">
      <alignment horizontal="center" vertical="center" wrapText="1"/>
    </xf>
    <xf numFmtId="177" fontId="9" fillId="0" borderId="11" xfId="5" applyNumberFormat="1" applyFont="1" applyFill="1" applyBorder="1" applyAlignment="1">
      <alignment horizontal="center" vertical="center" wrapText="1"/>
    </xf>
    <xf numFmtId="177" fontId="9" fillId="0" borderId="12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Alignment="1">
      <alignment horizontal="center" vertical="center" wrapText="1"/>
    </xf>
    <xf numFmtId="49" fontId="9" fillId="0" borderId="23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horizontal="center" vertical="center" wrapText="1"/>
    </xf>
    <xf numFmtId="49" fontId="9" fillId="0" borderId="0" xfId="5" applyNumberFormat="1" applyFont="1" applyFill="1" applyBorder="1" applyAlignment="1">
      <alignment vertical="center" wrapText="1"/>
    </xf>
    <xf numFmtId="49" fontId="9" fillId="0" borderId="0" xfId="5" applyNumberFormat="1" applyFont="1" applyFill="1" applyBorder="1" applyAlignment="1">
      <alignment horizontal="center" vertical="center"/>
    </xf>
    <xf numFmtId="176" fontId="12" fillId="0" borderId="2" xfId="1" applyNumberFormat="1" applyFont="1" applyFill="1" applyBorder="1" applyAlignment="1">
      <alignment horizontal="left" vertical="center"/>
    </xf>
    <xf numFmtId="49" fontId="9" fillId="0" borderId="15" xfId="5" applyNumberFormat="1" applyFont="1" applyFill="1" applyBorder="1" applyAlignment="1">
      <alignment horizontal="center" vertical="center" wrapText="1"/>
    </xf>
    <xf numFmtId="49" fontId="9" fillId="0" borderId="16" xfId="5" applyNumberFormat="1" applyFont="1" applyFill="1" applyBorder="1" applyAlignment="1">
      <alignment horizontal="center" vertical="center" wrapText="1"/>
    </xf>
    <xf numFmtId="0" fontId="9" fillId="0" borderId="18" xfId="5" applyNumberFormat="1" applyFont="1" applyFill="1" applyBorder="1" applyAlignment="1">
      <alignment horizontal="center" vertical="center" wrapText="1"/>
    </xf>
    <xf numFmtId="0" fontId="9" fillId="0" borderId="19" xfId="5" applyNumberFormat="1" applyFont="1" applyFill="1" applyBorder="1" applyAlignment="1">
      <alignment horizontal="center" vertical="center" wrapText="1"/>
    </xf>
    <xf numFmtId="176" fontId="10" fillId="0" borderId="0" xfId="1" applyNumberFormat="1" applyFont="1" applyFill="1" applyBorder="1" applyAlignment="1">
      <alignment horizontal="center" vertical="center"/>
    </xf>
    <xf numFmtId="176" fontId="10" fillId="0" borderId="0" xfId="1" applyNumberFormat="1" applyFont="1" applyFill="1" applyBorder="1" applyAlignment="1">
      <alignment horizontal="left" vertical="center"/>
    </xf>
    <xf numFmtId="0" fontId="10" fillId="0" borderId="0" xfId="1" applyFont="1" applyFill="1" applyAlignment="1">
      <alignment horizontal="center" vertical="center"/>
    </xf>
    <xf numFmtId="49" fontId="9" fillId="0" borderId="14" xfId="5" applyNumberFormat="1" applyFont="1" applyFill="1" applyBorder="1" applyAlignment="1">
      <alignment horizontal="center" vertical="center" wrapText="1"/>
    </xf>
    <xf numFmtId="0" fontId="9" fillId="0" borderId="17" xfId="5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9" fillId="2" borderId="7" xfId="5" applyNumberFormat="1" applyFont="1" applyFill="1" applyBorder="1" applyAlignment="1">
      <alignment vertical="center"/>
    </xf>
    <xf numFmtId="49" fontId="9" fillId="2" borderId="17" xfId="5" applyNumberFormat="1" applyFont="1" applyFill="1" applyBorder="1" applyAlignment="1">
      <alignment vertical="center"/>
    </xf>
    <xf numFmtId="49" fontId="14" fillId="0" borderId="24" xfId="5" applyNumberFormat="1" applyFont="1" applyFill="1" applyBorder="1" applyAlignment="1">
      <alignment horizontal="right" vertical="top" wrapText="1"/>
    </xf>
    <xf numFmtId="49" fontId="19" fillId="0" borderId="4" xfId="5" applyNumberFormat="1" applyFont="1" applyFill="1" applyBorder="1" applyAlignment="1"/>
    <xf numFmtId="49" fontId="13" fillId="0" borderId="8" xfId="0" applyNumberFormat="1" applyFont="1" applyFill="1" applyBorder="1" applyAlignment="1">
      <alignment horizontal="center" vertical="center" wrapText="1"/>
    </xf>
    <xf numFmtId="49" fontId="13" fillId="0" borderId="15" xfId="0" applyNumberFormat="1" applyFont="1" applyFill="1" applyBorder="1" applyAlignment="1">
      <alignment horizontal="center" vertical="center" wrapText="1"/>
    </xf>
    <xf numFmtId="49" fontId="13" fillId="0" borderId="11" xfId="5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9" fillId="0" borderId="40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49" fontId="9" fillId="0" borderId="40" xfId="5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top" wrapText="1"/>
    </xf>
    <xf numFmtId="49" fontId="23" fillId="0" borderId="24" xfId="5" applyNumberFormat="1" applyFont="1" applyFill="1" applyBorder="1" applyAlignment="1">
      <alignment horizontal="right" vertical="top" wrapText="1"/>
    </xf>
    <xf numFmtId="49" fontId="21" fillId="0" borderId="7" xfId="0" applyNumberFormat="1" applyFont="1" applyFill="1" applyBorder="1" applyAlignment="1">
      <alignment horizontal="center" vertical="top" wrapText="1"/>
    </xf>
    <xf numFmtId="49" fontId="21" fillId="0" borderId="8" xfId="0" applyNumberFormat="1" applyFont="1" applyFill="1" applyBorder="1" applyAlignment="1">
      <alignment horizontal="center" vertical="top" wrapText="1"/>
    </xf>
    <xf numFmtId="49" fontId="21" fillId="0" borderId="9" xfId="0" applyNumberFormat="1" applyFont="1" applyFill="1" applyBorder="1" applyAlignment="1">
      <alignment horizontal="center" vertical="top" wrapText="1"/>
    </xf>
    <xf numFmtId="49" fontId="21" fillId="0" borderId="10" xfId="0" applyNumberFormat="1" applyFont="1" applyFill="1" applyBorder="1" applyAlignment="1">
      <alignment horizontal="center" vertical="top" wrapText="1"/>
    </xf>
    <xf numFmtId="49" fontId="21" fillId="0" borderId="11" xfId="0" applyNumberFormat="1" applyFont="1" applyFill="1" applyBorder="1" applyAlignment="1">
      <alignment horizontal="center" vertical="top" wrapText="1"/>
    </xf>
    <xf numFmtId="49" fontId="21" fillId="0" borderId="12" xfId="0" applyNumberFormat="1" applyFont="1" applyFill="1" applyBorder="1" applyAlignment="1">
      <alignment horizontal="center" vertical="top" wrapText="1"/>
    </xf>
    <xf numFmtId="49" fontId="21" fillId="0" borderId="13" xfId="0" applyNumberFormat="1" applyFont="1" applyFill="1" applyBorder="1" applyAlignment="1">
      <alignment horizontal="left" vertical="top" wrapText="1"/>
    </xf>
    <xf numFmtId="49" fontId="21" fillId="2" borderId="7" xfId="5" applyNumberFormat="1" applyFont="1" applyFill="1" applyBorder="1" applyAlignment="1">
      <alignment vertical="top"/>
    </xf>
    <xf numFmtId="49" fontId="21" fillId="2" borderId="17" xfId="5" applyNumberFormat="1" applyFont="1" applyFill="1" applyBorder="1" applyAlignment="1">
      <alignment vertical="top"/>
    </xf>
    <xf numFmtId="49" fontId="22" fillId="0" borderId="4" xfId="5" applyNumberFormat="1" applyFont="1" applyFill="1" applyBorder="1" applyAlignment="1">
      <alignment vertical="top"/>
    </xf>
    <xf numFmtId="49" fontId="21" fillId="0" borderId="3" xfId="5" applyNumberFormat="1" applyFont="1" applyFill="1" applyBorder="1" applyAlignment="1">
      <alignment vertical="top"/>
    </xf>
    <xf numFmtId="176" fontId="21" fillId="0" borderId="4" xfId="5" applyNumberFormat="1" applyFont="1" applyFill="1" applyBorder="1" applyAlignment="1">
      <alignment horizontal="center" vertical="top"/>
    </xf>
    <xf numFmtId="176" fontId="21" fillId="0" borderId="5" xfId="5" applyNumberFormat="1" applyFont="1" applyFill="1" applyBorder="1" applyAlignment="1">
      <alignment horizontal="center" vertical="top"/>
    </xf>
    <xf numFmtId="176" fontId="21" fillId="0" borderId="6" xfId="5" applyNumberFormat="1" applyFont="1" applyFill="1" applyBorder="1" applyAlignment="1">
      <alignment horizontal="center" vertical="top"/>
    </xf>
    <xf numFmtId="49" fontId="25" fillId="0" borderId="11" xfId="0" applyNumberFormat="1" applyFont="1" applyFill="1" applyBorder="1" applyAlignment="1">
      <alignment horizontal="center" vertical="top" wrapText="1"/>
    </xf>
    <xf numFmtId="49" fontId="25" fillId="0" borderId="8" xfId="0" applyNumberFormat="1" applyFont="1" applyFill="1" applyBorder="1" applyAlignment="1">
      <alignment horizontal="center" vertical="top" wrapText="1"/>
    </xf>
    <xf numFmtId="49" fontId="21" fillId="0" borderId="40" xfId="5" applyNumberFormat="1" applyFont="1" applyFill="1" applyBorder="1" applyAlignment="1">
      <alignment horizontal="center" vertical="top" wrapText="1"/>
    </xf>
    <xf numFmtId="49" fontId="21" fillId="0" borderId="14" xfId="0" applyNumberFormat="1" applyFont="1" applyFill="1" applyBorder="1" applyAlignment="1">
      <alignment horizontal="center" vertical="top" wrapText="1"/>
    </xf>
    <xf numFmtId="49" fontId="21" fillId="0" borderId="15" xfId="0" applyNumberFormat="1" applyFont="1" applyFill="1" applyBorder="1" applyAlignment="1">
      <alignment horizontal="center" vertical="top" wrapText="1"/>
    </xf>
    <xf numFmtId="49" fontId="21" fillId="0" borderId="16" xfId="0" applyNumberFormat="1" applyFont="1" applyFill="1" applyBorder="1" applyAlignment="1">
      <alignment horizontal="center" vertical="top" wrapText="1"/>
    </xf>
    <xf numFmtId="49" fontId="25" fillId="0" borderId="15" xfId="0" applyNumberFormat="1" applyFont="1" applyFill="1" applyBorder="1" applyAlignment="1">
      <alignment horizontal="center" vertical="top" wrapText="1"/>
    </xf>
    <xf numFmtId="49" fontId="21" fillId="0" borderId="20" xfId="5" applyNumberFormat="1" applyFont="1" applyFill="1" applyBorder="1" applyAlignment="1">
      <alignment horizontal="center" vertical="top" wrapText="1"/>
    </xf>
    <xf numFmtId="49" fontId="21" fillId="0" borderId="7" xfId="5" applyNumberFormat="1" applyFont="1" applyFill="1" applyBorder="1" applyAlignment="1">
      <alignment horizontal="center" vertical="top" wrapText="1"/>
    </xf>
    <xf numFmtId="49" fontId="21" fillId="0" borderId="8" xfId="5" applyNumberFormat="1" applyFont="1" applyFill="1" applyBorder="1" applyAlignment="1">
      <alignment horizontal="center" vertical="top" wrapText="1"/>
    </xf>
    <xf numFmtId="49" fontId="21" fillId="0" borderId="9" xfId="5" applyNumberFormat="1" applyFont="1" applyFill="1" applyBorder="1" applyAlignment="1">
      <alignment horizontal="center" vertical="top" wrapText="1"/>
    </xf>
    <xf numFmtId="49" fontId="21" fillId="0" borderId="21" xfId="5" applyNumberFormat="1" applyFont="1" applyFill="1" applyBorder="1" applyAlignment="1">
      <alignment horizontal="center" vertical="top" wrapText="1"/>
    </xf>
    <xf numFmtId="49" fontId="21" fillId="0" borderId="10" xfId="5" applyNumberFormat="1" applyFont="1" applyFill="1" applyBorder="1" applyAlignment="1">
      <alignment horizontal="center" vertical="top" wrapText="1"/>
    </xf>
    <xf numFmtId="49" fontId="21" fillId="0" borderId="11" xfId="5" applyNumberFormat="1" applyFont="1" applyFill="1" applyBorder="1" applyAlignment="1">
      <alignment horizontal="center" vertical="top" wrapText="1"/>
    </xf>
    <xf numFmtId="49" fontId="21" fillId="0" borderId="12" xfId="5" applyNumberFormat="1" applyFont="1" applyFill="1" applyBorder="1" applyAlignment="1">
      <alignment horizontal="center" vertical="top" wrapText="1"/>
    </xf>
    <xf numFmtId="177" fontId="21" fillId="0" borderId="10" xfId="5" applyNumberFormat="1" applyFont="1" applyFill="1" applyBorder="1" applyAlignment="1">
      <alignment horizontal="center" vertical="top" wrapText="1"/>
    </xf>
    <xf numFmtId="177" fontId="21" fillId="0" borderId="11" xfId="5" applyNumberFormat="1" applyFont="1" applyFill="1" applyBorder="1" applyAlignment="1">
      <alignment horizontal="center" vertical="top" wrapText="1"/>
    </xf>
    <xf numFmtId="177" fontId="21" fillId="0" borderId="12" xfId="5" applyNumberFormat="1" applyFont="1" applyFill="1" applyBorder="1" applyAlignment="1">
      <alignment horizontal="center" vertical="top" wrapText="1"/>
    </xf>
    <xf numFmtId="49" fontId="21" fillId="0" borderId="22" xfId="5" applyNumberFormat="1" applyFont="1" applyFill="1" applyBorder="1" applyAlignment="1">
      <alignment horizontal="center" vertical="top" wrapText="1"/>
    </xf>
    <xf numFmtId="49" fontId="25" fillId="0" borderId="11" xfId="5" applyNumberFormat="1" applyFont="1" applyFill="1" applyBorder="1" applyAlignment="1">
      <alignment horizontal="center" vertical="top" wrapText="1"/>
    </xf>
    <xf numFmtId="49" fontId="21" fillId="0" borderId="14" xfId="5" applyNumberFormat="1" applyFont="1" applyFill="1" applyBorder="1" applyAlignment="1">
      <alignment horizontal="center" vertical="top" wrapText="1"/>
    </xf>
    <xf numFmtId="49" fontId="21" fillId="0" borderId="15" xfId="5" applyNumberFormat="1" applyFont="1" applyFill="1" applyBorder="1" applyAlignment="1">
      <alignment horizontal="center" vertical="top" wrapText="1"/>
    </xf>
    <xf numFmtId="49" fontId="21" fillId="0" borderId="16" xfId="5" applyNumberFormat="1" applyFont="1" applyFill="1" applyBorder="1" applyAlignment="1">
      <alignment horizontal="center" vertical="top" wrapText="1"/>
    </xf>
    <xf numFmtId="0" fontId="21" fillId="0" borderId="17" xfId="5" applyNumberFormat="1" applyFont="1" applyFill="1" applyBorder="1" applyAlignment="1">
      <alignment horizontal="center" vertical="top" wrapText="1"/>
    </xf>
    <xf numFmtId="0" fontId="21" fillId="0" borderId="18" xfId="5" applyNumberFormat="1" applyFont="1" applyFill="1" applyBorder="1" applyAlignment="1">
      <alignment horizontal="center" vertical="top" wrapText="1"/>
    </xf>
    <xf numFmtId="0" fontId="21" fillId="0" borderId="19" xfId="5" applyNumberFormat="1" applyFont="1" applyFill="1" applyBorder="1" applyAlignment="1">
      <alignment horizontal="center" vertical="top" wrapText="1"/>
    </xf>
    <xf numFmtId="0" fontId="1" fillId="0" borderId="0" xfId="0" applyFont="1"/>
    <xf numFmtId="0" fontId="20" fillId="3" borderId="0" xfId="1" applyFont="1" applyFill="1" applyAlignment="1">
      <alignment horizontal="center" vertical="center" wrapText="1"/>
    </xf>
    <xf numFmtId="9" fontId="10" fillId="4" borderId="22" xfId="2" applyNumberFormat="1" applyFont="1" applyFill="1" applyBorder="1" applyAlignment="1">
      <alignment horizontal="center" vertical="center"/>
    </xf>
    <xf numFmtId="9" fontId="10" fillId="4" borderId="1" xfId="2" applyNumberFormat="1" applyFont="1" applyFill="1" applyBorder="1" applyAlignment="1">
      <alignment horizontal="center" vertical="center"/>
    </xf>
    <xf numFmtId="9" fontId="10" fillId="4" borderId="25" xfId="2" applyNumberFormat="1" applyFont="1" applyFill="1" applyBorder="1" applyAlignment="1">
      <alignment horizontal="center" vertical="center"/>
    </xf>
    <xf numFmtId="176" fontId="10" fillId="5" borderId="22" xfId="1" applyNumberFormat="1" applyFont="1" applyFill="1" applyBorder="1" applyAlignment="1">
      <alignment horizontal="center" vertical="center"/>
    </xf>
    <xf numFmtId="176" fontId="10" fillId="5" borderId="1" xfId="1" applyNumberFormat="1" applyFont="1" applyFill="1" applyBorder="1" applyAlignment="1">
      <alignment horizontal="center" vertical="center"/>
    </xf>
    <xf numFmtId="176" fontId="10" fillId="5" borderId="25" xfId="1" applyNumberFormat="1" applyFont="1" applyFill="1" applyBorder="1" applyAlignment="1">
      <alignment horizontal="center" vertical="center"/>
    </xf>
    <xf numFmtId="176" fontId="10" fillId="2" borderId="22" xfId="1" applyNumberFormat="1" applyFont="1" applyFill="1" applyBorder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25" xfId="1" applyNumberFormat="1" applyFont="1" applyFill="1" applyBorder="1" applyAlignment="1">
      <alignment horizontal="center" vertical="center"/>
    </xf>
    <xf numFmtId="176" fontId="10" fillId="0" borderId="22" xfId="1" applyNumberFormat="1" applyFont="1" applyBorder="1" applyAlignment="1">
      <alignment horizontal="center" vertical="center"/>
    </xf>
    <xf numFmtId="176" fontId="10" fillId="0" borderId="25" xfId="1" applyNumberFormat="1" applyFont="1" applyBorder="1" applyAlignment="1">
      <alignment horizontal="center" vertical="center"/>
    </xf>
    <xf numFmtId="176" fontId="10" fillId="0" borderId="22" xfId="1" applyNumberFormat="1" applyFont="1" applyBorder="1" applyAlignment="1" applyProtection="1">
      <alignment vertical="center" wrapText="1"/>
      <protection locked="0"/>
    </xf>
    <xf numFmtId="176" fontId="10" fillId="0" borderId="1" xfId="1" applyNumberFormat="1" applyFont="1" applyBorder="1" applyAlignment="1" applyProtection="1">
      <alignment vertical="center" wrapText="1"/>
      <protection locked="0"/>
    </xf>
    <xf numFmtId="176" fontId="10" fillId="0" borderId="25" xfId="1" applyNumberFormat="1" applyFont="1" applyBorder="1" applyAlignment="1" applyProtection="1">
      <alignment vertical="center" wrapText="1"/>
      <protection locked="0"/>
    </xf>
    <xf numFmtId="176" fontId="10" fillId="0" borderId="1" xfId="1" applyNumberFormat="1" applyFont="1" applyBorder="1" applyAlignment="1">
      <alignment horizontal="center" vertical="center"/>
    </xf>
    <xf numFmtId="0" fontId="11" fillId="6" borderId="4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  <protection locked="0"/>
    </xf>
    <xf numFmtId="0" fontId="11" fillId="6" borderId="26" xfId="0" applyFont="1" applyFill="1" applyBorder="1" applyAlignment="1" applyProtection="1">
      <alignment horizontal="center" vertical="center" wrapText="1"/>
      <protection locked="0"/>
    </xf>
    <xf numFmtId="0" fontId="10" fillId="7" borderId="2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176" fontId="10" fillId="4" borderId="29" xfId="1" applyNumberFormat="1" applyFont="1" applyFill="1" applyBorder="1" applyAlignment="1">
      <alignment horizontal="center" vertical="center"/>
    </xf>
    <xf numFmtId="176" fontId="10" fillId="4" borderId="2" xfId="1" applyNumberFormat="1" applyFont="1" applyFill="1" applyBorder="1" applyAlignment="1">
      <alignment horizontal="center" vertical="center"/>
    </xf>
    <xf numFmtId="176" fontId="10" fillId="4" borderId="30" xfId="1" applyNumberFormat="1" applyFont="1" applyFill="1" applyBorder="1" applyAlignment="1">
      <alignment horizontal="center" vertical="center"/>
    </xf>
    <xf numFmtId="176" fontId="10" fillId="4" borderId="21" xfId="1" applyNumberFormat="1" applyFont="1" applyFill="1" applyBorder="1" applyAlignment="1">
      <alignment horizontal="center" vertical="center"/>
    </xf>
    <xf numFmtId="176" fontId="10" fillId="4" borderId="27" xfId="1" applyNumberFormat="1" applyFont="1" applyFill="1" applyBorder="1" applyAlignment="1">
      <alignment horizontal="center" vertical="center"/>
    </xf>
    <xf numFmtId="176" fontId="10" fillId="4" borderId="28" xfId="1" applyNumberFormat="1" applyFont="1" applyFill="1" applyBorder="1" applyAlignment="1">
      <alignment horizontal="center" vertical="center"/>
    </xf>
    <xf numFmtId="176" fontId="10" fillId="4" borderId="22" xfId="1" applyNumberFormat="1" applyFont="1" applyFill="1" applyBorder="1" applyAlignment="1">
      <alignment horizontal="center" vertical="center"/>
    </xf>
    <xf numFmtId="176" fontId="10" fillId="4" borderId="1" xfId="1" applyNumberFormat="1" applyFont="1" applyFill="1" applyBorder="1" applyAlignment="1">
      <alignment horizontal="center" vertical="center"/>
    </xf>
    <xf numFmtId="176" fontId="10" fillId="4" borderId="25" xfId="1" applyNumberFormat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25" xfId="1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49" fontId="15" fillId="0" borderId="41" xfId="5" applyNumberFormat="1" applyFont="1" applyFill="1" applyBorder="1" applyAlignment="1">
      <alignment horizontal="center" vertical="center" wrapText="1"/>
    </xf>
    <xf numFmtId="49" fontId="15" fillId="0" borderId="42" xfId="5" applyNumberFormat="1" applyFont="1" applyFill="1" applyBorder="1" applyAlignment="1">
      <alignment horizontal="center" vertical="center" wrapText="1"/>
    </xf>
    <xf numFmtId="49" fontId="9" fillId="0" borderId="20" xfId="5" applyNumberFormat="1" applyFont="1" applyFill="1" applyBorder="1" applyAlignment="1">
      <alignment vertical="center" wrapText="1"/>
    </xf>
    <xf numFmtId="49" fontId="9" fillId="0" borderId="31" xfId="5" applyNumberFormat="1" applyFont="1" applyFill="1" applyBorder="1" applyAlignment="1">
      <alignment vertical="center" wrapText="1"/>
    </xf>
    <xf numFmtId="49" fontId="9" fillId="0" borderId="32" xfId="5" applyNumberFormat="1" applyFont="1" applyFill="1" applyBorder="1" applyAlignment="1">
      <alignment vertical="center" wrapText="1"/>
    </xf>
    <xf numFmtId="49" fontId="18" fillId="0" borderId="33" xfId="5" applyNumberFormat="1" applyFont="1" applyFill="1" applyBorder="1" applyAlignment="1">
      <alignment horizontal="center" vertical="center" wrapText="1"/>
    </xf>
    <xf numFmtId="49" fontId="18" fillId="0" borderId="34" xfId="5" applyNumberFormat="1" applyFont="1" applyFill="1" applyBorder="1" applyAlignment="1">
      <alignment horizontal="center" vertical="center" wrapText="1"/>
    </xf>
    <xf numFmtId="49" fontId="9" fillId="0" borderId="11" xfId="5" applyNumberFormat="1" applyFont="1" applyFill="1" applyBorder="1" applyAlignment="1">
      <alignment horizontal="center" vertical="center" wrapText="1"/>
    </xf>
    <xf numFmtId="0" fontId="9" fillId="0" borderId="22" xfId="5" applyNumberFormat="1" applyFont="1" applyFill="1" applyBorder="1" applyAlignment="1">
      <alignment horizontal="right" vertical="center" wrapText="1"/>
    </xf>
    <xf numFmtId="0" fontId="9" fillId="0" borderId="35" xfId="5" applyNumberFormat="1" applyFont="1" applyFill="1" applyBorder="1" applyAlignment="1">
      <alignment horizontal="right" vertical="center" wrapText="1"/>
    </xf>
    <xf numFmtId="49" fontId="9" fillId="0" borderId="36" xfId="5" applyNumberFormat="1" applyFont="1" applyFill="1" applyBorder="1" applyAlignment="1">
      <alignment horizontal="center" vertical="center" wrapText="1"/>
    </xf>
    <xf numFmtId="49" fontId="9" fillId="0" borderId="37" xfId="5" applyNumberFormat="1" applyFont="1" applyFill="1" applyBorder="1" applyAlignment="1">
      <alignment horizontal="center" vertical="center" wrapText="1"/>
    </xf>
    <xf numFmtId="49" fontId="9" fillId="0" borderId="38" xfId="5" applyNumberFormat="1" applyFont="1" applyFill="1" applyBorder="1" applyAlignment="1">
      <alignment horizontal="center" vertical="center" wrapText="1"/>
    </xf>
    <xf numFmtId="49" fontId="9" fillId="0" borderId="39" xfId="5" applyNumberFormat="1" applyFont="1" applyFill="1" applyBorder="1" applyAlignment="1">
      <alignment horizontal="center" vertical="center" wrapText="1"/>
    </xf>
    <xf numFmtId="49" fontId="9" fillId="0" borderId="22" xfId="5" applyNumberFormat="1" applyFont="1" applyFill="1" applyBorder="1" applyAlignment="1">
      <alignment vertical="center" wrapText="1"/>
    </xf>
    <xf numFmtId="49" fontId="9" fillId="0" borderId="1" xfId="5" applyNumberFormat="1" applyFont="1" applyFill="1" applyBorder="1" applyAlignment="1">
      <alignment vertical="center" wrapText="1"/>
    </xf>
    <xf numFmtId="49" fontId="9" fillId="0" borderId="25" xfId="5" applyNumberFormat="1" applyFont="1" applyFill="1" applyBorder="1" applyAlignment="1">
      <alignment vertical="center" wrapText="1"/>
    </xf>
    <xf numFmtId="49" fontId="9" fillId="2" borderId="8" xfId="5" applyNumberFormat="1" applyFont="1" applyFill="1" applyBorder="1" applyAlignment="1">
      <alignment horizontal="center" vertical="center"/>
    </xf>
    <xf numFmtId="177" fontId="9" fillId="0" borderId="8" xfId="5" applyNumberFormat="1" applyFont="1" applyFill="1" applyBorder="1" applyAlignment="1">
      <alignment horizontal="center" vertical="center"/>
    </xf>
    <xf numFmtId="177" fontId="9" fillId="0" borderId="9" xfId="5" applyNumberFormat="1" applyFont="1" applyFill="1" applyBorder="1" applyAlignment="1">
      <alignment horizontal="center" vertical="center"/>
    </xf>
    <xf numFmtId="49" fontId="9" fillId="0" borderId="36" xfId="5" applyNumberFormat="1" applyFont="1" applyFill="1" applyBorder="1" applyAlignment="1">
      <alignment horizontal="center" vertical="center"/>
    </xf>
    <xf numFmtId="49" fontId="9" fillId="0" borderId="37" xfId="5" applyNumberFormat="1" applyFont="1" applyFill="1" applyBorder="1" applyAlignment="1">
      <alignment horizontal="center" vertical="center"/>
    </xf>
    <xf numFmtId="49" fontId="9" fillId="0" borderId="38" xfId="5" applyNumberFormat="1" applyFont="1" applyFill="1" applyBorder="1" applyAlignment="1">
      <alignment horizontal="center" vertical="center"/>
    </xf>
    <xf numFmtId="49" fontId="9" fillId="0" borderId="20" xfId="5" applyNumberFormat="1" applyFont="1" applyFill="1" applyBorder="1" applyAlignment="1">
      <alignment horizontal="center" vertical="center"/>
    </xf>
    <xf numFmtId="49" fontId="9" fillId="0" borderId="31" xfId="5" applyNumberFormat="1" applyFont="1" applyFill="1" applyBorder="1" applyAlignment="1">
      <alignment horizontal="center" vertical="center"/>
    </xf>
    <xf numFmtId="49" fontId="9" fillId="0" borderId="32" xfId="5" applyNumberFormat="1" applyFont="1" applyFill="1" applyBorder="1" applyAlignment="1">
      <alignment horizontal="center" vertical="center"/>
    </xf>
    <xf numFmtId="49" fontId="9" fillId="2" borderId="36" xfId="5" applyNumberFormat="1" applyFont="1" applyFill="1" applyBorder="1" applyAlignment="1">
      <alignment horizontal="center" vertical="center"/>
    </xf>
    <xf numFmtId="49" fontId="9" fillId="2" borderId="37" xfId="5" applyNumberFormat="1" applyFont="1" applyFill="1" applyBorder="1" applyAlignment="1">
      <alignment horizontal="center" vertical="center"/>
    </xf>
    <xf numFmtId="49" fontId="9" fillId="2" borderId="20" xfId="5" applyNumberFormat="1" applyFont="1" applyFill="1" applyBorder="1" applyAlignment="1">
      <alignment horizontal="center" vertical="center"/>
    </xf>
    <xf numFmtId="49" fontId="9" fillId="2" borderId="31" xfId="5" applyNumberFormat="1" applyFont="1" applyFill="1" applyBorder="1" applyAlignment="1">
      <alignment horizontal="center" vertical="center"/>
    </xf>
    <xf numFmtId="49" fontId="9" fillId="2" borderId="32" xfId="5" applyNumberFormat="1" applyFont="1" applyFill="1" applyBorder="1" applyAlignment="1">
      <alignment horizontal="center" vertical="center"/>
    </xf>
    <xf numFmtId="49" fontId="9" fillId="0" borderId="39" xfId="5" applyNumberFormat="1" applyFont="1" applyFill="1" applyBorder="1" applyAlignment="1">
      <alignment horizontal="center" vertical="center"/>
    </xf>
    <xf numFmtId="49" fontId="17" fillId="0" borderId="41" xfId="5" applyNumberFormat="1" applyFont="1" applyFill="1" applyBorder="1" applyAlignment="1">
      <alignment horizontal="center" vertical="center" wrapText="1"/>
    </xf>
    <xf numFmtId="49" fontId="17" fillId="0" borderId="42" xfId="5" applyNumberFormat="1" applyFont="1" applyFill="1" applyBorder="1" applyAlignment="1">
      <alignment horizontal="center" vertical="center" wrapText="1"/>
    </xf>
    <xf numFmtId="49" fontId="17" fillId="0" borderId="43" xfId="5" applyNumberFormat="1" applyFont="1" applyFill="1" applyBorder="1" applyAlignment="1">
      <alignment horizontal="center" vertical="center" wrapText="1"/>
    </xf>
    <xf numFmtId="49" fontId="9" fillId="0" borderId="44" xfId="0" applyNumberFormat="1" applyFont="1" applyFill="1" applyBorder="1" applyAlignment="1">
      <alignment horizontal="left" vertical="top" wrapText="1"/>
    </xf>
    <xf numFmtId="49" fontId="9" fillId="0" borderId="23" xfId="0" applyNumberFormat="1" applyFont="1" applyFill="1" applyBorder="1" applyAlignment="1">
      <alignment horizontal="left" vertical="top" wrapText="1"/>
    </xf>
    <xf numFmtId="49" fontId="9" fillId="0" borderId="22" xfId="4" applyNumberFormat="1" applyFont="1" applyFill="1" applyBorder="1" applyAlignment="1">
      <alignment horizontal="left" wrapText="1"/>
    </xf>
    <xf numFmtId="49" fontId="9" fillId="0" borderId="1" xfId="4" applyNumberFormat="1" applyFont="1" applyFill="1" applyBorder="1" applyAlignment="1">
      <alignment horizontal="left" wrapText="1"/>
    </xf>
    <xf numFmtId="49" fontId="9" fillId="0" borderId="40" xfId="5" applyNumberFormat="1" applyFont="1" applyFill="1" applyBorder="1" applyAlignment="1">
      <alignment horizontal="center" vertical="center" wrapText="1"/>
    </xf>
    <xf numFmtId="49" fontId="9" fillId="0" borderId="29" xfId="4" applyNumberFormat="1" applyFont="1" applyFill="1" applyBorder="1" applyAlignment="1">
      <alignment horizontal="left" wrapText="1"/>
    </xf>
    <xf numFmtId="49" fontId="9" fillId="0" borderId="2" xfId="4" applyNumberFormat="1" applyFont="1" applyFill="1" applyBorder="1" applyAlignment="1">
      <alignment horizontal="left" wrapText="1"/>
    </xf>
    <xf numFmtId="49" fontId="16" fillId="0" borderId="41" xfId="5" applyNumberFormat="1" applyFont="1" applyFill="1" applyBorder="1" applyAlignment="1">
      <alignment horizontal="center" vertical="center" wrapText="1"/>
    </xf>
    <xf numFmtId="49" fontId="16" fillId="0" borderId="42" xfId="5" applyNumberFormat="1" applyFont="1" applyFill="1" applyBorder="1" applyAlignment="1">
      <alignment horizontal="center" vertical="center" wrapText="1"/>
    </xf>
    <xf numFmtId="49" fontId="9" fillId="0" borderId="22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4" fillId="0" borderId="29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9" fillId="0" borderId="40" xfId="0" applyNumberFormat="1" applyFont="1" applyFill="1" applyBorder="1" applyAlignment="1">
      <alignment horizontal="center" vertical="top" wrapText="1"/>
    </xf>
    <xf numFmtId="49" fontId="9" fillId="0" borderId="35" xfId="0" applyNumberFormat="1" applyFont="1" applyFill="1" applyBorder="1" applyAlignment="1">
      <alignment horizontal="left" vertical="top" wrapText="1"/>
    </xf>
    <xf numFmtId="49" fontId="13" fillId="0" borderId="22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left" vertical="top" wrapText="1"/>
    </xf>
    <xf numFmtId="49" fontId="9" fillId="0" borderId="31" xfId="0" applyNumberFormat="1" applyFont="1" applyFill="1" applyBorder="1" applyAlignment="1">
      <alignment horizontal="left" vertical="top" wrapText="1"/>
    </xf>
    <xf numFmtId="49" fontId="9" fillId="0" borderId="45" xfId="0" applyNumberFormat="1" applyFont="1" applyFill="1" applyBorder="1" applyAlignment="1">
      <alignment horizontal="left" vertical="top" wrapText="1"/>
    </xf>
    <xf numFmtId="49" fontId="21" fillId="0" borderId="36" xfId="5" applyNumberFormat="1" applyFont="1" applyFill="1" applyBorder="1" applyAlignment="1">
      <alignment horizontal="center" vertical="top"/>
    </xf>
    <xf numFmtId="49" fontId="21" fillId="0" borderId="37" xfId="5" applyNumberFormat="1" applyFont="1" applyFill="1" applyBorder="1" applyAlignment="1">
      <alignment horizontal="center" vertical="top"/>
    </xf>
    <xf numFmtId="49" fontId="21" fillId="0" borderId="39" xfId="5" applyNumberFormat="1" applyFont="1" applyFill="1" applyBorder="1" applyAlignment="1">
      <alignment horizontal="center" vertical="top"/>
    </xf>
    <xf numFmtId="49" fontId="21" fillId="0" borderId="20" xfId="5" applyNumberFormat="1" applyFont="1" applyFill="1" applyBorder="1" applyAlignment="1">
      <alignment horizontal="center" vertical="top"/>
    </xf>
    <xf numFmtId="49" fontId="21" fillId="0" borderId="31" xfId="5" applyNumberFormat="1" applyFont="1" applyFill="1" applyBorder="1" applyAlignment="1">
      <alignment horizontal="center" vertical="top"/>
    </xf>
    <xf numFmtId="49" fontId="21" fillId="0" borderId="32" xfId="5" applyNumberFormat="1" applyFont="1" applyFill="1" applyBorder="1" applyAlignment="1">
      <alignment horizontal="center" vertical="top"/>
    </xf>
    <xf numFmtId="49" fontId="21" fillId="2" borderId="20" xfId="5" applyNumberFormat="1" applyFont="1" applyFill="1" applyBorder="1" applyAlignment="1">
      <alignment horizontal="center" vertical="top"/>
    </xf>
    <xf numFmtId="49" fontId="21" fillId="2" borderId="31" xfId="5" applyNumberFormat="1" applyFont="1" applyFill="1" applyBorder="1" applyAlignment="1">
      <alignment horizontal="center" vertical="top"/>
    </xf>
    <xf numFmtId="49" fontId="21" fillId="2" borderId="32" xfId="5" applyNumberFormat="1" applyFont="1" applyFill="1" applyBorder="1" applyAlignment="1">
      <alignment horizontal="center" vertical="top"/>
    </xf>
    <xf numFmtId="49" fontId="21" fillId="2" borderId="8" xfId="5" applyNumberFormat="1" applyFont="1" applyFill="1" applyBorder="1" applyAlignment="1">
      <alignment horizontal="center" vertical="top"/>
    </xf>
    <xf numFmtId="177" fontId="21" fillId="0" borderId="8" xfId="5" applyNumberFormat="1" applyFont="1" applyFill="1" applyBorder="1" applyAlignment="1">
      <alignment horizontal="center" vertical="top"/>
    </xf>
    <xf numFmtId="177" fontId="21" fillId="0" borderId="9" xfId="5" applyNumberFormat="1" applyFont="1" applyFill="1" applyBorder="1" applyAlignment="1">
      <alignment horizontal="center" vertical="top"/>
    </xf>
    <xf numFmtId="49" fontId="21" fillId="0" borderId="38" xfId="5" applyNumberFormat="1" applyFont="1" applyFill="1" applyBorder="1" applyAlignment="1">
      <alignment horizontal="center" vertical="top"/>
    </xf>
    <xf numFmtId="49" fontId="21" fillId="0" borderId="36" xfId="5" applyNumberFormat="1" applyFont="1" applyFill="1" applyBorder="1" applyAlignment="1">
      <alignment horizontal="center" vertical="top" wrapText="1"/>
    </xf>
    <xf numFmtId="49" fontId="21" fillId="0" borderId="37" xfId="5" applyNumberFormat="1" applyFont="1" applyFill="1" applyBorder="1" applyAlignment="1">
      <alignment horizontal="center" vertical="top" wrapText="1"/>
    </xf>
    <xf numFmtId="49" fontId="21" fillId="0" borderId="38" xfId="5" applyNumberFormat="1" applyFont="1" applyFill="1" applyBorder="1" applyAlignment="1">
      <alignment horizontal="center" vertical="top" wrapText="1"/>
    </xf>
    <xf numFmtId="49" fontId="21" fillId="2" borderId="36" xfId="5" applyNumberFormat="1" applyFont="1" applyFill="1" applyBorder="1" applyAlignment="1">
      <alignment horizontal="center" vertical="top"/>
    </xf>
    <xf numFmtId="49" fontId="21" fillId="2" borderId="37" xfId="5" applyNumberFormat="1" applyFont="1" applyFill="1" applyBorder="1" applyAlignment="1">
      <alignment horizontal="center" vertical="top"/>
    </xf>
    <xf numFmtId="49" fontId="24" fillId="0" borderId="41" xfId="5" applyNumberFormat="1" applyFont="1" applyFill="1" applyBorder="1" applyAlignment="1">
      <alignment horizontal="center" vertical="top" wrapText="1"/>
    </xf>
    <xf numFmtId="49" fontId="24" fillId="0" borderId="42" xfId="5" applyNumberFormat="1" applyFont="1" applyFill="1" applyBorder="1" applyAlignment="1">
      <alignment horizontal="center" vertical="top" wrapText="1"/>
    </xf>
    <xf numFmtId="49" fontId="21" fillId="0" borderId="23" xfId="0" applyNumberFormat="1" applyFont="1" applyFill="1" applyBorder="1" applyAlignment="1">
      <alignment horizontal="left" vertical="top" wrapText="1"/>
    </xf>
    <xf numFmtId="49" fontId="21" fillId="0" borderId="22" xfId="0" applyNumberFormat="1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49" fontId="25" fillId="0" borderId="22" xfId="0" applyNumberFormat="1" applyFont="1" applyFill="1" applyBorder="1" applyAlignment="1">
      <alignment horizontal="left" vertical="top" wrapText="1"/>
    </xf>
    <xf numFmtId="49" fontId="21" fillId="0" borderId="1" xfId="0" applyNumberFormat="1" applyFont="1" applyFill="1" applyBorder="1" applyAlignment="1">
      <alignment horizontal="left" vertical="top" wrapText="1"/>
    </xf>
    <xf numFmtId="49" fontId="21" fillId="0" borderId="35" xfId="0" applyNumberFormat="1" applyFont="1" applyFill="1" applyBorder="1" applyAlignment="1">
      <alignment horizontal="left" vertical="top" wrapText="1"/>
    </xf>
    <xf numFmtId="49" fontId="21" fillId="0" borderId="22" xfId="4" applyNumberFormat="1" applyFont="1" applyFill="1" applyBorder="1" applyAlignment="1">
      <alignment horizontal="left" vertical="top" wrapText="1"/>
    </xf>
    <xf numFmtId="49" fontId="21" fillId="0" borderId="1" xfId="4" applyNumberFormat="1" applyFont="1" applyFill="1" applyBorder="1" applyAlignment="1">
      <alignment horizontal="left" vertical="top" wrapText="1"/>
    </xf>
    <xf numFmtId="49" fontId="26" fillId="0" borderId="41" xfId="5" applyNumberFormat="1" applyFont="1" applyFill="1" applyBorder="1" applyAlignment="1">
      <alignment horizontal="center" vertical="top" wrapText="1"/>
    </xf>
    <xf numFmtId="49" fontId="26" fillId="0" borderId="42" xfId="5" applyNumberFormat="1" applyFont="1" applyFill="1" applyBorder="1" applyAlignment="1">
      <alignment horizontal="center" vertical="top" wrapText="1"/>
    </xf>
    <xf numFmtId="49" fontId="21" fillId="0" borderId="20" xfId="0" applyNumberFormat="1" applyFont="1" applyFill="1" applyBorder="1" applyAlignment="1">
      <alignment horizontal="left" vertical="top" wrapText="1"/>
    </xf>
    <xf numFmtId="49" fontId="21" fillId="0" borderId="31" xfId="0" applyNumberFormat="1" applyFont="1" applyFill="1" applyBorder="1" applyAlignment="1">
      <alignment horizontal="left" vertical="top" wrapText="1"/>
    </xf>
    <xf numFmtId="49" fontId="21" fillId="0" borderId="45" xfId="0" applyNumberFormat="1" applyFont="1" applyFill="1" applyBorder="1" applyAlignment="1">
      <alignment horizontal="left" vertical="top" wrapText="1"/>
    </xf>
    <xf numFmtId="49" fontId="21" fillId="0" borderId="21" xfId="4" applyNumberFormat="1" applyFont="1" applyFill="1" applyBorder="1" applyAlignment="1">
      <alignment horizontal="left" vertical="top" wrapText="1"/>
    </xf>
    <xf numFmtId="49" fontId="21" fillId="0" borderId="27" xfId="4" applyNumberFormat="1" applyFont="1" applyFill="1" applyBorder="1" applyAlignment="1">
      <alignment horizontal="left" vertical="top" wrapText="1"/>
    </xf>
    <xf numFmtId="49" fontId="27" fillId="0" borderId="41" xfId="5" applyNumberFormat="1" applyFont="1" applyFill="1" applyBorder="1" applyAlignment="1">
      <alignment horizontal="center" vertical="top" wrapText="1"/>
    </xf>
    <xf numFmtId="49" fontId="27" fillId="0" borderId="42" xfId="5" applyNumberFormat="1" applyFont="1" applyFill="1" applyBorder="1" applyAlignment="1">
      <alignment horizontal="center" vertical="top" wrapText="1"/>
    </xf>
    <xf numFmtId="49" fontId="21" fillId="0" borderId="20" xfId="5" applyNumberFormat="1" applyFont="1" applyFill="1" applyBorder="1" applyAlignment="1">
      <alignment vertical="top" wrapText="1"/>
    </xf>
    <xf numFmtId="49" fontId="21" fillId="0" borderId="31" xfId="5" applyNumberFormat="1" applyFont="1" applyFill="1" applyBorder="1" applyAlignment="1">
      <alignment vertical="top" wrapText="1"/>
    </xf>
    <xf numFmtId="49" fontId="21" fillId="0" borderId="32" xfId="5" applyNumberFormat="1" applyFont="1" applyFill="1" applyBorder="1" applyAlignment="1">
      <alignment vertical="top" wrapText="1"/>
    </xf>
    <xf numFmtId="49" fontId="21" fillId="0" borderId="22" xfId="5" applyNumberFormat="1" applyFont="1" applyFill="1" applyBorder="1" applyAlignment="1">
      <alignment vertical="top" wrapText="1"/>
    </xf>
    <xf numFmtId="49" fontId="21" fillId="0" borderId="1" xfId="5" applyNumberFormat="1" applyFont="1" applyFill="1" applyBorder="1" applyAlignment="1">
      <alignment vertical="top" wrapText="1"/>
    </xf>
    <xf numFmtId="49" fontId="21" fillId="0" borderId="25" xfId="5" applyNumberFormat="1" applyFont="1" applyFill="1" applyBorder="1" applyAlignment="1">
      <alignment vertical="top" wrapText="1"/>
    </xf>
    <xf numFmtId="49" fontId="28" fillId="0" borderId="33" xfId="5" applyNumberFormat="1" applyFont="1" applyFill="1" applyBorder="1" applyAlignment="1">
      <alignment horizontal="center" vertical="top" wrapText="1"/>
    </xf>
    <xf numFmtId="49" fontId="28" fillId="0" borderId="34" xfId="5" applyNumberFormat="1" applyFont="1" applyFill="1" applyBorder="1" applyAlignment="1">
      <alignment horizontal="center" vertical="top" wrapText="1"/>
    </xf>
    <xf numFmtId="49" fontId="21" fillId="0" borderId="11" xfId="5" applyNumberFormat="1" applyFont="1" applyFill="1" applyBorder="1" applyAlignment="1">
      <alignment horizontal="center" vertical="top" wrapText="1"/>
    </xf>
    <xf numFmtId="0" fontId="21" fillId="0" borderId="22" xfId="5" applyNumberFormat="1" applyFont="1" applyFill="1" applyBorder="1" applyAlignment="1">
      <alignment horizontal="right" vertical="top" wrapText="1"/>
    </xf>
    <xf numFmtId="0" fontId="21" fillId="0" borderId="35" xfId="5" applyNumberFormat="1" applyFont="1" applyFill="1" applyBorder="1" applyAlignment="1">
      <alignment horizontal="right" vertical="top" wrapText="1"/>
    </xf>
    <xf numFmtId="49" fontId="21" fillId="0" borderId="39" xfId="5" applyNumberFormat="1" applyFont="1" applyFill="1" applyBorder="1" applyAlignment="1">
      <alignment horizontal="center" vertical="top" wrapText="1"/>
    </xf>
    <xf numFmtId="49" fontId="9" fillId="0" borderId="21" xfId="4" applyNumberFormat="1" applyFont="1" applyFill="1" applyBorder="1" applyAlignment="1">
      <alignment horizontal="left" wrapText="1"/>
    </xf>
    <xf numFmtId="49" fontId="9" fillId="0" borderId="27" xfId="4" applyNumberFormat="1" applyFont="1" applyFill="1" applyBorder="1" applyAlignment="1">
      <alignment horizontal="left" wrapText="1"/>
    </xf>
    <xf numFmtId="49" fontId="13" fillId="0" borderId="29" xfId="0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単価テスト_財産管理" xfId="1"/>
    <cellStyle name="Percent" xfId="2" builtinId="5"/>
    <cellStyle name="標準_format(USI)" xfId="3"/>
    <cellStyle name="標準_Sheet1_コピー ～ 一括失効" xfId="4"/>
    <cellStyle name="標準_コピー ～ 一括失効" xfId="5"/>
  </cellStyles>
  <dxfs count="821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5</xdr:row>
      <xdr:rowOff>66675</xdr:rowOff>
    </xdr:from>
    <xdr:to>
      <xdr:col>13</xdr:col>
      <xdr:colOff>329208</xdr:colOff>
      <xdr:row>35</xdr:row>
      <xdr:rowOff>95250</xdr:rowOff>
    </xdr:to>
    <xdr:pic>
      <xdr:nvPicPr>
        <xdr:cNvPr id="1218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923925"/>
          <a:ext cx="9158883" cy="5172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8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0" name="Line 5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0" y="381000"/>
          <a:ext cx="480060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6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N26" sqref="N26"/>
    </sheetView>
  </sheetViews>
  <sheetFormatPr defaultColWidth="2.625" defaultRowHeight="15"/>
  <cols>
    <col min="1" max="16384" width="2.625" style="3"/>
  </cols>
  <sheetData>
    <row r="1" spans="2:38" hidden="1"/>
    <row r="2" spans="2:38" hidden="1">
      <c r="B2" s="2" t="s">
        <v>14</v>
      </c>
      <c r="C2" s="2"/>
    </row>
    <row r="3" spans="2:38" s="4" customFormat="1" ht="13.5" hidden="1" customHeight="1">
      <c r="B3" s="130"/>
      <c r="C3" s="131"/>
      <c r="D3" s="132"/>
      <c r="E3" s="133"/>
      <c r="F3" s="133"/>
      <c r="G3" s="133"/>
      <c r="H3" s="133"/>
      <c r="I3" s="133"/>
      <c r="J3" s="134"/>
      <c r="K3" s="124">
        <f ca="1">IF($D3="",0,MAX(INDIRECT("'"&amp;$D3&amp;"'!$H3:$AZ3")))</f>
        <v>0</v>
      </c>
      <c r="L3" s="125"/>
      <c r="M3" s="125"/>
      <c r="N3" s="126"/>
      <c r="O3" s="130" t="str">
        <f ca="1">IF($D3="","",COUNTIF(INDIRECT("'"&amp;$D3&amp;"'!$H"&amp;ROW(INDIRECT("'"&amp;$D3&amp;"'!TestResult"))&amp;":$AZ"&amp;ROW(INDIRECT("'"&amp;$D3&amp;"'!TestResult"))),O$9))</f>
        <v/>
      </c>
      <c r="P3" s="135"/>
      <c r="Q3" s="131"/>
      <c r="R3" s="130" t="str">
        <f ca="1">IF($D3="","",COUNTIF(INDIRECT("'"&amp;$D3&amp;"'!$H"&amp;ROW(INDIRECT("'"&amp;$D3&amp;"'!TestResult"))&amp;":$AZ"&amp;ROW(INDIRECT("'"&amp;$D3&amp;"'!TestResult"))),R$9))</f>
        <v/>
      </c>
      <c r="S3" s="135"/>
      <c r="T3" s="131"/>
      <c r="U3" s="130" t="str">
        <f ca="1">IF($D3="","",COUNTIF(INDIRECT("'"&amp;$D3&amp;"'!$H"&amp;ROW(INDIRECT("'"&amp;$D3&amp;"'!TestResult"))&amp;":$AZ"&amp;ROW(INDIRECT("'"&amp;$D3&amp;"'!TestResult"))),U$9))</f>
        <v/>
      </c>
      <c r="V3" s="135"/>
      <c r="W3" s="131"/>
      <c r="X3" s="130" t="str">
        <f ca="1">IF($D3="","",COUNTIF(INDIRECT("'"&amp;$D3&amp;"'!$H"&amp;ROW(INDIRECT("'"&amp;$D3&amp;"'!TestResult"))&amp;":$AZ"&amp;ROW(INDIRECT("'"&amp;$D3&amp;"'!TestResult"))),X$9))</f>
        <v/>
      </c>
      <c r="Y3" s="135"/>
      <c r="Z3" s="131"/>
      <c r="AA3" s="124">
        <f ca="1">SUM(O3:Z3)</f>
        <v>0</v>
      </c>
      <c r="AB3" s="125"/>
      <c r="AC3" s="125"/>
      <c r="AD3" s="126"/>
      <c r="AE3" s="124">
        <f ca="1">K3-AA3</f>
        <v>0</v>
      </c>
      <c r="AF3" s="125"/>
      <c r="AG3" s="125"/>
      <c r="AH3" s="126"/>
      <c r="AI3" s="127" t="str">
        <f ca="1">IF($D3="","",SUM(INDIRECT("'"&amp;$D3&amp;"'!BugCount")))</f>
        <v/>
      </c>
      <c r="AJ3" s="128"/>
      <c r="AK3" s="128"/>
      <c r="AL3" s="129"/>
    </row>
    <row r="4" spans="2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2:38" ht="15.75" thickBot="1"/>
    <row r="6" spans="2:38" ht="14.25" customHeight="1" thickBot="1">
      <c r="B6" s="136" t="s">
        <v>56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8"/>
    </row>
    <row r="8" spans="2:38" ht="13.5" customHeight="1">
      <c r="B8" s="145"/>
      <c r="C8" s="146"/>
      <c r="D8" s="145"/>
      <c r="E8" s="147"/>
      <c r="F8" s="147"/>
      <c r="G8" s="147"/>
      <c r="H8" s="147"/>
      <c r="I8" s="147"/>
      <c r="J8" s="146"/>
      <c r="K8" s="169" t="s">
        <v>2</v>
      </c>
      <c r="L8" s="170"/>
      <c r="M8" s="170"/>
      <c r="N8" s="171"/>
      <c r="O8" s="172" t="s">
        <v>1</v>
      </c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4"/>
      <c r="AA8" s="169" t="s">
        <v>33</v>
      </c>
      <c r="AB8" s="170"/>
      <c r="AC8" s="170"/>
      <c r="AD8" s="171"/>
      <c r="AE8" s="169" t="s">
        <v>33</v>
      </c>
      <c r="AF8" s="170"/>
      <c r="AG8" s="170"/>
      <c r="AH8" s="171"/>
      <c r="AI8" s="166"/>
      <c r="AJ8" s="167"/>
      <c r="AK8" s="167"/>
      <c r="AL8" s="168"/>
    </row>
    <row r="9" spans="2:38" s="4" customFormat="1">
      <c r="B9" s="163" t="s">
        <v>15</v>
      </c>
      <c r="C9" s="164"/>
      <c r="D9" s="163" t="s">
        <v>16</v>
      </c>
      <c r="E9" s="165"/>
      <c r="F9" s="165"/>
      <c r="G9" s="165"/>
      <c r="H9" s="165"/>
      <c r="I9" s="165"/>
      <c r="J9" s="164"/>
      <c r="K9" s="142" t="s">
        <v>31</v>
      </c>
      <c r="L9" s="143"/>
      <c r="M9" s="143"/>
      <c r="N9" s="144"/>
      <c r="O9" s="139" t="s">
        <v>17</v>
      </c>
      <c r="P9" s="140"/>
      <c r="Q9" s="141"/>
      <c r="R9" s="139" t="s">
        <v>18</v>
      </c>
      <c r="S9" s="140"/>
      <c r="T9" s="141"/>
      <c r="U9" s="139" t="s">
        <v>19</v>
      </c>
      <c r="V9" s="140"/>
      <c r="W9" s="141"/>
      <c r="X9" s="139" t="s">
        <v>20</v>
      </c>
      <c r="Y9" s="140"/>
      <c r="Z9" s="141"/>
      <c r="AA9" s="142" t="s">
        <v>32</v>
      </c>
      <c r="AB9" s="143"/>
      <c r="AC9" s="143"/>
      <c r="AD9" s="144"/>
      <c r="AE9" s="142" t="s">
        <v>34</v>
      </c>
      <c r="AF9" s="143"/>
      <c r="AG9" s="143"/>
      <c r="AH9" s="144"/>
      <c r="AI9" s="148" t="s">
        <v>35</v>
      </c>
      <c r="AJ9" s="149"/>
      <c r="AK9" s="149"/>
      <c r="AL9" s="150"/>
    </row>
    <row r="10" spans="2:38" s="4" customFormat="1">
      <c r="B10" s="130">
        <v>1</v>
      </c>
      <c r="C10" s="131"/>
      <c r="D10" s="132" t="s">
        <v>54</v>
      </c>
      <c r="E10" s="133"/>
      <c r="F10" s="133"/>
      <c r="G10" s="133"/>
      <c r="H10" s="133"/>
      <c r="I10" s="133"/>
      <c r="J10" s="134"/>
      <c r="K10" s="124">
        <f t="shared" ref="K10:K16" ca="1" si="0">IF($D10="",0,MAX(INDIRECT("'"&amp;$D10&amp;"'!$H3:$AZ3")))</f>
        <v>6</v>
      </c>
      <c r="L10" s="125"/>
      <c r="M10" s="125"/>
      <c r="N10" s="126"/>
      <c r="O10" s="130">
        <f t="shared" ref="O10:O16" ca="1" si="1">IF($D10="","",COUNTIF(INDIRECT("'"&amp;$D10&amp;"'!$H"&amp;ROW(INDIRECT("'"&amp;$D10&amp;"'!TestResult"))&amp;":$AZ"&amp;ROW(INDIRECT("'"&amp;$D10&amp;"'!TestResult"))),O$9))</f>
        <v>0</v>
      </c>
      <c r="P10" s="135"/>
      <c r="Q10" s="131"/>
      <c r="R10" s="130">
        <f t="shared" ref="R10:R16" ca="1" si="2">IF($D10="","",COUNTIF(INDIRECT("'"&amp;$D10&amp;"'!$H"&amp;ROW(INDIRECT("'"&amp;$D10&amp;"'!TestResult"))&amp;":$AZ"&amp;ROW(INDIRECT("'"&amp;$D10&amp;"'!TestResult"))),R$9))</f>
        <v>0</v>
      </c>
      <c r="S10" s="135"/>
      <c r="T10" s="131"/>
      <c r="U10" s="130">
        <f t="shared" ref="U10:U16" ca="1" si="3">IF($D10="","",COUNTIF(INDIRECT("'"&amp;$D10&amp;"'!$H"&amp;ROW(INDIRECT("'"&amp;$D10&amp;"'!TestResult"))&amp;":$AZ"&amp;ROW(INDIRECT("'"&amp;$D10&amp;"'!TestResult"))),U$9))</f>
        <v>0</v>
      </c>
      <c r="V10" s="135"/>
      <c r="W10" s="131"/>
      <c r="X10" s="130">
        <f t="shared" ref="X10:X16" ca="1" si="4">IF($D10="","",COUNTIF(INDIRECT("'"&amp;$D10&amp;"'!$H"&amp;ROW(INDIRECT("'"&amp;$D10&amp;"'!TestResult"))&amp;":$AZ"&amp;ROW(INDIRECT("'"&amp;$D10&amp;"'!TestResult"))),X$9))</f>
        <v>0</v>
      </c>
      <c r="Y10" s="135"/>
      <c r="Z10" s="131"/>
      <c r="AA10" s="124">
        <f t="shared" ref="AA10:AA16" ca="1" si="5">SUM(O10:Z10)</f>
        <v>0</v>
      </c>
      <c r="AB10" s="125"/>
      <c r="AC10" s="125"/>
      <c r="AD10" s="126"/>
      <c r="AE10" s="124">
        <f t="shared" ref="AE10:AE16" ca="1" si="6">K10-AA10</f>
        <v>6</v>
      </c>
      <c r="AF10" s="125"/>
      <c r="AG10" s="125"/>
      <c r="AH10" s="126"/>
      <c r="AI10" s="127" t="e">
        <f t="shared" ref="AI10:AI16" ca="1" si="7">IF($D10="","",SUM(INDIRECT("'"&amp;$D10&amp;"'!BugCount")))</f>
        <v>#REF!</v>
      </c>
      <c r="AJ10" s="128"/>
      <c r="AK10" s="128"/>
      <c r="AL10" s="129"/>
    </row>
    <row r="11" spans="2:38" s="4" customFormat="1">
      <c r="B11" s="130">
        <v>2</v>
      </c>
      <c r="C11" s="131"/>
      <c r="D11" s="132" t="s">
        <v>118</v>
      </c>
      <c r="E11" s="133"/>
      <c r="F11" s="133"/>
      <c r="G11" s="133"/>
      <c r="H11" s="133"/>
      <c r="I11" s="133"/>
      <c r="J11" s="134"/>
      <c r="K11" s="124">
        <f t="shared" ca="1" si="0"/>
        <v>1</v>
      </c>
      <c r="L11" s="125"/>
      <c r="M11" s="125"/>
      <c r="N11" s="126"/>
      <c r="O11" s="130">
        <f t="shared" ca="1" si="1"/>
        <v>0</v>
      </c>
      <c r="P11" s="135"/>
      <c r="Q11" s="131"/>
      <c r="R11" s="130">
        <f t="shared" ca="1" si="2"/>
        <v>0</v>
      </c>
      <c r="S11" s="135"/>
      <c r="T11" s="131"/>
      <c r="U11" s="130">
        <f t="shared" ca="1" si="3"/>
        <v>0</v>
      </c>
      <c r="V11" s="135"/>
      <c r="W11" s="131"/>
      <c r="X11" s="130">
        <f t="shared" ca="1" si="4"/>
        <v>0</v>
      </c>
      <c r="Y11" s="135"/>
      <c r="Z11" s="131"/>
      <c r="AA11" s="124">
        <f t="shared" ca="1" si="5"/>
        <v>0</v>
      </c>
      <c r="AB11" s="125"/>
      <c r="AC11" s="125"/>
      <c r="AD11" s="126"/>
      <c r="AE11" s="124">
        <f t="shared" ca="1" si="6"/>
        <v>1</v>
      </c>
      <c r="AF11" s="125"/>
      <c r="AG11" s="125"/>
      <c r="AH11" s="126"/>
      <c r="AI11" s="127">
        <f t="shared" ca="1" si="7"/>
        <v>0</v>
      </c>
      <c r="AJ11" s="128"/>
      <c r="AK11" s="128"/>
      <c r="AL11" s="129"/>
    </row>
    <row r="12" spans="2:38" s="4" customFormat="1">
      <c r="B12" s="130">
        <v>3</v>
      </c>
      <c r="C12" s="131"/>
      <c r="D12" s="132" t="s">
        <v>119</v>
      </c>
      <c r="E12" s="133"/>
      <c r="F12" s="133"/>
      <c r="G12" s="133"/>
      <c r="H12" s="133"/>
      <c r="I12" s="133"/>
      <c r="J12" s="134"/>
      <c r="K12" s="124">
        <f t="shared" ca="1" si="0"/>
        <v>1</v>
      </c>
      <c r="L12" s="125"/>
      <c r="M12" s="125"/>
      <c r="N12" s="126"/>
      <c r="O12" s="130">
        <f t="shared" ca="1" si="1"/>
        <v>0</v>
      </c>
      <c r="P12" s="135"/>
      <c r="Q12" s="131"/>
      <c r="R12" s="130">
        <f t="shared" ca="1" si="2"/>
        <v>0</v>
      </c>
      <c r="S12" s="135"/>
      <c r="T12" s="131"/>
      <c r="U12" s="130">
        <f t="shared" ca="1" si="3"/>
        <v>0</v>
      </c>
      <c r="V12" s="135"/>
      <c r="W12" s="131"/>
      <c r="X12" s="130">
        <f t="shared" ca="1" si="4"/>
        <v>0</v>
      </c>
      <c r="Y12" s="135"/>
      <c r="Z12" s="131"/>
      <c r="AA12" s="124">
        <f t="shared" ca="1" si="5"/>
        <v>0</v>
      </c>
      <c r="AB12" s="125"/>
      <c r="AC12" s="125"/>
      <c r="AD12" s="126"/>
      <c r="AE12" s="124">
        <f t="shared" ca="1" si="6"/>
        <v>1</v>
      </c>
      <c r="AF12" s="125"/>
      <c r="AG12" s="125"/>
      <c r="AH12" s="126"/>
      <c r="AI12" s="127">
        <f t="shared" ca="1" si="7"/>
        <v>0</v>
      </c>
      <c r="AJ12" s="128"/>
      <c r="AK12" s="128"/>
      <c r="AL12" s="129"/>
    </row>
    <row r="13" spans="2:38" s="4" customFormat="1">
      <c r="B13" s="130">
        <v>4</v>
      </c>
      <c r="C13" s="131"/>
      <c r="D13" s="132" t="s">
        <v>120</v>
      </c>
      <c r="E13" s="133"/>
      <c r="F13" s="133"/>
      <c r="G13" s="133"/>
      <c r="H13" s="133"/>
      <c r="I13" s="133"/>
      <c r="J13" s="134"/>
      <c r="K13" s="124">
        <f t="shared" ca="1" si="0"/>
        <v>1</v>
      </c>
      <c r="L13" s="125"/>
      <c r="M13" s="125"/>
      <c r="N13" s="126"/>
      <c r="O13" s="130">
        <f t="shared" ca="1" si="1"/>
        <v>0</v>
      </c>
      <c r="P13" s="135"/>
      <c r="Q13" s="131"/>
      <c r="R13" s="130">
        <f t="shared" ca="1" si="2"/>
        <v>0</v>
      </c>
      <c r="S13" s="135"/>
      <c r="T13" s="131"/>
      <c r="U13" s="130">
        <f t="shared" ca="1" si="3"/>
        <v>0</v>
      </c>
      <c r="V13" s="135"/>
      <c r="W13" s="131"/>
      <c r="X13" s="130">
        <f t="shared" ca="1" si="4"/>
        <v>0</v>
      </c>
      <c r="Y13" s="135"/>
      <c r="Z13" s="131"/>
      <c r="AA13" s="124">
        <f t="shared" ca="1" si="5"/>
        <v>0</v>
      </c>
      <c r="AB13" s="125"/>
      <c r="AC13" s="125"/>
      <c r="AD13" s="126"/>
      <c r="AE13" s="124">
        <f t="shared" ca="1" si="6"/>
        <v>1</v>
      </c>
      <c r="AF13" s="125"/>
      <c r="AG13" s="125"/>
      <c r="AH13" s="126"/>
      <c r="AI13" s="127">
        <f t="shared" ca="1" si="7"/>
        <v>0</v>
      </c>
      <c r="AJ13" s="128"/>
      <c r="AK13" s="128"/>
      <c r="AL13" s="129"/>
    </row>
    <row r="14" spans="2:38" s="4" customFormat="1">
      <c r="B14" s="130">
        <v>5</v>
      </c>
      <c r="C14" s="131"/>
      <c r="D14" s="132" t="s">
        <v>121</v>
      </c>
      <c r="E14" s="133"/>
      <c r="F14" s="133"/>
      <c r="G14" s="133"/>
      <c r="H14" s="133"/>
      <c r="I14" s="133"/>
      <c r="J14" s="134"/>
      <c r="K14" s="124">
        <f t="shared" ca="1" si="0"/>
        <v>1</v>
      </c>
      <c r="L14" s="125"/>
      <c r="M14" s="125"/>
      <c r="N14" s="126"/>
      <c r="O14" s="130">
        <f t="shared" ca="1" si="1"/>
        <v>0</v>
      </c>
      <c r="P14" s="135"/>
      <c r="Q14" s="131"/>
      <c r="R14" s="130">
        <f t="shared" ca="1" si="2"/>
        <v>0</v>
      </c>
      <c r="S14" s="135"/>
      <c r="T14" s="131"/>
      <c r="U14" s="130">
        <f t="shared" ca="1" si="3"/>
        <v>0</v>
      </c>
      <c r="V14" s="135"/>
      <c r="W14" s="131"/>
      <c r="X14" s="130">
        <f t="shared" ca="1" si="4"/>
        <v>0</v>
      </c>
      <c r="Y14" s="135"/>
      <c r="Z14" s="131"/>
      <c r="AA14" s="124">
        <f t="shared" ca="1" si="5"/>
        <v>0</v>
      </c>
      <c r="AB14" s="125"/>
      <c r="AC14" s="125"/>
      <c r="AD14" s="126"/>
      <c r="AE14" s="124">
        <f t="shared" ca="1" si="6"/>
        <v>1</v>
      </c>
      <c r="AF14" s="125"/>
      <c r="AG14" s="125"/>
      <c r="AH14" s="126"/>
      <c r="AI14" s="127">
        <f t="shared" ca="1" si="7"/>
        <v>0</v>
      </c>
      <c r="AJ14" s="128"/>
      <c r="AK14" s="128"/>
      <c r="AL14" s="129"/>
    </row>
    <row r="15" spans="2:38" s="4" customFormat="1">
      <c r="B15" s="130">
        <v>6</v>
      </c>
      <c r="C15" s="131"/>
      <c r="D15" s="132" t="s">
        <v>122</v>
      </c>
      <c r="E15" s="133"/>
      <c r="F15" s="133"/>
      <c r="G15" s="133"/>
      <c r="H15" s="133"/>
      <c r="I15" s="133"/>
      <c r="J15" s="134"/>
      <c r="K15" s="124">
        <f t="shared" ca="1" si="0"/>
        <v>1</v>
      </c>
      <c r="L15" s="125"/>
      <c r="M15" s="125"/>
      <c r="N15" s="126"/>
      <c r="O15" s="130">
        <f t="shared" ca="1" si="1"/>
        <v>0</v>
      </c>
      <c r="P15" s="135"/>
      <c r="Q15" s="131"/>
      <c r="R15" s="130">
        <f t="shared" ca="1" si="2"/>
        <v>0</v>
      </c>
      <c r="S15" s="135"/>
      <c r="T15" s="131"/>
      <c r="U15" s="130">
        <f t="shared" ca="1" si="3"/>
        <v>0</v>
      </c>
      <c r="V15" s="135"/>
      <c r="W15" s="131"/>
      <c r="X15" s="130">
        <f t="shared" ca="1" si="4"/>
        <v>0</v>
      </c>
      <c r="Y15" s="135"/>
      <c r="Z15" s="131"/>
      <c r="AA15" s="124">
        <f t="shared" ca="1" si="5"/>
        <v>0</v>
      </c>
      <c r="AB15" s="125"/>
      <c r="AC15" s="125"/>
      <c r="AD15" s="126"/>
      <c r="AE15" s="124">
        <f t="shared" ca="1" si="6"/>
        <v>1</v>
      </c>
      <c r="AF15" s="125"/>
      <c r="AG15" s="125"/>
      <c r="AH15" s="126"/>
      <c r="AI15" s="127">
        <f t="shared" ca="1" si="7"/>
        <v>0</v>
      </c>
      <c r="AJ15" s="128"/>
      <c r="AK15" s="128"/>
      <c r="AL15" s="129"/>
    </row>
    <row r="16" spans="2:38" s="4" customFormat="1">
      <c r="B16" s="130">
        <v>7</v>
      </c>
      <c r="C16" s="131"/>
      <c r="D16" s="132" t="s">
        <v>123</v>
      </c>
      <c r="E16" s="133"/>
      <c r="F16" s="133"/>
      <c r="G16" s="133"/>
      <c r="H16" s="133"/>
      <c r="I16" s="133"/>
      <c r="J16" s="134"/>
      <c r="K16" s="124">
        <f t="shared" ca="1" si="0"/>
        <v>1</v>
      </c>
      <c r="L16" s="125"/>
      <c r="M16" s="125"/>
      <c r="N16" s="126"/>
      <c r="O16" s="130">
        <f t="shared" ca="1" si="1"/>
        <v>0</v>
      </c>
      <c r="P16" s="135"/>
      <c r="Q16" s="131"/>
      <c r="R16" s="130">
        <f t="shared" ca="1" si="2"/>
        <v>0</v>
      </c>
      <c r="S16" s="135"/>
      <c r="T16" s="131"/>
      <c r="U16" s="130">
        <f t="shared" ca="1" si="3"/>
        <v>0</v>
      </c>
      <c r="V16" s="135"/>
      <c r="W16" s="131"/>
      <c r="X16" s="130">
        <f t="shared" ca="1" si="4"/>
        <v>0</v>
      </c>
      <c r="Y16" s="135"/>
      <c r="Z16" s="131"/>
      <c r="AA16" s="124">
        <f t="shared" ca="1" si="5"/>
        <v>0</v>
      </c>
      <c r="AB16" s="125"/>
      <c r="AC16" s="125"/>
      <c r="AD16" s="126"/>
      <c r="AE16" s="124">
        <f t="shared" ca="1" si="6"/>
        <v>1</v>
      </c>
      <c r="AF16" s="125"/>
      <c r="AG16" s="125"/>
      <c r="AH16" s="126"/>
      <c r="AI16" s="127">
        <f t="shared" ca="1" si="7"/>
        <v>0</v>
      </c>
      <c r="AJ16" s="128"/>
      <c r="AK16" s="128"/>
      <c r="AL16" s="129"/>
    </row>
    <row r="17" spans="1:38" s="8" customFormat="1" ht="20.25">
      <c r="B17" s="5"/>
      <c r="C17" s="5"/>
      <c r="D17" s="6"/>
      <c r="E17" s="52"/>
      <c r="F17" s="52"/>
      <c r="G17" s="52"/>
      <c r="H17" s="52"/>
      <c r="I17" s="52"/>
      <c r="J17" s="52"/>
      <c r="K17" s="7"/>
      <c r="L17" s="7"/>
      <c r="M17" s="7"/>
      <c r="N17" s="7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7"/>
      <c r="AG17" s="7"/>
      <c r="AH17" s="7"/>
      <c r="AI17" s="7"/>
      <c r="AJ17" s="7"/>
      <c r="AK17" s="7"/>
      <c r="AL17" s="7"/>
    </row>
    <row r="18" spans="1:38" s="4" customFormat="1">
      <c r="A18" s="4" t="s">
        <v>41</v>
      </c>
      <c r="B18" s="160" t="s">
        <v>2</v>
      </c>
      <c r="C18" s="161"/>
      <c r="D18" s="161"/>
      <c r="E18" s="161"/>
      <c r="F18" s="161"/>
      <c r="G18" s="161"/>
      <c r="H18" s="161"/>
      <c r="I18" s="161"/>
      <c r="J18" s="162"/>
      <c r="K18" s="151">
        <f ca="1">SUBTOTAL(9,K9:K17)</f>
        <v>12</v>
      </c>
      <c r="L18" s="152"/>
      <c r="M18" s="152"/>
      <c r="N18" s="153"/>
      <c r="O18" s="157">
        <f ca="1">SUBTOTAL(9,O9:O17)</f>
        <v>0</v>
      </c>
      <c r="P18" s="158"/>
      <c r="Q18" s="159"/>
      <c r="R18" s="157">
        <f ca="1">SUBTOTAL(9,R9:R17)</f>
        <v>0</v>
      </c>
      <c r="S18" s="158"/>
      <c r="T18" s="159"/>
      <c r="U18" s="157">
        <f ca="1">SUBTOTAL(9,U9:U17)</f>
        <v>0</v>
      </c>
      <c r="V18" s="158"/>
      <c r="W18" s="159"/>
      <c r="X18" s="157">
        <f ca="1">SUBTOTAL(9,X9:X17)</f>
        <v>0</v>
      </c>
      <c r="Y18" s="158"/>
      <c r="Z18" s="159"/>
      <c r="AA18" s="157">
        <f ca="1">SUBTOTAL(9,AA9:AA17)</f>
        <v>0</v>
      </c>
      <c r="AB18" s="158"/>
      <c r="AC18" s="158"/>
      <c r="AD18" s="159"/>
      <c r="AE18" s="157">
        <f ca="1">SUBTOTAL(9,AE9:AE17)</f>
        <v>12</v>
      </c>
      <c r="AF18" s="158"/>
      <c r="AG18" s="158"/>
      <c r="AH18" s="159"/>
      <c r="AI18" s="151" t="e">
        <f ca="1">SUBTOTAL(9,AI9:AI17)</f>
        <v>#REF!</v>
      </c>
      <c r="AJ18" s="152"/>
      <c r="AK18" s="152"/>
      <c r="AL18" s="153"/>
    </row>
    <row r="19" spans="1:38" s="4" customFormat="1" ht="12.75" customHeight="1">
      <c r="B19" s="160" t="s">
        <v>3</v>
      </c>
      <c r="C19" s="161"/>
      <c r="D19" s="161"/>
      <c r="E19" s="161"/>
      <c r="F19" s="161"/>
      <c r="G19" s="161"/>
      <c r="H19" s="161"/>
      <c r="I19" s="161"/>
      <c r="J19" s="162"/>
      <c r="K19" s="154"/>
      <c r="L19" s="155"/>
      <c r="M19" s="155"/>
      <c r="N19" s="156"/>
      <c r="O19" s="121">
        <f ca="1">IF(ISERR(O18/$K$18),0,O18/$K$18)</f>
        <v>0</v>
      </c>
      <c r="P19" s="122"/>
      <c r="Q19" s="123"/>
      <c r="R19" s="121">
        <f ca="1">IF(ISERR(R18/$K$18),0,R18/$K$18)</f>
        <v>0</v>
      </c>
      <c r="S19" s="122"/>
      <c r="T19" s="123"/>
      <c r="U19" s="121">
        <f ca="1">IF(ISERR(U18/$K$18),0,U18/$K$18)</f>
        <v>0</v>
      </c>
      <c r="V19" s="122"/>
      <c r="W19" s="123"/>
      <c r="X19" s="121">
        <f ca="1">IF(ISERR(X18/$K$18),0,X18/$K$18)</f>
        <v>0</v>
      </c>
      <c r="Y19" s="122"/>
      <c r="Z19" s="123"/>
      <c r="AA19" s="121">
        <f ca="1">IF(ISERR(AA18/$K$18),0,AA18/$K$18)</f>
        <v>0</v>
      </c>
      <c r="AB19" s="122"/>
      <c r="AC19" s="122"/>
      <c r="AD19" s="123"/>
      <c r="AE19" s="121">
        <f ca="1">IF(ISERR(AE18/$K$18),0,AE18/$K$18)</f>
        <v>1</v>
      </c>
      <c r="AF19" s="122"/>
      <c r="AG19" s="122"/>
      <c r="AH19" s="123"/>
      <c r="AI19" s="154"/>
      <c r="AJ19" s="155"/>
      <c r="AK19" s="155"/>
      <c r="AL19" s="156"/>
    </row>
    <row r="35" spans="2:15" ht="15" customHeight="1">
      <c r="B35" s="120" t="s">
        <v>48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</row>
    <row r="36" spans="2:15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115">
    <mergeCell ref="X15:Z15"/>
    <mergeCell ref="AA15:AD15"/>
    <mergeCell ref="AE15:AH15"/>
    <mergeCell ref="AI15:AL15"/>
    <mergeCell ref="B15:C15"/>
    <mergeCell ref="D15:J15"/>
    <mergeCell ref="K15:N15"/>
    <mergeCell ref="O15:Q15"/>
    <mergeCell ref="R15:T15"/>
    <mergeCell ref="AI12:AL12"/>
    <mergeCell ref="AI11:AL11"/>
    <mergeCell ref="B14:C14"/>
    <mergeCell ref="D14:J14"/>
    <mergeCell ref="K14:N14"/>
    <mergeCell ref="O14:Q14"/>
    <mergeCell ref="R14:T14"/>
    <mergeCell ref="U14:W14"/>
    <mergeCell ref="X14:Z14"/>
    <mergeCell ref="AA14:AD14"/>
    <mergeCell ref="AE14:AH14"/>
    <mergeCell ref="AI14:AL14"/>
    <mergeCell ref="B12:C12"/>
    <mergeCell ref="D12:J12"/>
    <mergeCell ref="K12:N12"/>
    <mergeCell ref="O12:Q12"/>
    <mergeCell ref="R12:T12"/>
    <mergeCell ref="U13:W13"/>
    <mergeCell ref="X13:Z13"/>
    <mergeCell ref="AA13:AD13"/>
    <mergeCell ref="AE13:AH13"/>
    <mergeCell ref="AI13:AL13"/>
    <mergeCell ref="B13:C13"/>
    <mergeCell ref="D13:J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I16:AL16"/>
    <mergeCell ref="AA10:AD10"/>
    <mergeCell ref="AA18:AD18"/>
    <mergeCell ref="K18:N19"/>
    <mergeCell ref="O10:Q10"/>
    <mergeCell ref="O18:Q18"/>
    <mergeCell ref="O19:Q19"/>
    <mergeCell ref="K10:N10"/>
    <mergeCell ref="AA16:AD16"/>
    <mergeCell ref="O11:Q11"/>
    <mergeCell ref="R11:T11"/>
    <mergeCell ref="U11:W11"/>
    <mergeCell ref="X11:Z11"/>
    <mergeCell ref="AA11:AD11"/>
    <mergeCell ref="AE11:AH11"/>
    <mergeCell ref="R10:T10"/>
    <mergeCell ref="X18:Z18"/>
    <mergeCell ref="U16:W16"/>
    <mergeCell ref="X16:Z16"/>
    <mergeCell ref="K16:N16"/>
    <mergeCell ref="O16:Q16"/>
    <mergeCell ref="R16:T16"/>
    <mergeCell ref="U18:W18"/>
    <mergeCell ref="R18:T18"/>
    <mergeCell ref="AA19:AD19"/>
    <mergeCell ref="X10:Z10"/>
    <mergeCell ref="U10:W10"/>
    <mergeCell ref="B19:J19"/>
    <mergeCell ref="B10:C10"/>
    <mergeCell ref="B9:C9"/>
    <mergeCell ref="D9:J9"/>
    <mergeCell ref="X19:Z19"/>
    <mergeCell ref="AE16:AH16"/>
    <mergeCell ref="D10:J10"/>
    <mergeCell ref="B18:J18"/>
    <mergeCell ref="B16:C16"/>
    <mergeCell ref="D16:J16"/>
    <mergeCell ref="B11:C11"/>
    <mergeCell ref="D11:J11"/>
    <mergeCell ref="K11:N11"/>
    <mergeCell ref="U12:W12"/>
    <mergeCell ref="X12:Z12"/>
    <mergeCell ref="AA12:AD12"/>
    <mergeCell ref="AE12:AH12"/>
    <mergeCell ref="K13:N13"/>
    <mergeCell ref="O13:Q13"/>
    <mergeCell ref="R13:T13"/>
    <mergeCell ref="U15:W15"/>
    <mergeCell ref="B35:O36"/>
    <mergeCell ref="U19:W19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8:AL19"/>
    <mergeCell ref="AE10:AH10"/>
    <mergeCell ref="AE18:AH18"/>
    <mergeCell ref="AE19:AH19"/>
    <mergeCell ref="R19:T19"/>
  </mergeCells>
  <phoneticPr fontId="3"/>
  <conditionalFormatting sqref="K17:AL17 K4:AL4 AI3:AL3 K3:AE3 AI10:AL16 K10:AE16">
    <cfRule type="cellIs" dxfId="820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15"/>
  <sheetViews>
    <sheetView workbookViewId="0">
      <selection activeCell="H11" sqref="H11:H13"/>
    </sheetView>
  </sheetViews>
  <sheetFormatPr defaultRowHeight="13.5"/>
  <sheetData>
    <row r="1" spans="1:32">
      <c r="A1" s="63" t="s">
        <v>5</v>
      </c>
      <c r="B1" s="198" t="s">
        <v>50</v>
      </c>
      <c r="C1" s="199"/>
      <c r="D1" s="199"/>
      <c r="E1" s="200"/>
      <c r="F1" s="198" t="s">
        <v>87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88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14.25" thickBot="1">
      <c r="A2" s="64" t="s">
        <v>4</v>
      </c>
      <c r="B2" s="195" t="s">
        <v>117</v>
      </c>
      <c r="C2" s="196"/>
      <c r="D2" s="196"/>
      <c r="E2" s="197"/>
      <c r="F2" s="195"/>
      <c r="G2" s="196"/>
      <c r="H2" s="197"/>
      <c r="I2" s="185" t="s">
        <v>109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24.75" thickBot="1">
      <c r="A3" s="66" t="s">
        <v>68</v>
      </c>
      <c r="B3" s="10"/>
      <c r="C3" s="10"/>
      <c r="D3" s="10"/>
      <c r="E3" s="10"/>
      <c r="F3" s="10"/>
      <c r="G3" s="65" t="s">
        <v>69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17" t="s">
        <v>70</v>
      </c>
      <c r="B4" s="211" t="s">
        <v>109</v>
      </c>
      <c r="C4" s="211"/>
      <c r="D4" s="211"/>
      <c r="E4" s="211"/>
      <c r="F4" s="211"/>
      <c r="G4" s="211"/>
      <c r="H4" s="14" t="s">
        <v>61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18"/>
      <c r="B5" s="219" t="s">
        <v>109</v>
      </c>
      <c r="C5" s="220"/>
      <c r="D5" s="220"/>
      <c r="E5" s="220"/>
      <c r="F5" s="220"/>
      <c r="G5" s="220"/>
      <c r="H5" s="18" t="s">
        <v>61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ht="14.25" thickBot="1">
      <c r="A6" s="218"/>
      <c r="B6" s="21"/>
      <c r="C6" s="281" t="s">
        <v>113</v>
      </c>
      <c r="D6" s="222"/>
      <c r="E6" s="222"/>
      <c r="F6" s="222"/>
      <c r="G6" s="222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07" t="s">
        <v>71</v>
      </c>
      <c r="B7" s="227" t="s">
        <v>72</v>
      </c>
      <c r="C7" s="228"/>
      <c r="D7" s="228"/>
      <c r="E7" s="228"/>
      <c r="F7" s="228"/>
      <c r="G7" s="229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ht="14.25">
      <c r="A8" s="208"/>
      <c r="B8" s="28"/>
      <c r="C8" s="279" t="s">
        <v>114</v>
      </c>
      <c r="D8" s="280"/>
      <c r="E8" s="280"/>
      <c r="F8" s="280"/>
      <c r="G8" s="280"/>
      <c r="H8" s="22" t="s">
        <v>61</v>
      </c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5" thickBot="1">
      <c r="A9" s="208"/>
      <c r="B9" s="76"/>
      <c r="C9" s="212" t="s">
        <v>64</v>
      </c>
      <c r="D9" s="213"/>
      <c r="E9" s="213"/>
      <c r="F9" s="213"/>
      <c r="G9" s="213"/>
      <c r="H9" s="23" t="s">
        <v>61</v>
      </c>
      <c r="I9" s="17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24">
      <c r="A10" s="175" t="s">
        <v>73</v>
      </c>
      <c r="B10" s="177"/>
      <c r="C10" s="178"/>
      <c r="D10" s="178"/>
      <c r="E10" s="178"/>
      <c r="F10" s="179"/>
      <c r="G10" s="35" t="s">
        <v>74</v>
      </c>
      <c r="H10" s="36" t="s">
        <v>51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>
      <c r="A11" s="176"/>
      <c r="B11" s="189"/>
      <c r="C11" s="190"/>
      <c r="D11" s="190"/>
      <c r="E11" s="190"/>
      <c r="F11" s="191"/>
      <c r="G11" s="39" t="s">
        <v>75</v>
      </c>
      <c r="H11" s="40"/>
      <c r="I11" s="40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42"/>
    </row>
    <row r="12" spans="1:32">
      <c r="A12" s="176"/>
      <c r="B12" s="189"/>
      <c r="C12" s="190"/>
      <c r="D12" s="190"/>
      <c r="E12" s="190"/>
      <c r="F12" s="191"/>
      <c r="G12" s="39" t="s">
        <v>76</v>
      </c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76"/>
      <c r="B13" s="189" t="s">
        <v>49</v>
      </c>
      <c r="C13" s="190"/>
      <c r="D13" s="190"/>
      <c r="E13" s="190"/>
      <c r="F13" s="191"/>
      <c r="G13" s="46" t="s">
        <v>77</v>
      </c>
      <c r="H13" s="40"/>
      <c r="I13" s="75"/>
      <c r="J13" s="75"/>
      <c r="K13" s="75"/>
      <c r="L13" s="75"/>
      <c r="M13" s="75"/>
      <c r="N13" s="69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42"/>
    </row>
    <row r="14" spans="1:32">
      <c r="A14" s="180" t="s">
        <v>78</v>
      </c>
      <c r="B14" s="182" t="s">
        <v>79</v>
      </c>
      <c r="C14" s="182"/>
      <c r="D14" s="182"/>
      <c r="E14" s="182"/>
      <c r="F14" s="183" t="e">
        <f ca="1">GetBugSheetName()</f>
        <v>#NAME?</v>
      </c>
      <c r="G14" s="184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4.25" thickBot="1">
      <c r="A15" s="181"/>
      <c r="B15" s="185" t="s">
        <v>80</v>
      </c>
      <c r="C15" s="186"/>
      <c r="D15" s="186"/>
      <c r="E15" s="187"/>
      <c r="F15" s="185"/>
      <c r="G15" s="188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protectedRanges>
    <protectedRange sqref="B4:G9" name="Range2_1_2"/>
    <protectedRange sqref="H10:AF14" name="Range3_1_1_1"/>
    <protectedRange sqref="H9 J4:AF9 H4:I8" name="Range2_1_1_1"/>
    <protectedRange sqref="P2 T1 AC1:AF2 B1:O2" name="Range1_1_1_1"/>
  </protectedRanges>
  <mergeCells count="30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6"/>
    <mergeCell ref="B4:G4"/>
    <mergeCell ref="B5:G5"/>
    <mergeCell ref="C6:G6"/>
    <mergeCell ref="A7:A9"/>
    <mergeCell ref="B7:G7"/>
    <mergeCell ref="C8:G8"/>
    <mergeCell ref="C9:G9"/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</mergeCells>
  <phoneticPr fontId="3"/>
  <conditionalFormatting sqref="K5:R6">
    <cfRule type="expression" dxfId="91" priority="91" stopIfTrue="1">
      <formula>K$17="NA"</formula>
    </cfRule>
    <cfRule type="expression" dxfId="90" priority="92" stopIfTrue="1">
      <formula>K$17="NG"</formula>
    </cfRule>
  </conditionalFormatting>
  <conditionalFormatting sqref="H5:I6 L5:O6">
    <cfRule type="expression" dxfId="89" priority="89" stopIfTrue="1">
      <formula>I$17="NA"</formula>
    </cfRule>
    <cfRule type="expression" dxfId="88" priority="90" stopIfTrue="1">
      <formula>I$17="NG"</formula>
    </cfRule>
  </conditionalFormatting>
  <conditionalFormatting sqref="I5:I6 L5:O6">
    <cfRule type="expression" dxfId="87" priority="86" stopIfTrue="1">
      <formula>#REF!="NG"</formula>
    </cfRule>
    <cfRule type="expression" dxfId="86" priority="87" stopIfTrue="1">
      <formula>L$41="NA"</formula>
    </cfRule>
    <cfRule type="expression" dxfId="85" priority="88" stopIfTrue="1">
      <formula>L$41="NG"</formula>
    </cfRule>
  </conditionalFormatting>
  <conditionalFormatting sqref="H5:I6 L5:O6">
    <cfRule type="expression" dxfId="84" priority="84" stopIfTrue="1">
      <formula>K$17="NA"</formula>
    </cfRule>
    <cfRule type="expression" dxfId="83" priority="85" stopIfTrue="1">
      <formula>K$17="NG"</formula>
    </cfRule>
  </conditionalFormatting>
  <conditionalFormatting sqref="H5:I6 L5:O6">
    <cfRule type="expression" dxfId="82" priority="81" stopIfTrue="1">
      <formula>#REF!="NG"</formula>
    </cfRule>
    <cfRule type="expression" dxfId="81" priority="82" stopIfTrue="1">
      <formula>K$27="NA"</formula>
    </cfRule>
    <cfRule type="expression" dxfId="80" priority="83" stopIfTrue="1">
      <formula>K$27="NG"</formula>
    </cfRule>
  </conditionalFormatting>
  <conditionalFormatting sqref="H5:H6">
    <cfRule type="expression" dxfId="79" priority="78" stopIfTrue="1">
      <formula>#REF!="NG"</formula>
    </cfRule>
    <cfRule type="expression" dxfId="78" priority="79" stopIfTrue="1">
      <formula>K$41="NA"</formula>
    </cfRule>
    <cfRule type="expression" dxfId="77" priority="80" stopIfTrue="1">
      <formula>K$41="NG"</formula>
    </cfRule>
  </conditionalFormatting>
  <conditionalFormatting sqref="J5:J6">
    <cfRule type="expression" dxfId="76" priority="76" stopIfTrue="1">
      <formula>K$17="NA"</formula>
    </cfRule>
    <cfRule type="expression" dxfId="75" priority="77" stopIfTrue="1">
      <formula>K$17="NG"</formula>
    </cfRule>
  </conditionalFormatting>
  <conditionalFormatting sqref="J5:J6">
    <cfRule type="expression" dxfId="74" priority="73" stopIfTrue="1">
      <formula>#REF!="NG"</formula>
    </cfRule>
    <cfRule type="expression" dxfId="73" priority="74" stopIfTrue="1">
      <formula>M$41="NA"</formula>
    </cfRule>
    <cfRule type="expression" dxfId="72" priority="75" stopIfTrue="1">
      <formula>M$41="NG"</formula>
    </cfRule>
  </conditionalFormatting>
  <conditionalFormatting sqref="J5:J6">
    <cfRule type="expression" dxfId="71" priority="71" stopIfTrue="1">
      <formula>M$17="NA"</formula>
    </cfRule>
    <cfRule type="expression" dxfId="70" priority="72" stopIfTrue="1">
      <formula>M$17="NG"</formula>
    </cfRule>
  </conditionalFormatting>
  <conditionalFormatting sqref="J5:J6">
    <cfRule type="expression" dxfId="69" priority="68" stopIfTrue="1">
      <formula>#REF!="NG"</formula>
    </cfRule>
    <cfRule type="expression" dxfId="68" priority="69" stopIfTrue="1">
      <formula>M$27="NA"</formula>
    </cfRule>
    <cfRule type="expression" dxfId="67" priority="70" stopIfTrue="1">
      <formula>M$27="NG"</formula>
    </cfRule>
  </conditionalFormatting>
  <conditionalFormatting sqref="K5:K6">
    <cfRule type="expression" dxfId="66" priority="66" stopIfTrue="1">
      <formula>L$17="NA"</formula>
    </cfRule>
    <cfRule type="expression" dxfId="65" priority="67" stopIfTrue="1">
      <formula>L$17="NG"</formula>
    </cfRule>
  </conditionalFormatting>
  <conditionalFormatting sqref="K5:K6">
    <cfRule type="expression" dxfId="64" priority="63" stopIfTrue="1">
      <formula>#REF!="NG"</formula>
    </cfRule>
    <cfRule type="expression" dxfId="63" priority="64" stopIfTrue="1">
      <formula>N$41="NA"</formula>
    </cfRule>
    <cfRule type="expression" dxfId="62" priority="65" stopIfTrue="1">
      <formula>N$41="NG"</formula>
    </cfRule>
  </conditionalFormatting>
  <conditionalFormatting sqref="K5:K6">
    <cfRule type="expression" dxfId="61" priority="61" stopIfTrue="1">
      <formula>N$17="NA"</formula>
    </cfRule>
    <cfRule type="expression" dxfId="60" priority="62" stopIfTrue="1">
      <formula>N$17="NG"</formula>
    </cfRule>
  </conditionalFormatting>
  <conditionalFormatting sqref="K5:K6">
    <cfRule type="expression" dxfId="59" priority="58" stopIfTrue="1">
      <formula>#REF!="NG"</formula>
    </cfRule>
    <cfRule type="expression" dxfId="58" priority="59" stopIfTrue="1">
      <formula>N$27="NA"</formula>
    </cfRule>
    <cfRule type="expression" dxfId="57" priority="60" stopIfTrue="1">
      <formula>N$27="NG"</formula>
    </cfRule>
  </conditionalFormatting>
  <conditionalFormatting sqref="P5:P6">
    <cfRule type="expression" dxfId="56" priority="56" stopIfTrue="1">
      <formula>Q$17="NA"</formula>
    </cfRule>
    <cfRule type="expression" dxfId="55" priority="57" stopIfTrue="1">
      <formula>Q$17="NG"</formula>
    </cfRule>
  </conditionalFormatting>
  <conditionalFormatting sqref="P5:P6">
    <cfRule type="expression" dxfId="54" priority="53" stopIfTrue="1">
      <formula>#REF!="NG"</formula>
    </cfRule>
    <cfRule type="expression" dxfId="53" priority="54" stopIfTrue="1">
      <formula>S$41="NA"</formula>
    </cfRule>
    <cfRule type="expression" dxfId="52" priority="55" stopIfTrue="1">
      <formula>S$41="NG"</formula>
    </cfRule>
  </conditionalFormatting>
  <conditionalFormatting sqref="P5:P6">
    <cfRule type="expression" dxfId="51" priority="51" stopIfTrue="1">
      <formula>S$17="NA"</formula>
    </cfRule>
    <cfRule type="expression" dxfId="50" priority="52" stopIfTrue="1">
      <formula>S$17="NG"</formula>
    </cfRule>
  </conditionalFormatting>
  <conditionalFormatting sqref="P5:P6">
    <cfRule type="expression" dxfId="49" priority="48" stopIfTrue="1">
      <formula>#REF!="NG"</formula>
    </cfRule>
    <cfRule type="expression" dxfId="48" priority="49" stopIfTrue="1">
      <formula>S$27="NA"</formula>
    </cfRule>
    <cfRule type="expression" dxfId="47" priority="50" stopIfTrue="1">
      <formula>S$27="NG"</formula>
    </cfRule>
  </conditionalFormatting>
  <conditionalFormatting sqref="Q5:Q6">
    <cfRule type="expression" dxfId="46" priority="46" stopIfTrue="1">
      <formula>R$17="NA"</formula>
    </cfRule>
    <cfRule type="expression" dxfId="45" priority="47" stopIfTrue="1">
      <formula>R$17="NG"</formula>
    </cfRule>
  </conditionalFormatting>
  <conditionalFormatting sqref="Q5:Q6">
    <cfRule type="expression" dxfId="44" priority="43" stopIfTrue="1">
      <formula>#REF!="NG"</formula>
    </cfRule>
    <cfRule type="expression" dxfId="43" priority="44" stopIfTrue="1">
      <formula>T$41="NA"</formula>
    </cfRule>
    <cfRule type="expression" dxfId="42" priority="45" stopIfTrue="1">
      <formula>T$41="NG"</formula>
    </cfRule>
  </conditionalFormatting>
  <conditionalFormatting sqref="Q5:Q6">
    <cfRule type="expression" dxfId="41" priority="41" stopIfTrue="1">
      <formula>T$17="NA"</formula>
    </cfRule>
    <cfRule type="expression" dxfId="40" priority="42" stopIfTrue="1">
      <formula>T$17="NG"</formula>
    </cfRule>
  </conditionalFormatting>
  <conditionalFormatting sqref="Q5:Q6">
    <cfRule type="expression" dxfId="39" priority="38" stopIfTrue="1">
      <formula>#REF!="NG"</formula>
    </cfRule>
    <cfRule type="expression" dxfId="38" priority="39" stopIfTrue="1">
      <formula>T$27="NA"</formula>
    </cfRule>
    <cfRule type="expression" dxfId="37" priority="40" stopIfTrue="1">
      <formula>T$27="NG"</formula>
    </cfRule>
  </conditionalFormatting>
  <conditionalFormatting sqref="R5:R6">
    <cfRule type="expression" dxfId="36" priority="36" stopIfTrue="1">
      <formula>S$17="NA"</formula>
    </cfRule>
    <cfRule type="expression" dxfId="35" priority="37" stopIfTrue="1">
      <formula>S$17="NG"</formula>
    </cfRule>
  </conditionalFormatting>
  <conditionalFormatting sqref="R5:R6">
    <cfRule type="expression" dxfId="34" priority="33" stopIfTrue="1">
      <formula>#REF!="NG"</formula>
    </cfRule>
    <cfRule type="expression" dxfId="33" priority="34" stopIfTrue="1">
      <formula>U$41="NA"</formula>
    </cfRule>
    <cfRule type="expression" dxfId="32" priority="35" stopIfTrue="1">
      <formula>U$41="NG"</formula>
    </cfRule>
  </conditionalFormatting>
  <conditionalFormatting sqref="R5:R6">
    <cfRule type="expression" dxfId="31" priority="31" stopIfTrue="1">
      <formula>U$17="NA"</formula>
    </cfRule>
    <cfRule type="expression" dxfId="30" priority="32" stopIfTrue="1">
      <formula>U$17="NG"</formula>
    </cfRule>
  </conditionalFormatting>
  <conditionalFormatting sqref="R5:R6">
    <cfRule type="expression" dxfId="29" priority="28" stopIfTrue="1">
      <formula>#REF!="NG"</formula>
    </cfRule>
    <cfRule type="expression" dxfId="28" priority="29" stopIfTrue="1">
      <formula>U$27="NA"</formula>
    </cfRule>
    <cfRule type="expression" dxfId="27" priority="30" stopIfTrue="1">
      <formula>U$27="NG"</formula>
    </cfRule>
  </conditionalFormatting>
  <conditionalFormatting sqref="J8:AF9 H8:I8">
    <cfRule type="expression" dxfId="26" priority="25" stopIfTrue="1">
      <formula>#REF!="NG"</formula>
    </cfRule>
    <cfRule type="expression" dxfId="25" priority="26" stopIfTrue="1">
      <formula>H$93="NA"</formula>
    </cfRule>
    <cfRule type="expression" dxfId="24" priority="27" stopIfTrue="1">
      <formula>H$93="NG"</formula>
    </cfRule>
  </conditionalFormatting>
  <conditionalFormatting sqref="H9">
    <cfRule type="expression" dxfId="23" priority="22" stopIfTrue="1">
      <formula>#REF!="NG"</formula>
    </cfRule>
    <cfRule type="expression" dxfId="22" priority="23" stopIfTrue="1">
      <formula>I$51="NA"</formula>
    </cfRule>
    <cfRule type="expression" dxfId="21" priority="24" stopIfTrue="1">
      <formula>I$51="NG"</formula>
    </cfRule>
  </conditionalFormatting>
  <conditionalFormatting sqref="H9">
    <cfRule type="expression" dxfId="20" priority="20" stopIfTrue="1">
      <formula>I$27="NA"</formula>
    </cfRule>
    <cfRule type="expression" dxfId="19" priority="21" stopIfTrue="1">
      <formula>I$27="NG"</formula>
    </cfRule>
  </conditionalFormatting>
  <conditionalFormatting sqref="H9">
    <cfRule type="expression" dxfId="18" priority="18" stopIfTrue="1">
      <formula>G$13="NA"</formula>
    </cfRule>
    <cfRule type="expression" dxfId="17" priority="19" stopIfTrue="1">
      <formula>G$13="NG"</formula>
    </cfRule>
  </conditionalFormatting>
  <conditionalFormatting sqref="H6">
    <cfRule type="expression" dxfId="16" priority="15" stopIfTrue="1">
      <formula>#REF!="NG"</formula>
    </cfRule>
    <cfRule type="expression" dxfId="15" priority="16" stopIfTrue="1">
      <formula>K$28="NA"</formula>
    </cfRule>
    <cfRule type="expression" dxfId="14" priority="17" stopIfTrue="1">
      <formula>K$28="NG"</formula>
    </cfRule>
  </conditionalFormatting>
  <conditionalFormatting sqref="H6">
    <cfRule type="expression" dxfId="13" priority="12" stopIfTrue="1">
      <formula>#REF!="NG"</formula>
    </cfRule>
    <cfRule type="expression" dxfId="12" priority="13" stopIfTrue="1">
      <formula>K$14="NA"</formula>
    </cfRule>
    <cfRule type="expression" dxfId="11" priority="14" stopIfTrue="1">
      <formula>K$14="NG"</formula>
    </cfRule>
  </conditionalFormatting>
  <conditionalFormatting sqref="L6:AF6 H6">
    <cfRule type="expression" dxfId="10" priority="10" stopIfTrue="1">
      <formula>#REF!="NA"</formula>
    </cfRule>
    <cfRule type="expression" dxfId="9" priority="11" stopIfTrue="1">
      <formula>#REF!="NG"</formula>
    </cfRule>
  </conditionalFormatting>
  <conditionalFormatting sqref="H9 J3:AF15 I3:I8 I10:I15">
    <cfRule type="expression" dxfId="8" priority="8" stopIfTrue="1">
      <formula>H$13="NA"</formula>
    </cfRule>
    <cfRule type="expression" dxfId="7" priority="9" stopIfTrue="1">
      <formula>H$13="NG"</formula>
    </cfRule>
  </conditionalFormatting>
  <conditionalFormatting sqref="H9">
    <cfRule type="expression" dxfId="6" priority="5" stopIfTrue="1">
      <formula>#REF!="NG"</formula>
    </cfRule>
    <cfRule type="expression" dxfId="5" priority="6" stopIfTrue="1">
      <formula>H$93="NA"</formula>
    </cfRule>
    <cfRule type="expression" dxfId="4" priority="7" stopIfTrue="1">
      <formula>H$93="NG"</formula>
    </cfRule>
  </conditionalFormatting>
  <conditionalFormatting sqref="H3:H8 H10:H15">
    <cfRule type="expression" dxfId="3" priority="3" stopIfTrue="1">
      <formula>H$13="NA"</formula>
    </cfRule>
    <cfRule type="expression" dxfId="2" priority="4" stopIfTrue="1">
      <formula>H$13="NG"</formula>
    </cfRule>
  </conditionalFormatting>
  <conditionalFormatting sqref="H9">
    <cfRule type="expression" dxfId="1" priority="1" stopIfTrue="1">
      <formula>I$13="NA"</formula>
    </cfRule>
    <cfRule type="expression" dxfId="0" priority="2" stopIfTrue="1">
      <formula>I$13="NG"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8" t="s">
        <v>8</v>
      </c>
      <c r="C1" s="199"/>
      <c r="D1" s="199"/>
      <c r="E1" s="200"/>
      <c r="F1" s="198" t="s">
        <v>6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9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/>
      <c r="AD1" s="193"/>
      <c r="AE1" s="193"/>
      <c r="AF1" s="194"/>
    </row>
    <row r="2" spans="1:32" ht="20.100000000000001" customHeight="1" thickBot="1">
      <c r="A2" s="64" t="s">
        <v>4</v>
      </c>
      <c r="B2" s="195" t="s">
        <v>8</v>
      </c>
      <c r="C2" s="196"/>
      <c r="D2" s="196"/>
      <c r="E2" s="197"/>
      <c r="F2" s="195" t="s">
        <v>7</v>
      </c>
      <c r="G2" s="196"/>
      <c r="H2" s="197"/>
      <c r="I2" s="185" t="s">
        <v>11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17" t="s">
        <v>44</v>
      </c>
      <c r="B4" s="211" t="s">
        <v>21</v>
      </c>
      <c r="C4" s="211"/>
      <c r="D4" s="211"/>
      <c r="E4" s="211"/>
      <c r="F4" s="211"/>
      <c r="G4" s="211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18"/>
      <c r="B5" s="219" t="s">
        <v>22</v>
      </c>
      <c r="C5" s="220"/>
      <c r="D5" s="220"/>
      <c r="E5" s="220"/>
      <c r="F5" s="220"/>
      <c r="G5" s="220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18"/>
      <c r="B6" s="21"/>
      <c r="C6" s="221" t="s">
        <v>23</v>
      </c>
      <c r="D6" s="222"/>
      <c r="E6" s="222"/>
      <c r="F6" s="222"/>
      <c r="G6" s="22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18"/>
      <c r="B7" s="21"/>
      <c r="C7" s="224"/>
      <c r="D7" s="219"/>
      <c r="E7" s="222"/>
      <c r="F7" s="222"/>
      <c r="G7" s="22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18"/>
      <c r="B8" s="21"/>
      <c r="C8" s="224"/>
      <c r="D8" s="219"/>
      <c r="E8" s="222"/>
      <c r="F8" s="222"/>
      <c r="G8" s="2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18"/>
      <c r="B9" s="21"/>
      <c r="C9" s="223" t="s">
        <v>24</v>
      </c>
      <c r="D9" s="222"/>
      <c r="E9" s="222"/>
      <c r="F9" s="222"/>
      <c r="G9" s="2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18"/>
      <c r="B10" s="21"/>
      <c r="C10" s="224"/>
      <c r="D10" s="219"/>
      <c r="E10" s="222"/>
      <c r="F10" s="222"/>
      <c r="G10" s="2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18"/>
      <c r="B11" s="21"/>
      <c r="C11" s="224"/>
      <c r="D11" s="219"/>
      <c r="E11" s="222"/>
      <c r="F11" s="222"/>
      <c r="G11" s="2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18"/>
      <c r="B12" s="21"/>
      <c r="C12" s="219"/>
      <c r="D12" s="222"/>
      <c r="E12" s="222"/>
      <c r="F12" s="222"/>
      <c r="G12" s="222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18"/>
      <c r="B13" s="21"/>
      <c r="C13" s="224"/>
      <c r="D13" s="219"/>
      <c r="E13" s="222"/>
      <c r="F13" s="222"/>
      <c r="G13" s="222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18"/>
      <c r="B14" s="21"/>
      <c r="C14" s="224"/>
      <c r="D14" s="219"/>
      <c r="E14" s="222"/>
      <c r="F14" s="222"/>
      <c r="G14" s="222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07" t="s">
        <v>45</v>
      </c>
      <c r="B15" s="210" t="s">
        <v>25</v>
      </c>
      <c r="C15" s="211"/>
      <c r="D15" s="211"/>
      <c r="E15" s="211"/>
      <c r="F15" s="211"/>
      <c r="G15" s="211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208"/>
      <c r="B16" s="28"/>
      <c r="C16" s="212" t="s">
        <v>26</v>
      </c>
      <c r="D16" s="213"/>
      <c r="E16" s="213"/>
      <c r="F16" s="213"/>
      <c r="G16" s="213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08"/>
      <c r="B17" s="214"/>
      <c r="C17" s="212" t="s">
        <v>27</v>
      </c>
      <c r="D17" s="213"/>
      <c r="E17" s="213"/>
      <c r="F17" s="213"/>
      <c r="G17" s="213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208"/>
      <c r="B18" s="214"/>
      <c r="C18" s="212" t="s">
        <v>28</v>
      </c>
      <c r="D18" s="213"/>
      <c r="E18" s="213"/>
      <c r="F18" s="213"/>
      <c r="G18" s="213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208"/>
      <c r="B19" s="214"/>
      <c r="C19" s="212" t="s">
        <v>29</v>
      </c>
      <c r="D19" s="213"/>
      <c r="E19" s="213"/>
      <c r="F19" s="213"/>
      <c r="G19" s="213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208"/>
      <c r="B20" s="214"/>
      <c r="C20" s="212"/>
      <c r="D20" s="213"/>
      <c r="E20" s="213"/>
      <c r="F20" s="213"/>
      <c r="G20" s="213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208"/>
      <c r="B21" s="214"/>
      <c r="C21" s="212"/>
      <c r="D21" s="213"/>
      <c r="E21" s="213"/>
      <c r="F21" s="213"/>
      <c r="G21" s="213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208"/>
      <c r="B22" s="214"/>
      <c r="C22" s="212"/>
      <c r="D22" s="213"/>
      <c r="E22" s="213"/>
      <c r="F22" s="213"/>
      <c r="G22" s="213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209"/>
      <c r="B23" s="214"/>
      <c r="C23" s="215"/>
      <c r="D23" s="216"/>
      <c r="E23" s="216"/>
      <c r="F23" s="216"/>
      <c r="G23" s="216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75" t="s">
        <v>46</v>
      </c>
      <c r="B24" s="177"/>
      <c r="C24" s="178"/>
      <c r="D24" s="178"/>
      <c r="E24" s="178"/>
      <c r="F24" s="179"/>
      <c r="G24" s="35" t="s">
        <v>36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76"/>
      <c r="B25" s="189"/>
      <c r="C25" s="190"/>
      <c r="D25" s="190"/>
      <c r="E25" s="190"/>
      <c r="F25" s="191"/>
      <c r="G25" s="39" t="s">
        <v>37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76"/>
      <c r="B26" s="189"/>
      <c r="C26" s="190"/>
      <c r="D26" s="190"/>
      <c r="E26" s="190"/>
      <c r="F26" s="191"/>
      <c r="G26" s="39" t="s">
        <v>38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76"/>
      <c r="B27" s="189"/>
      <c r="C27" s="190"/>
      <c r="D27" s="190"/>
      <c r="E27" s="190"/>
      <c r="F27" s="191"/>
      <c r="G27" s="46" t="s">
        <v>39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80" t="s">
        <v>47</v>
      </c>
      <c r="B28" s="182" t="s">
        <v>40</v>
      </c>
      <c r="C28" s="182"/>
      <c r="D28" s="182"/>
      <c r="E28" s="182"/>
      <c r="F28" s="183" t="e">
        <f ca="1">GetBugSheetName()</f>
        <v>#NAME?</v>
      </c>
      <c r="G28" s="184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81"/>
      <c r="B29" s="185" t="s">
        <v>30</v>
      </c>
      <c r="C29" s="186"/>
      <c r="D29" s="186"/>
      <c r="E29" s="187"/>
      <c r="F29" s="185"/>
      <c r="G29" s="188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819" priority="1" stopIfTrue="1">
      <formula>H$27="NA"</formula>
    </cfRule>
    <cfRule type="expression" dxfId="818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F74" sqref="F74"/>
    </sheetView>
  </sheetViews>
  <sheetFormatPr defaultRowHeight="13.5"/>
  <sheetData>
    <row r="1" spans="1:4">
      <c r="A1" s="71" t="s">
        <v>52</v>
      </c>
      <c r="B1" s="72"/>
      <c r="C1" s="72"/>
      <c r="D1" s="72"/>
    </row>
    <row r="2" spans="1:4">
      <c r="A2" s="71" t="s">
        <v>55</v>
      </c>
      <c r="B2" s="72">
        <v>1</v>
      </c>
      <c r="C2" s="72"/>
      <c r="D2" s="72"/>
    </row>
    <row r="3" spans="1:4">
      <c r="C3" s="72"/>
      <c r="D3" s="72"/>
    </row>
    <row r="4" spans="1:4">
      <c r="A4" s="119" t="s">
        <v>89</v>
      </c>
    </row>
    <row r="39" spans="1:1">
      <c r="A39" s="119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1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M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8" t="s">
        <v>81</v>
      </c>
      <c r="C1" s="199"/>
      <c r="D1" s="199"/>
      <c r="E1" s="200"/>
      <c r="F1" s="198" t="s">
        <v>82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83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20.100000000000001" customHeight="1" thickBot="1">
      <c r="A2" s="64" t="s">
        <v>57</v>
      </c>
      <c r="B2" s="195"/>
      <c r="C2" s="196"/>
      <c r="D2" s="196"/>
      <c r="E2" s="197"/>
      <c r="F2" s="195" t="s">
        <v>115</v>
      </c>
      <c r="G2" s="196"/>
      <c r="H2" s="197"/>
      <c r="I2" s="185" t="s">
        <v>58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37.5" customHeight="1" thickBot="1">
      <c r="A3" s="66" t="s">
        <v>59</v>
      </c>
      <c r="B3" s="10"/>
      <c r="C3" s="10"/>
      <c r="D3" s="10"/>
      <c r="E3" s="10"/>
      <c r="F3" s="10"/>
      <c r="G3" s="65" t="s">
        <v>43</v>
      </c>
      <c r="H3" s="11">
        <f>IF(COUNTA(H4:H16)&gt;0,1,"")</f>
        <v>1</v>
      </c>
      <c r="I3" s="12">
        <f>IF(COUNTA(I4:I16)&gt;0,IF(H3&gt;0,H3+1,""),"")</f>
        <v>2</v>
      </c>
      <c r="J3" s="12">
        <f>IF(COUNTA(J4:J16)&gt;0,IF(I3&gt;0,I3+1,""),"")</f>
        <v>3</v>
      </c>
      <c r="K3" s="12">
        <f>IF(COUNTA(K4:K16)&gt;0,IF(J3&gt;0,J3+1,""),"")</f>
        <v>4</v>
      </c>
      <c r="L3" s="12">
        <f>IF(COUNTA(L4:L16)&gt;0,IF(K3&gt;0,K3+1,""),"")</f>
        <v>5</v>
      </c>
      <c r="M3" s="12">
        <v>6</v>
      </c>
      <c r="N3" s="12" t="str">
        <f>IF(COUNTA(N4:N16)&gt;0,IF(L3&gt;0,L3+1,""),"")</f>
        <v/>
      </c>
      <c r="O3" s="12" t="str">
        <f t="shared" ref="O3:AF3" si="0">IF(COUNTA(O4:O16)&gt;0,IF(N3&gt;0,N3+1,""),"")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 thickBot="1">
      <c r="A4" s="217" t="s">
        <v>60</v>
      </c>
      <c r="B4" s="211" t="s">
        <v>58</v>
      </c>
      <c r="C4" s="211"/>
      <c r="D4" s="211"/>
      <c r="E4" s="211"/>
      <c r="F4" s="211"/>
      <c r="G4" s="211"/>
      <c r="H4" s="14" t="s">
        <v>61</v>
      </c>
      <c r="I4" s="15" t="s">
        <v>61</v>
      </c>
      <c r="J4" s="15" t="s">
        <v>61</v>
      </c>
      <c r="K4" s="15" t="s">
        <v>61</v>
      </c>
      <c r="L4" s="15" t="s">
        <v>61</v>
      </c>
      <c r="M4" s="15" t="s">
        <v>61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18"/>
      <c r="B5" s="219" t="s">
        <v>58</v>
      </c>
      <c r="C5" s="220"/>
      <c r="D5" s="220"/>
      <c r="E5" s="220"/>
      <c r="F5" s="220"/>
      <c r="G5" s="220"/>
      <c r="H5" s="18" t="s">
        <v>61</v>
      </c>
      <c r="I5" s="19" t="s">
        <v>61</v>
      </c>
      <c r="J5" s="19" t="s">
        <v>61</v>
      </c>
      <c r="K5" s="19" t="s">
        <v>61</v>
      </c>
      <c r="L5" s="19" t="s">
        <v>61</v>
      </c>
      <c r="M5" s="15" t="s">
        <v>61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18"/>
      <c r="B6" s="21"/>
      <c r="C6" s="219" t="s">
        <v>91</v>
      </c>
      <c r="D6" s="222"/>
      <c r="E6" s="222"/>
      <c r="F6" s="222"/>
      <c r="G6" s="225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18"/>
      <c r="B7" s="21"/>
      <c r="C7" s="226" t="s">
        <v>92</v>
      </c>
      <c r="D7" s="222"/>
      <c r="E7" s="222"/>
      <c r="F7" s="222"/>
      <c r="G7" s="222"/>
      <c r="H7" s="22"/>
      <c r="I7" s="19" t="s">
        <v>61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18"/>
      <c r="B8" s="21"/>
      <c r="C8" s="219" t="s">
        <v>93</v>
      </c>
      <c r="D8" s="222"/>
      <c r="E8" s="222"/>
      <c r="F8" s="222"/>
      <c r="G8" s="222"/>
      <c r="H8" s="22"/>
      <c r="I8" s="23"/>
      <c r="J8" s="19" t="s">
        <v>61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18"/>
      <c r="B9" s="21"/>
      <c r="C9" s="219" t="s">
        <v>94</v>
      </c>
      <c r="D9" s="222"/>
      <c r="E9" s="222"/>
      <c r="F9" s="222"/>
      <c r="G9" s="222"/>
      <c r="H9" s="22"/>
      <c r="I9" s="23"/>
      <c r="J9" s="23"/>
      <c r="K9" s="19" t="s">
        <v>61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18"/>
      <c r="B10" s="21"/>
      <c r="C10" s="219" t="s">
        <v>95</v>
      </c>
      <c r="D10" s="222"/>
      <c r="E10" s="222"/>
      <c r="F10" s="222"/>
      <c r="G10" s="222"/>
      <c r="H10" s="22"/>
      <c r="I10" s="23"/>
      <c r="J10" s="23"/>
      <c r="K10" s="23"/>
      <c r="L10" s="19" t="s">
        <v>61</v>
      </c>
      <c r="M10" s="19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218"/>
      <c r="B11" s="21"/>
      <c r="C11" s="219" t="s">
        <v>96</v>
      </c>
      <c r="D11" s="222"/>
      <c r="E11" s="222"/>
      <c r="F11" s="222"/>
      <c r="G11" s="222"/>
      <c r="H11" s="22"/>
      <c r="I11" s="23"/>
      <c r="J11" s="23"/>
      <c r="K11" s="23"/>
      <c r="M11" s="19" t="s">
        <v>61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7" t="s">
        <v>45</v>
      </c>
      <c r="B12" s="227" t="s">
        <v>25</v>
      </c>
      <c r="C12" s="228"/>
      <c r="D12" s="228"/>
      <c r="E12" s="228"/>
      <c r="F12" s="228"/>
      <c r="G12" s="229"/>
      <c r="H12" s="2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27" customHeight="1">
      <c r="A13" s="208"/>
      <c r="B13" s="224"/>
      <c r="C13" s="212" t="s">
        <v>62</v>
      </c>
      <c r="D13" s="213"/>
      <c r="E13" s="213"/>
      <c r="F13" s="213"/>
      <c r="G13" s="213"/>
      <c r="H13" s="29" t="s">
        <v>61</v>
      </c>
      <c r="I13" s="19" t="s">
        <v>61</v>
      </c>
      <c r="J13" s="19" t="s">
        <v>61</v>
      </c>
      <c r="K13" s="19" t="s">
        <v>61</v>
      </c>
      <c r="L13" s="19" t="s">
        <v>61</v>
      </c>
      <c r="M13" s="19" t="s">
        <v>61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 s="17" customFormat="1" ht="24.75" customHeight="1">
      <c r="A14" s="208"/>
      <c r="B14" s="224"/>
      <c r="C14" s="212" t="s">
        <v>63</v>
      </c>
      <c r="D14" s="213"/>
      <c r="E14" s="213"/>
      <c r="F14" s="213"/>
      <c r="G14" s="213"/>
      <c r="H14" s="19" t="s">
        <v>61</v>
      </c>
      <c r="I14" s="19" t="s">
        <v>61</v>
      </c>
      <c r="J14" s="19" t="s">
        <v>61</v>
      </c>
      <c r="K14" s="19" t="s">
        <v>61</v>
      </c>
      <c r="L14" s="19" t="s">
        <v>61</v>
      </c>
      <c r="M14" s="19" t="s">
        <v>61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 s="17" customFormat="1" ht="12.75" thickBot="1">
      <c r="A15" s="208"/>
      <c r="B15" s="224"/>
      <c r="C15" s="212" t="s">
        <v>64</v>
      </c>
      <c r="D15" s="213"/>
      <c r="E15" s="213"/>
      <c r="F15" s="213"/>
      <c r="G15" s="213"/>
      <c r="H15" s="29"/>
      <c r="I15" s="30"/>
      <c r="J15" s="30"/>
      <c r="K15" s="30"/>
      <c r="L15" s="19"/>
      <c r="M15" s="77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175" t="s">
        <v>65</v>
      </c>
      <c r="B16" s="177"/>
      <c r="C16" s="178"/>
      <c r="D16" s="178"/>
      <c r="E16" s="178"/>
      <c r="F16" s="179"/>
      <c r="G16" s="35" t="s">
        <v>36</v>
      </c>
      <c r="H16" s="36" t="s">
        <v>51</v>
      </c>
      <c r="I16" s="37" t="s">
        <v>51</v>
      </c>
      <c r="J16" s="37" t="s">
        <v>51</v>
      </c>
      <c r="K16" s="37" t="s">
        <v>51</v>
      </c>
      <c r="L16" s="37" t="s">
        <v>51</v>
      </c>
      <c r="M16" s="37" t="s">
        <v>51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>
      <c r="A17" s="176"/>
      <c r="B17" s="189"/>
      <c r="C17" s="190"/>
      <c r="D17" s="190"/>
      <c r="E17" s="190"/>
      <c r="F17" s="191"/>
      <c r="G17" s="39" t="s">
        <v>37</v>
      </c>
      <c r="H17" s="40"/>
      <c r="I17" s="40"/>
      <c r="J17" s="40"/>
      <c r="K17" s="40"/>
      <c r="L17" s="40"/>
      <c r="M17" s="40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42"/>
    </row>
    <row r="18" spans="1:32">
      <c r="A18" s="176"/>
      <c r="B18" s="189"/>
      <c r="C18" s="190"/>
      <c r="D18" s="190"/>
      <c r="E18" s="190"/>
      <c r="F18" s="191"/>
      <c r="G18" s="39" t="s">
        <v>38</v>
      </c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>
      <c r="A19" s="176"/>
      <c r="B19" s="189"/>
      <c r="C19" s="190"/>
      <c r="D19" s="190"/>
      <c r="E19" s="190"/>
      <c r="F19" s="191"/>
      <c r="G19" s="46" t="s">
        <v>1</v>
      </c>
      <c r="H19" s="40"/>
      <c r="I19" s="74"/>
      <c r="J19" s="74"/>
      <c r="K19" s="74"/>
      <c r="L19" s="74"/>
      <c r="M19" s="74"/>
      <c r="N19" s="69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42"/>
    </row>
    <row r="20" spans="1:32">
      <c r="A20" s="180" t="s">
        <v>66</v>
      </c>
      <c r="B20" s="182" t="s">
        <v>67</v>
      </c>
      <c r="C20" s="182"/>
      <c r="D20" s="182"/>
      <c r="E20" s="182"/>
      <c r="F20" s="183" t="e">
        <f ca="1">GetBugSheetName()</f>
        <v>#NAME?</v>
      </c>
      <c r="G20" s="184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ht="12.75" thickBot="1">
      <c r="A21" s="181"/>
      <c r="B21" s="185" t="s">
        <v>30</v>
      </c>
      <c r="C21" s="186"/>
      <c r="D21" s="186"/>
      <c r="E21" s="187"/>
      <c r="F21" s="185"/>
      <c r="G21" s="188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1">IF(S20="","",(SUM(LEN(S20)-LEN(SUBSTITUTE(S20,",","")))/LEN(",")) + 1 )</f>
        <v/>
      </c>
      <c r="T21" s="55" t="str">
        <f t="shared" si="1"/>
        <v/>
      </c>
      <c r="U21" s="55" t="str">
        <f t="shared" si="1"/>
        <v/>
      </c>
      <c r="V21" s="55" t="str">
        <f t="shared" si="1"/>
        <v/>
      </c>
      <c r="W21" s="55" t="str">
        <f t="shared" si="1"/>
        <v/>
      </c>
      <c r="X21" s="55" t="str">
        <f t="shared" si="1"/>
        <v/>
      </c>
      <c r="Y21" s="55" t="str">
        <f t="shared" si="1"/>
        <v/>
      </c>
      <c r="Z21" s="55" t="str">
        <f t="shared" si="1"/>
        <v/>
      </c>
      <c r="AA21" s="55" t="str">
        <f t="shared" si="1"/>
        <v/>
      </c>
      <c r="AB21" s="55" t="str">
        <f t="shared" si="1"/>
        <v/>
      </c>
      <c r="AC21" s="55" t="str">
        <f t="shared" si="1"/>
        <v/>
      </c>
      <c r="AD21" s="55" t="str">
        <f t="shared" si="1"/>
        <v/>
      </c>
      <c r="AE21" s="55" t="str">
        <f t="shared" si="1"/>
        <v/>
      </c>
      <c r="AF21" s="56" t="str">
        <f t="shared" si="1"/>
        <v/>
      </c>
    </row>
  </sheetData>
  <sheetProtection insertRows="0"/>
  <protectedRanges>
    <protectedRange sqref="C8 B4:G7 B8:B9 D8:G9 B10:G15" name="Range2_1_2"/>
    <protectedRange sqref="H16:AF20" name="Range3_1_1_1"/>
    <protectedRange sqref="M11 L4:M10 L12:M15 N4:AF15 H4:K15" name="Range2_1_1_1"/>
    <protectedRange sqref="P2 T1 AC1:AF2 B1:O2" name="Range1_1_1"/>
  </protectedRanges>
  <mergeCells count="37">
    <mergeCell ref="A20:A21"/>
    <mergeCell ref="B20:E20"/>
    <mergeCell ref="F20:G20"/>
    <mergeCell ref="B21:E21"/>
    <mergeCell ref="F21:G21"/>
    <mergeCell ref="A16:A19"/>
    <mergeCell ref="B16:F16"/>
    <mergeCell ref="B17:F17"/>
    <mergeCell ref="B18:F18"/>
    <mergeCell ref="B19:F19"/>
    <mergeCell ref="A12:A15"/>
    <mergeCell ref="B12:G12"/>
    <mergeCell ref="B13:B15"/>
    <mergeCell ref="C13:G13"/>
    <mergeCell ref="C14:G14"/>
    <mergeCell ref="C15:G15"/>
    <mergeCell ref="B4:G4"/>
    <mergeCell ref="B5:G5"/>
    <mergeCell ref="C6:G6"/>
    <mergeCell ref="C7:G7"/>
    <mergeCell ref="A4:A11"/>
    <mergeCell ref="C8:G8"/>
    <mergeCell ref="C11:G11"/>
    <mergeCell ref="C10:G10"/>
    <mergeCell ref="C9:G9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H7 H8:N10 L12:N12 O3:AF12 M3:N7 H13:AF14">
    <cfRule type="expression" dxfId="817" priority="549" stopIfTrue="1">
      <formula>H$14="NA"</formula>
    </cfRule>
    <cfRule type="expression" dxfId="816" priority="550" stopIfTrue="1">
      <formula>H$14="NG"</formula>
    </cfRule>
  </conditionalFormatting>
  <conditionalFormatting sqref="H6 M11">
    <cfRule type="expression" dxfId="815" priority="553" stopIfTrue="1">
      <formula>I$14="NA"</formula>
    </cfRule>
    <cfRule type="expression" dxfId="814" priority="554" stopIfTrue="1">
      <formula>I$14="NG"</formula>
    </cfRule>
  </conditionalFormatting>
  <conditionalFormatting sqref="H8:N10 L12:N12 O8:AF12">
    <cfRule type="expression" dxfId="813" priority="527" stopIfTrue="1">
      <formula>#REF!="NG"</formula>
    </cfRule>
    <cfRule type="expression" dxfId="812" priority="528" stopIfTrue="1">
      <formula>H$21="NA"</formula>
    </cfRule>
    <cfRule type="expression" dxfId="811" priority="529" stopIfTrue="1">
      <formula>H$21="NG"</formula>
    </cfRule>
  </conditionalFormatting>
  <conditionalFormatting sqref="H11">
    <cfRule type="expression" dxfId="810" priority="524" stopIfTrue="1">
      <formula>#REF!="NG"</formula>
    </cfRule>
    <cfRule type="expression" dxfId="809" priority="525" stopIfTrue="1">
      <formula>J$35="NA"</formula>
    </cfRule>
    <cfRule type="expression" dxfId="808" priority="526" stopIfTrue="1">
      <formula>J$35="NG"</formula>
    </cfRule>
  </conditionalFormatting>
  <conditionalFormatting sqref="I11">
    <cfRule type="expression" dxfId="807" priority="521" stopIfTrue="1">
      <formula>#REF!="NG"</formula>
    </cfRule>
    <cfRule type="expression" dxfId="806" priority="522" stopIfTrue="1">
      <formula>K$35="NA"</formula>
    </cfRule>
    <cfRule type="expression" dxfId="805" priority="523" stopIfTrue="1">
      <formula>K$35="NG"</formula>
    </cfRule>
  </conditionalFormatting>
  <conditionalFormatting sqref="J11">
    <cfRule type="expression" dxfId="804" priority="518" stopIfTrue="1">
      <formula>#REF!="NG"</formula>
    </cfRule>
    <cfRule type="expression" dxfId="803" priority="519" stopIfTrue="1">
      <formula>L$35="NA"</formula>
    </cfRule>
    <cfRule type="expression" dxfId="802" priority="520" stopIfTrue="1">
      <formula>L$35="NG"</formula>
    </cfRule>
  </conditionalFormatting>
  <conditionalFormatting sqref="K11">
    <cfRule type="expression" dxfId="801" priority="515" stopIfTrue="1">
      <formula>#REF!="NG"</formula>
    </cfRule>
    <cfRule type="expression" dxfId="800" priority="516" stopIfTrue="1">
      <formula>M$35="NA"</formula>
    </cfRule>
    <cfRule type="expression" dxfId="799" priority="517" stopIfTrue="1">
      <formula>M$35="NG"</formula>
    </cfRule>
  </conditionalFormatting>
  <conditionalFormatting sqref="M11">
    <cfRule type="expression" dxfId="798" priority="512" stopIfTrue="1">
      <formula>#REF!="NG"</formula>
    </cfRule>
    <cfRule type="expression" dxfId="797" priority="513" stopIfTrue="1">
      <formula>N$35="NA"</formula>
    </cfRule>
    <cfRule type="expression" dxfId="796" priority="514" stopIfTrue="1">
      <formula>N$35="NG"</formula>
    </cfRule>
  </conditionalFormatting>
  <conditionalFormatting sqref="H12">
    <cfRule type="expression" dxfId="795" priority="509" stopIfTrue="1">
      <formula>#REF!="NG"</formula>
    </cfRule>
    <cfRule type="expression" dxfId="794" priority="510" stopIfTrue="1">
      <formula>J$35="NA"</formula>
    </cfRule>
    <cfRule type="expression" dxfId="793" priority="511" stopIfTrue="1">
      <formula>J$35="NG"</formula>
    </cfRule>
  </conditionalFormatting>
  <conditionalFormatting sqref="I12">
    <cfRule type="expression" dxfId="792" priority="506" stopIfTrue="1">
      <formula>#REF!="NG"</formula>
    </cfRule>
    <cfRule type="expression" dxfId="791" priority="507" stopIfTrue="1">
      <formula>K$35="NA"</formula>
    </cfRule>
    <cfRule type="expression" dxfId="790" priority="508" stopIfTrue="1">
      <formula>K$35="NG"</formula>
    </cfRule>
  </conditionalFormatting>
  <conditionalFormatting sqref="H12:I12 H11:K11">
    <cfRule type="expression" dxfId="789" priority="559" stopIfTrue="1">
      <formula>J$14="NA"</formula>
    </cfRule>
    <cfRule type="expression" dxfId="788" priority="560" stopIfTrue="1">
      <formula>J$14="NG"</formula>
    </cfRule>
  </conditionalFormatting>
  <conditionalFormatting sqref="H12:I12 H11:K11">
    <cfRule type="expression" dxfId="787" priority="580" stopIfTrue="1">
      <formula>#REF!="NG"</formula>
    </cfRule>
    <cfRule type="expression" dxfId="786" priority="581" stopIfTrue="1">
      <formula>J$21="NA"</formula>
    </cfRule>
    <cfRule type="expression" dxfId="785" priority="582" stopIfTrue="1">
      <formula>J$21="NG"</formula>
    </cfRule>
  </conditionalFormatting>
  <conditionalFormatting sqref="H4">
    <cfRule type="expression" dxfId="784" priority="455" stopIfTrue="1">
      <formula>#REF!="NG"</formula>
    </cfRule>
    <cfRule type="expression" dxfId="783" priority="456" stopIfTrue="1">
      <formula>J$35="NA"</formula>
    </cfRule>
    <cfRule type="expression" dxfId="782" priority="457" stopIfTrue="1">
      <formula>J$35="NG"</formula>
    </cfRule>
  </conditionalFormatting>
  <conditionalFormatting sqref="H4">
    <cfRule type="expression" dxfId="781" priority="453" stopIfTrue="1">
      <formula>J$14="NA"</formula>
    </cfRule>
    <cfRule type="expression" dxfId="780" priority="454" stopIfTrue="1">
      <formula>J$14="NG"</formula>
    </cfRule>
  </conditionalFormatting>
  <conditionalFormatting sqref="H4">
    <cfRule type="expression" dxfId="779" priority="450" stopIfTrue="1">
      <formula>#REF!="NG"</formula>
    </cfRule>
    <cfRule type="expression" dxfId="778" priority="451" stopIfTrue="1">
      <formula>J$21="NA"</formula>
    </cfRule>
    <cfRule type="expression" dxfId="777" priority="452" stopIfTrue="1">
      <formula>J$21="NG"</formula>
    </cfRule>
  </conditionalFormatting>
  <conditionalFormatting sqref="H6">
    <cfRule type="expression" dxfId="776" priority="447" stopIfTrue="1">
      <formula>#REF!="NG"</formula>
    </cfRule>
    <cfRule type="expression" dxfId="775" priority="448" stopIfTrue="1">
      <formula>K$35="NA"</formula>
    </cfRule>
    <cfRule type="expression" dxfId="774" priority="449" stopIfTrue="1">
      <formula>K$35="NG"</formula>
    </cfRule>
  </conditionalFormatting>
  <conditionalFormatting sqref="H6">
    <cfRule type="expression" dxfId="773" priority="445" stopIfTrue="1">
      <formula>K$14="NA"</formula>
    </cfRule>
    <cfRule type="expression" dxfId="772" priority="446" stopIfTrue="1">
      <formula>K$14="NG"</formula>
    </cfRule>
  </conditionalFormatting>
  <conditionalFormatting sqref="H6">
    <cfRule type="expression" dxfId="771" priority="442" stopIfTrue="1">
      <formula>#REF!="NG"</formula>
    </cfRule>
    <cfRule type="expression" dxfId="770" priority="443" stopIfTrue="1">
      <formula>K$21="NA"</formula>
    </cfRule>
    <cfRule type="expression" dxfId="769" priority="444" stopIfTrue="1">
      <formula>K$21="NG"</formula>
    </cfRule>
  </conditionalFormatting>
  <conditionalFormatting sqref="I7">
    <cfRule type="expression" dxfId="768" priority="439" stopIfTrue="1">
      <formula>#REF!="NG"</formula>
    </cfRule>
    <cfRule type="expression" dxfId="767" priority="440" stopIfTrue="1">
      <formula>L$35="NA"</formula>
    </cfRule>
    <cfRule type="expression" dxfId="766" priority="441" stopIfTrue="1">
      <formula>L$35="NG"</formula>
    </cfRule>
  </conditionalFormatting>
  <conditionalFormatting sqref="I7">
    <cfRule type="expression" dxfId="765" priority="437" stopIfTrue="1">
      <formula>L$14="NA"</formula>
    </cfRule>
    <cfRule type="expression" dxfId="764" priority="438" stopIfTrue="1">
      <formula>L$14="NG"</formula>
    </cfRule>
  </conditionalFormatting>
  <conditionalFormatting sqref="I7">
    <cfRule type="expression" dxfId="763" priority="434" stopIfTrue="1">
      <formula>#REF!="NG"</formula>
    </cfRule>
    <cfRule type="expression" dxfId="762" priority="435" stopIfTrue="1">
      <formula>L$21="NA"</formula>
    </cfRule>
    <cfRule type="expression" dxfId="761" priority="436" stopIfTrue="1">
      <formula>L$21="NG"</formula>
    </cfRule>
  </conditionalFormatting>
  <conditionalFormatting sqref="H5">
    <cfRule type="expression" dxfId="760" priority="392" stopIfTrue="1">
      <formula>I$14="NA"</formula>
    </cfRule>
    <cfRule type="expression" dxfId="759" priority="393" stopIfTrue="1">
      <formula>I$14="NG"</formula>
    </cfRule>
  </conditionalFormatting>
  <conditionalFormatting sqref="H5">
    <cfRule type="expression" dxfId="758" priority="389" stopIfTrue="1">
      <formula>#REF!="NG"</formula>
    </cfRule>
    <cfRule type="expression" dxfId="757" priority="390" stopIfTrue="1">
      <formula>K$35="NA"</formula>
    </cfRule>
    <cfRule type="expression" dxfId="756" priority="391" stopIfTrue="1">
      <formula>K$35="NG"</formula>
    </cfRule>
  </conditionalFormatting>
  <conditionalFormatting sqref="H5">
    <cfRule type="expression" dxfId="755" priority="387" stopIfTrue="1">
      <formula>K$14="NA"</formula>
    </cfRule>
    <cfRule type="expression" dxfId="754" priority="388" stopIfTrue="1">
      <formula>K$14="NG"</formula>
    </cfRule>
  </conditionalFormatting>
  <conditionalFormatting sqref="H5">
    <cfRule type="expression" dxfId="753" priority="384" stopIfTrue="1">
      <formula>#REF!="NG"</formula>
    </cfRule>
    <cfRule type="expression" dxfId="752" priority="385" stopIfTrue="1">
      <formula>K$21="NA"</formula>
    </cfRule>
    <cfRule type="expression" dxfId="751" priority="386" stopIfTrue="1">
      <formula>K$21="NG"</formula>
    </cfRule>
  </conditionalFormatting>
  <conditionalFormatting sqref="I5">
    <cfRule type="expression" dxfId="750" priority="382" stopIfTrue="1">
      <formula>J$14="NA"</formula>
    </cfRule>
    <cfRule type="expression" dxfId="749" priority="383" stopIfTrue="1">
      <formula>J$14="NG"</formula>
    </cfRule>
  </conditionalFormatting>
  <conditionalFormatting sqref="I5">
    <cfRule type="expression" dxfId="748" priority="379" stopIfTrue="1">
      <formula>#REF!="NG"</formula>
    </cfRule>
    <cfRule type="expression" dxfId="747" priority="380" stopIfTrue="1">
      <formula>L$35="NA"</formula>
    </cfRule>
    <cfRule type="expression" dxfId="746" priority="381" stopIfTrue="1">
      <formula>L$35="NG"</formula>
    </cfRule>
  </conditionalFormatting>
  <conditionalFormatting sqref="I5">
    <cfRule type="expression" dxfId="745" priority="377" stopIfTrue="1">
      <formula>L$14="NA"</formula>
    </cfRule>
    <cfRule type="expression" dxfId="744" priority="378" stopIfTrue="1">
      <formula>L$14="NG"</formula>
    </cfRule>
  </conditionalFormatting>
  <conditionalFormatting sqref="I5">
    <cfRule type="expression" dxfId="743" priority="374" stopIfTrue="1">
      <formula>#REF!="NG"</formula>
    </cfRule>
    <cfRule type="expression" dxfId="742" priority="375" stopIfTrue="1">
      <formula>L$21="NA"</formula>
    </cfRule>
    <cfRule type="expression" dxfId="741" priority="376" stopIfTrue="1">
      <formula>L$21="NG"</formula>
    </cfRule>
  </conditionalFormatting>
  <conditionalFormatting sqref="J5">
    <cfRule type="expression" dxfId="740" priority="372" stopIfTrue="1">
      <formula>K$14="NA"</formula>
    </cfRule>
    <cfRule type="expression" dxfId="739" priority="373" stopIfTrue="1">
      <formula>K$14="NG"</formula>
    </cfRule>
  </conditionalFormatting>
  <conditionalFormatting sqref="J5">
    <cfRule type="expression" dxfId="738" priority="369" stopIfTrue="1">
      <formula>#REF!="NG"</formula>
    </cfRule>
    <cfRule type="expression" dxfId="737" priority="370" stopIfTrue="1">
      <formula>M$35="NA"</formula>
    </cfRule>
    <cfRule type="expression" dxfId="736" priority="371" stopIfTrue="1">
      <formula>M$35="NG"</formula>
    </cfRule>
  </conditionalFormatting>
  <conditionalFormatting sqref="J5">
    <cfRule type="expression" dxfId="735" priority="367" stopIfTrue="1">
      <formula>M$14="NA"</formula>
    </cfRule>
    <cfRule type="expression" dxfId="734" priority="368" stopIfTrue="1">
      <formula>M$14="NG"</formula>
    </cfRule>
  </conditionalFormatting>
  <conditionalFormatting sqref="J5">
    <cfRule type="expression" dxfId="733" priority="364" stopIfTrue="1">
      <formula>#REF!="NG"</formula>
    </cfRule>
    <cfRule type="expression" dxfId="732" priority="365" stopIfTrue="1">
      <formula>M$21="NA"</formula>
    </cfRule>
    <cfRule type="expression" dxfId="731" priority="366" stopIfTrue="1">
      <formula>M$21="NG"</formula>
    </cfRule>
  </conditionalFormatting>
  <conditionalFormatting sqref="K5">
    <cfRule type="expression" dxfId="730" priority="362" stopIfTrue="1">
      <formula>L$14="NA"</formula>
    </cfRule>
    <cfRule type="expression" dxfId="729" priority="363" stopIfTrue="1">
      <formula>L$14="NG"</formula>
    </cfRule>
  </conditionalFormatting>
  <conditionalFormatting sqref="K5">
    <cfRule type="expression" dxfId="728" priority="359" stopIfTrue="1">
      <formula>#REF!="NG"</formula>
    </cfRule>
    <cfRule type="expression" dxfId="727" priority="360" stopIfTrue="1">
      <formula>N$35="NA"</formula>
    </cfRule>
    <cfRule type="expression" dxfId="726" priority="361" stopIfTrue="1">
      <formula>N$35="NG"</formula>
    </cfRule>
  </conditionalFormatting>
  <conditionalFormatting sqref="K5">
    <cfRule type="expression" dxfId="725" priority="357" stopIfTrue="1">
      <formula>N$14="NA"</formula>
    </cfRule>
    <cfRule type="expression" dxfId="724" priority="358" stopIfTrue="1">
      <formula>N$14="NG"</formula>
    </cfRule>
  </conditionalFormatting>
  <conditionalFormatting sqref="K5">
    <cfRule type="expression" dxfId="723" priority="354" stopIfTrue="1">
      <formula>#REF!="NG"</formula>
    </cfRule>
    <cfRule type="expression" dxfId="722" priority="355" stopIfTrue="1">
      <formula>N$21="NA"</formula>
    </cfRule>
    <cfRule type="expression" dxfId="721" priority="356" stopIfTrue="1">
      <formula>N$21="NG"</formula>
    </cfRule>
  </conditionalFormatting>
  <conditionalFormatting sqref="L5">
    <cfRule type="expression" dxfId="720" priority="352" stopIfTrue="1">
      <formula>M$14="NA"</formula>
    </cfRule>
    <cfRule type="expression" dxfId="719" priority="353" stopIfTrue="1">
      <formula>M$14="NG"</formula>
    </cfRule>
  </conditionalFormatting>
  <conditionalFormatting sqref="L5">
    <cfRule type="expression" dxfId="718" priority="349" stopIfTrue="1">
      <formula>#REF!="NG"</formula>
    </cfRule>
    <cfRule type="expression" dxfId="717" priority="350" stopIfTrue="1">
      <formula>O$35="NA"</formula>
    </cfRule>
    <cfRule type="expression" dxfId="716" priority="351" stopIfTrue="1">
      <formula>O$35="NG"</formula>
    </cfRule>
  </conditionalFormatting>
  <conditionalFormatting sqref="L5">
    <cfRule type="expression" dxfId="715" priority="347" stopIfTrue="1">
      <formula>O$14="NA"</formula>
    </cfRule>
    <cfRule type="expression" dxfId="714" priority="348" stopIfTrue="1">
      <formula>O$14="NG"</formula>
    </cfRule>
  </conditionalFormatting>
  <conditionalFormatting sqref="L5">
    <cfRule type="expression" dxfId="713" priority="344" stopIfTrue="1">
      <formula>#REF!="NG"</formula>
    </cfRule>
    <cfRule type="expression" dxfId="712" priority="345" stopIfTrue="1">
      <formula>O$21="NA"</formula>
    </cfRule>
    <cfRule type="expression" dxfId="711" priority="346" stopIfTrue="1">
      <formula>O$21="NG"</formula>
    </cfRule>
  </conditionalFormatting>
  <conditionalFormatting sqref="M5">
    <cfRule type="expression" dxfId="710" priority="342" stopIfTrue="1">
      <formula>N$14="NA"</formula>
    </cfRule>
    <cfRule type="expression" dxfId="709" priority="343" stopIfTrue="1">
      <formula>N$14="NG"</formula>
    </cfRule>
  </conditionalFormatting>
  <conditionalFormatting sqref="M5">
    <cfRule type="expression" dxfId="708" priority="339" stopIfTrue="1">
      <formula>#REF!="NG"</formula>
    </cfRule>
    <cfRule type="expression" dxfId="707" priority="340" stopIfTrue="1">
      <formula>P$35="NA"</formula>
    </cfRule>
    <cfRule type="expression" dxfId="706" priority="341" stopIfTrue="1">
      <formula>P$35="NG"</formula>
    </cfRule>
  </conditionalFormatting>
  <conditionalFormatting sqref="M5">
    <cfRule type="expression" dxfId="705" priority="337" stopIfTrue="1">
      <formula>P$14="NA"</formula>
    </cfRule>
    <cfRule type="expression" dxfId="704" priority="338" stopIfTrue="1">
      <formula>P$14="NG"</formula>
    </cfRule>
  </conditionalFormatting>
  <conditionalFormatting sqref="M5">
    <cfRule type="expression" dxfId="703" priority="334" stopIfTrue="1">
      <formula>#REF!="NG"</formula>
    </cfRule>
    <cfRule type="expression" dxfId="702" priority="335" stopIfTrue="1">
      <formula>P$21="NA"</formula>
    </cfRule>
    <cfRule type="expression" dxfId="701" priority="336" stopIfTrue="1">
      <formula>P$21="NG"</formula>
    </cfRule>
  </conditionalFormatting>
  <conditionalFormatting sqref="N5">
    <cfRule type="expression" dxfId="700" priority="332" stopIfTrue="1">
      <formula>O$14="NA"</formula>
    </cfRule>
    <cfRule type="expression" dxfId="699" priority="333" stopIfTrue="1">
      <formula>O$14="NG"</formula>
    </cfRule>
  </conditionalFormatting>
  <conditionalFormatting sqref="N5">
    <cfRule type="expression" dxfId="698" priority="329" stopIfTrue="1">
      <formula>#REF!="NG"</formula>
    </cfRule>
    <cfRule type="expression" dxfId="697" priority="330" stopIfTrue="1">
      <formula>Q$35="NA"</formula>
    </cfRule>
    <cfRule type="expression" dxfId="696" priority="331" stopIfTrue="1">
      <formula>Q$35="NG"</formula>
    </cfRule>
  </conditionalFormatting>
  <conditionalFormatting sqref="N5">
    <cfRule type="expression" dxfId="695" priority="327" stopIfTrue="1">
      <formula>Q$14="NA"</formula>
    </cfRule>
    <cfRule type="expression" dxfId="694" priority="328" stopIfTrue="1">
      <formula>Q$14="NG"</formula>
    </cfRule>
  </conditionalFormatting>
  <conditionalFormatting sqref="N5">
    <cfRule type="expression" dxfId="693" priority="324" stopIfTrue="1">
      <formula>#REF!="NG"</formula>
    </cfRule>
    <cfRule type="expression" dxfId="692" priority="325" stopIfTrue="1">
      <formula>Q$21="NA"</formula>
    </cfRule>
    <cfRule type="expression" dxfId="691" priority="326" stopIfTrue="1">
      <formula>Q$21="NG"</formula>
    </cfRule>
  </conditionalFormatting>
  <conditionalFormatting sqref="N11">
    <cfRule type="expression" dxfId="690" priority="313" stopIfTrue="1">
      <formula>#REF!="NG"</formula>
    </cfRule>
    <cfRule type="expression" dxfId="689" priority="314" stopIfTrue="1">
      <formula>P$35="NA"</formula>
    </cfRule>
    <cfRule type="expression" dxfId="688" priority="315" stopIfTrue="1">
      <formula>P$35="NG"</formula>
    </cfRule>
  </conditionalFormatting>
  <conditionalFormatting sqref="N11">
    <cfRule type="expression" dxfId="687" priority="311" stopIfTrue="1">
      <formula>P$14="NA"</formula>
    </cfRule>
    <cfRule type="expression" dxfId="686" priority="312" stopIfTrue="1">
      <formula>P$14="NG"</formula>
    </cfRule>
  </conditionalFormatting>
  <conditionalFormatting sqref="N11">
    <cfRule type="expression" dxfId="685" priority="308" stopIfTrue="1">
      <formula>#REF!="NG"</formula>
    </cfRule>
    <cfRule type="expression" dxfId="684" priority="309" stopIfTrue="1">
      <formula>P$21="NA"</formula>
    </cfRule>
    <cfRule type="expression" dxfId="683" priority="310" stopIfTrue="1">
      <formula>P$21="NG"</formula>
    </cfRule>
  </conditionalFormatting>
  <conditionalFormatting sqref="I12">
    <cfRule type="expression" dxfId="682" priority="289" stopIfTrue="1">
      <formula>#REF!="NG"</formula>
    </cfRule>
    <cfRule type="expression" dxfId="681" priority="290" stopIfTrue="1">
      <formula>K$35="NA"</formula>
    </cfRule>
    <cfRule type="expression" dxfId="680" priority="291" stopIfTrue="1">
      <formula>K$35="NG"</formula>
    </cfRule>
  </conditionalFormatting>
  <conditionalFormatting sqref="J12">
    <cfRule type="expression" dxfId="679" priority="286" stopIfTrue="1">
      <formula>#REF!="NG"</formula>
    </cfRule>
    <cfRule type="expression" dxfId="678" priority="287" stopIfTrue="1">
      <formula>L$35="NA"</formula>
    </cfRule>
    <cfRule type="expression" dxfId="677" priority="288" stopIfTrue="1">
      <formula>L$35="NG"</formula>
    </cfRule>
  </conditionalFormatting>
  <conditionalFormatting sqref="J12">
    <cfRule type="expression" dxfId="676" priority="284" stopIfTrue="1">
      <formula>L$14="NA"</formula>
    </cfRule>
    <cfRule type="expression" dxfId="675" priority="285" stopIfTrue="1">
      <formula>L$14="NG"</formula>
    </cfRule>
  </conditionalFormatting>
  <conditionalFormatting sqref="J12">
    <cfRule type="expression" dxfId="674" priority="281" stopIfTrue="1">
      <formula>#REF!="NG"</formula>
    </cfRule>
    <cfRule type="expression" dxfId="673" priority="282" stopIfTrue="1">
      <formula>L$21="NA"</formula>
    </cfRule>
    <cfRule type="expression" dxfId="672" priority="283" stopIfTrue="1">
      <formula>L$21="NG"</formula>
    </cfRule>
  </conditionalFormatting>
  <conditionalFormatting sqref="J12">
    <cfRule type="expression" dxfId="671" priority="278" stopIfTrue="1">
      <formula>#REF!="NG"</formula>
    </cfRule>
    <cfRule type="expression" dxfId="670" priority="279" stopIfTrue="1">
      <formula>L$35="NA"</formula>
    </cfRule>
    <cfRule type="expression" dxfId="669" priority="280" stopIfTrue="1">
      <formula>L$35="NG"</formula>
    </cfRule>
  </conditionalFormatting>
  <conditionalFormatting sqref="K12">
    <cfRule type="expression" dxfId="668" priority="275" stopIfTrue="1">
      <formula>#REF!="NG"</formula>
    </cfRule>
    <cfRule type="expression" dxfId="667" priority="276" stopIfTrue="1">
      <formula>M$35="NA"</formula>
    </cfRule>
    <cfRule type="expression" dxfId="666" priority="277" stopIfTrue="1">
      <formula>M$35="NG"</formula>
    </cfRule>
  </conditionalFormatting>
  <conditionalFormatting sqref="K12">
    <cfRule type="expression" dxfId="665" priority="273" stopIfTrue="1">
      <formula>M$14="NA"</formula>
    </cfRule>
    <cfRule type="expression" dxfId="664" priority="274" stopIfTrue="1">
      <formula>M$14="NG"</formula>
    </cfRule>
  </conditionalFormatting>
  <conditionalFormatting sqref="K12">
    <cfRule type="expression" dxfId="663" priority="270" stopIfTrue="1">
      <formula>#REF!="NG"</formula>
    </cfRule>
    <cfRule type="expression" dxfId="662" priority="271" stopIfTrue="1">
      <formula>M$21="NA"</formula>
    </cfRule>
    <cfRule type="expression" dxfId="661" priority="272" stopIfTrue="1">
      <formula>M$21="NG"</formula>
    </cfRule>
  </conditionalFormatting>
  <conditionalFormatting sqref="K12">
    <cfRule type="expression" dxfId="660" priority="267" stopIfTrue="1">
      <formula>#REF!="NG"</formula>
    </cfRule>
    <cfRule type="expression" dxfId="659" priority="268" stopIfTrue="1">
      <formula>M$35="NA"</formula>
    </cfRule>
    <cfRule type="expression" dxfId="658" priority="269" stopIfTrue="1">
      <formula>M$35="NG"</formula>
    </cfRule>
  </conditionalFormatting>
  <conditionalFormatting sqref="L12">
    <cfRule type="expression" dxfId="657" priority="264" stopIfTrue="1">
      <formula>#REF!="NG"</formula>
    </cfRule>
    <cfRule type="expression" dxfId="656" priority="265" stopIfTrue="1">
      <formula>N$35="NA"</formula>
    </cfRule>
    <cfRule type="expression" dxfId="655" priority="266" stopIfTrue="1">
      <formula>N$35="NG"</formula>
    </cfRule>
  </conditionalFormatting>
  <conditionalFormatting sqref="L12">
    <cfRule type="expression" dxfId="654" priority="262" stopIfTrue="1">
      <formula>N$14="NA"</formula>
    </cfRule>
    <cfRule type="expression" dxfId="653" priority="263" stopIfTrue="1">
      <formula>N$14="NG"</formula>
    </cfRule>
  </conditionalFormatting>
  <conditionalFormatting sqref="L12">
    <cfRule type="expression" dxfId="652" priority="259" stopIfTrue="1">
      <formula>#REF!="NG"</formula>
    </cfRule>
    <cfRule type="expression" dxfId="651" priority="260" stopIfTrue="1">
      <formula>N$21="NA"</formula>
    </cfRule>
    <cfRule type="expression" dxfId="650" priority="261" stopIfTrue="1">
      <formula>N$21="NG"</formula>
    </cfRule>
  </conditionalFormatting>
  <conditionalFormatting sqref="L12">
    <cfRule type="expression" dxfId="649" priority="256" stopIfTrue="1">
      <formula>#REF!="NG"</formula>
    </cfRule>
    <cfRule type="expression" dxfId="648" priority="257" stopIfTrue="1">
      <formula>N$35="NA"</formula>
    </cfRule>
    <cfRule type="expression" dxfId="647" priority="258" stopIfTrue="1">
      <formula>N$35="NG"</formula>
    </cfRule>
  </conditionalFormatting>
  <conditionalFormatting sqref="M12">
    <cfRule type="expression" dxfId="646" priority="253" stopIfTrue="1">
      <formula>#REF!="NG"</formula>
    </cfRule>
    <cfRule type="expression" dxfId="645" priority="254" stopIfTrue="1">
      <formula>O$35="NA"</formula>
    </cfRule>
    <cfRule type="expression" dxfId="644" priority="255" stopIfTrue="1">
      <formula>O$35="NG"</formula>
    </cfRule>
  </conditionalFormatting>
  <conditionalFormatting sqref="M12">
    <cfRule type="expression" dxfId="643" priority="251" stopIfTrue="1">
      <formula>O$14="NA"</formula>
    </cfRule>
    <cfRule type="expression" dxfId="642" priority="252" stopIfTrue="1">
      <formula>O$14="NG"</formula>
    </cfRule>
  </conditionalFormatting>
  <conditionalFormatting sqref="M12">
    <cfRule type="expression" dxfId="641" priority="248" stopIfTrue="1">
      <formula>#REF!="NG"</formula>
    </cfRule>
    <cfRule type="expression" dxfId="640" priority="249" stopIfTrue="1">
      <formula>O$21="NA"</formula>
    </cfRule>
    <cfRule type="expression" dxfId="639" priority="250" stopIfTrue="1">
      <formula>O$21="NG"</formula>
    </cfRule>
  </conditionalFormatting>
  <conditionalFormatting sqref="M12">
    <cfRule type="expression" dxfId="638" priority="245" stopIfTrue="1">
      <formula>#REF!="NG"</formula>
    </cfRule>
    <cfRule type="expression" dxfId="637" priority="246" stopIfTrue="1">
      <formula>O$35="NA"</formula>
    </cfRule>
    <cfRule type="expression" dxfId="636" priority="247" stopIfTrue="1">
      <formula>O$35="NG"</formula>
    </cfRule>
  </conditionalFormatting>
  <conditionalFormatting sqref="O5">
    <cfRule type="expression" dxfId="635" priority="200" stopIfTrue="1">
      <formula>P$14="NA"</formula>
    </cfRule>
    <cfRule type="expression" dxfId="634" priority="201" stopIfTrue="1">
      <formula>P$14="NG"</formula>
    </cfRule>
  </conditionalFormatting>
  <conditionalFormatting sqref="O5">
    <cfRule type="expression" dxfId="633" priority="197" stopIfTrue="1">
      <formula>#REF!="NG"</formula>
    </cfRule>
    <cfRule type="expression" dxfId="632" priority="198" stopIfTrue="1">
      <formula>R$35="NA"</formula>
    </cfRule>
    <cfRule type="expression" dxfId="631" priority="199" stopIfTrue="1">
      <formula>R$35="NG"</formula>
    </cfRule>
  </conditionalFormatting>
  <conditionalFormatting sqref="O5">
    <cfRule type="expression" dxfId="630" priority="195" stopIfTrue="1">
      <formula>R$14="NA"</formula>
    </cfRule>
    <cfRule type="expression" dxfId="629" priority="196" stopIfTrue="1">
      <formula>R$14="NG"</formula>
    </cfRule>
  </conditionalFormatting>
  <conditionalFormatting sqref="O5">
    <cfRule type="expression" dxfId="628" priority="192" stopIfTrue="1">
      <formula>#REF!="NG"</formula>
    </cfRule>
    <cfRule type="expression" dxfId="627" priority="193" stopIfTrue="1">
      <formula>R$21="NA"</formula>
    </cfRule>
    <cfRule type="expression" dxfId="626" priority="194" stopIfTrue="1">
      <formula>R$21="NG"</formula>
    </cfRule>
  </conditionalFormatting>
  <conditionalFormatting sqref="P5">
    <cfRule type="expression" dxfId="625" priority="190" stopIfTrue="1">
      <formula>Q$14="NA"</formula>
    </cfRule>
    <cfRule type="expression" dxfId="624" priority="191" stopIfTrue="1">
      <formula>Q$14="NG"</formula>
    </cfRule>
  </conditionalFormatting>
  <conditionalFormatting sqref="P5">
    <cfRule type="expression" dxfId="623" priority="187" stopIfTrue="1">
      <formula>#REF!="NG"</formula>
    </cfRule>
    <cfRule type="expression" dxfId="622" priority="188" stopIfTrue="1">
      <formula>S$35="NA"</formula>
    </cfRule>
    <cfRule type="expression" dxfId="621" priority="189" stopIfTrue="1">
      <formula>S$35="NG"</formula>
    </cfRule>
  </conditionalFormatting>
  <conditionalFormatting sqref="P5">
    <cfRule type="expression" dxfId="620" priority="185" stopIfTrue="1">
      <formula>S$14="NA"</formula>
    </cfRule>
    <cfRule type="expression" dxfId="619" priority="186" stopIfTrue="1">
      <formula>S$14="NG"</formula>
    </cfRule>
  </conditionalFormatting>
  <conditionalFormatting sqref="P5">
    <cfRule type="expression" dxfId="618" priority="182" stopIfTrue="1">
      <formula>#REF!="NG"</formula>
    </cfRule>
    <cfRule type="expression" dxfId="617" priority="183" stopIfTrue="1">
      <formula>S$21="NA"</formula>
    </cfRule>
    <cfRule type="expression" dxfId="616" priority="184" stopIfTrue="1">
      <formula>S$21="NG"</formula>
    </cfRule>
  </conditionalFormatting>
  <conditionalFormatting sqref="Q5">
    <cfRule type="expression" dxfId="615" priority="180" stopIfTrue="1">
      <formula>R$14="NA"</formula>
    </cfRule>
    <cfRule type="expression" dxfId="614" priority="181" stopIfTrue="1">
      <formula>R$14="NG"</formula>
    </cfRule>
  </conditionalFormatting>
  <conditionalFormatting sqref="Q5">
    <cfRule type="expression" dxfId="613" priority="177" stopIfTrue="1">
      <formula>#REF!="NG"</formula>
    </cfRule>
    <cfRule type="expression" dxfId="612" priority="178" stopIfTrue="1">
      <formula>T$35="NA"</formula>
    </cfRule>
    <cfRule type="expression" dxfId="611" priority="179" stopIfTrue="1">
      <formula>T$35="NG"</formula>
    </cfRule>
  </conditionalFormatting>
  <conditionalFormatting sqref="Q5">
    <cfRule type="expression" dxfId="610" priority="175" stopIfTrue="1">
      <formula>T$14="NA"</formula>
    </cfRule>
    <cfRule type="expression" dxfId="609" priority="176" stopIfTrue="1">
      <formula>T$14="NG"</formula>
    </cfRule>
  </conditionalFormatting>
  <conditionalFormatting sqref="Q5">
    <cfRule type="expression" dxfId="608" priority="172" stopIfTrue="1">
      <formula>#REF!="NG"</formula>
    </cfRule>
    <cfRule type="expression" dxfId="607" priority="173" stopIfTrue="1">
      <formula>T$21="NA"</formula>
    </cfRule>
    <cfRule type="expression" dxfId="606" priority="174" stopIfTrue="1">
      <formula>T$21="NG"</formula>
    </cfRule>
  </conditionalFormatting>
  <conditionalFormatting sqref="R5">
    <cfRule type="expression" dxfId="605" priority="170" stopIfTrue="1">
      <formula>S$14="NA"</formula>
    </cfRule>
    <cfRule type="expression" dxfId="604" priority="171" stopIfTrue="1">
      <formula>S$14="NG"</formula>
    </cfRule>
  </conditionalFormatting>
  <conditionalFormatting sqref="R5">
    <cfRule type="expression" dxfId="603" priority="167" stopIfTrue="1">
      <formula>#REF!="NG"</formula>
    </cfRule>
    <cfRule type="expression" dxfId="602" priority="168" stopIfTrue="1">
      <formula>U$35="NA"</formula>
    </cfRule>
    <cfRule type="expression" dxfId="601" priority="169" stopIfTrue="1">
      <formula>U$35="NG"</formula>
    </cfRule>
  </conditionalFormatting>
  <conditionalFormatting sqref="R5">
    <cfRule type="expression" dxfId="600" priority="165" stopIfTrue="1">
      <formula>U$14="NA"</formula>
    </cfRule>
    <cfRule type="expression" dxfId="599" priority="166" stopIfTrue="1">
      <formula>U$14="NG"</formula>
    </cfRule>
  </conditionalFormatting>
  <conditionalFormatting sqref="R5">
    <cfRule type="expression" dxfId="598" priority="162" stopIfTrue="1">
      <formula>#REF!="NG"</formula>
    </cfRule>
    <cfRule type="expression" dxfId="597" priority="163" stopIfTrue="1">
      <formula>U$21="NA"</formula>
    </cfRule>
    <cfRule type="expression" dxfId="596" priority="164" stopIfTrue="1">
      <formula>U$21="NG"</formula>
    </cfRule>
  </conditionalFormatting>
  <conditionalFormatting sqref="I12">
    <cfRule type="expression" dxfId="595" priority="127" stopIfTrue="1">
      <formula>#REF!="NG"</formula>
    </cfRule>
    <cfRule type="expression" dxfId="594" priority="128" stopIfTrue="1">
      <formula>K$35="NA"</formula>
    </cfRule>
    <cfRule type="expression" dxfId="593" priority="129" stopIfTrue="1">
      <formula>K$35="NG"</formula>
    </cfRule>
  </conditionalFormatting>
  <conditionalFormatting sqref="J12">
    <cfRule type="expression" dxfId="592" priority="124" stopIfTrue="1">
      <formula>#REF!="NG"</formula>
    </cfRule>
    <cfRule type="expression" dxfId="591" priority="125" stopIfTrue="1">
      <formula>L$35="NA"</formula>
    </cfRule>
    <cfRule type="expression" dxfId="590" priority="126" stopIfTrue="1">
      <formula>L$35="NG"</formula>
    </cfRule>
  </conditionalFormatting>
  <conditionalFormatting sqref="J12">
    <cfRule type="expression" dxfId="589" priority="122" stopIfTrue="1">
      <formula>L$14="NA"</formula>
    </cfRule>
    <cfRule type="expression" dxfId="588" priority="123" stopIfTrue="1">
      <formula>L$14="NG"</formula>
    </cfRule>
  </conditionalFormatting>
  <conditionalFormatting sqref="J12">
    <cfRule type="expression" dxfId="587" priority="119" stopIfTrue="1">
      <formula>#REF!="NG"</formula>
    </cfRule>
    <cfRule type="expression" dxfId="586" priority="120" stopIfTrue="1">
      <formula>L$21="NA"</formula>
    </cfRule>
    <cfRule type="expression" dxfId="585" priority="121" stopIfTrue="1">
      <formula>L$21="NG"</formula>
    </cfRule>
  </conditionalFormatting>
  <conditionalFormatting sqref="K12">
    <cfRule type="expression" dxfId="584" priority="116" stopIfTrue="1">
      <formula>#REF!="NG"</formula>
    </cfRule>
    <cfRule type="expression" dxfId="583" priority="117" stopIfTrue="1">
      <formula>M$35="NA"</formula>
    </cfRule>
    <cfRule type="expression" dxfId="582" priority="118" stopIfTrue="1">
      <formula>M$35="NG"</formula>
    </cfRule>
  </conditionalFormatting>
  <conditionalFormatting sqref="K12">
    <cfRule type="expression" dxfId="581" priority="114" stopIfTrue="1">
      <formula>M$14="NA"</formula>
    </cfRule>
    <cfRule type="expression" dxfId="580" priority="115" stopIfTrue="1">
      <formula>M$14="NG"</formula>
    </cfRule>
  </conditionalFormatting>
  <conditionalFormatting sqref="K12">
    <cfRule type="expression" dxfId="579" priority="111" stopIfTrue="1">
      <formula>#REF!="NG"</formula>
    </cfRule>
    <cfRule type="expression" dxfId="578" priority="112" stopIfTrue="1">
      <formula>M$21="NA"</formula>
    </cfRule>
    <cfRule type="expression" dxfId="577" priority="113" stopIfTrue="1">
      <formula>M$21="NG"</formula>
    </cfRule>
  </conditionalFormatting>
  <conditionalFormatting sqref="L12">
    <cfRule type="expression" dxfId="576" priority="108" stopIfTrue="1">
      <formula>#REF!="NG"</formula>
    </cfRule>
    <cfRule type="expression" dxfId="575" priority="109" stopIfTrue="1">
      <formula>N$35="NA"</formula>
    </cfRule>
    <cfRule type="expression" dxfId="574" priority="110" stopIfTrue="1">
      <formula>N$35="NG"</formula>
    </cfRule>
  </conditionalFormatting>
  <conditionalFormatting sqref="L12">
    <cfRule type="expression" dxfId="573" priority="106" stopIfTrue="1">
      <formula>N$14="NA"</formula>
    </cfRule>
    <cfRule type="expression" dxfId="572" priority="107" stopIfTrue="1">
      <formula>N$14="NG"</formula>
    </cfRule>
  </conditionalFormatting>
  <conditionalFormatting sqref="L12">
    <cfRule type="expression" dxfId="571" priority="103" stopIfTrue="1">
      <formula>#REF!="NG"</formula>
    </cfRule>
    <cfRule type="expression" dxfId="570" priority="104" stopIfTrue="1">
      <formula>N$21="NA"</formula>
    </cfRule>
    <cfRule type="expression" dxfId="569" priority="105" stopIfTrue="1">
      <formula>N$21="NG"</formula>
    </cfRule>
  </conditionalFormatting>
  <conditionalFormatting sqref="M12">
    <cfRule type="expression" dxfId="568" priority="100" stopIfTrue="1">
      <formula>#REF!="NG"</formula>
    </cfRule>
    <cfRule type="expression" dxfId="567" priority="101" stopIfTrue="1">
      <formula>O$35="NA"</formula>
    </cfRule>
    <cfRule type="expression" dxfId="566" priority="102" stopIfTrue="1">
      <formula>O$35="NG"</formula>
    </cfRule>
  </conditionalFormatting>
  <conditionalFormatting sqref="M12">
    <cfRule type="expression" dxfId="565" priority="98" stopIfTrue="1">
      <formula>O$14="NA"</formula>
    </cfRule>
    <cfRule type="expression" dxfId="564" priority="99" stopIfTrue="1">
      <formula>O$14="NG"</formula>
    </cfRule>
  </conditionalFormatting>
  <conditionalFormatting sqref="M12">
    <cfRule type="expression" dxfId="563" priority="95" stopIfTrue="1">
      <formula>#REF!="NG"</formula>
    </cfRule>
    <cfRule type="expression" dxfId="562" priority="96" stopIfTrue="1">
      <formula>O$21="NA"</formula>
    </cfRule>
    <cfRule type="expression" dxfId="561" priority="97" stopIfTrue="1">
      <formula>O$21="NG"</formula>
    </cfRule>
  </conditionalFormatting>
  <conditionalFormatting sqref="N12">
    <cfRule type="expression" dxfId="560" priority="92" stopIfTrue="1">
      <formula>#REF!="NG"</formula>
    </cfRule>
    <cfRule type="expression" dxfId="559" priority="93" stopIfTrue="1">
      <formula>P$35="NA"</formula>
    </cfRule>
    <cfRule type="expression" dxfId="558" priority="94" stopIfTrue="1">
      <formula>P$35="NG"</formula>
    </cfRule>
  </conditionalFormatting>
  <conditionalFormatting sqref="N12">
    <cfRule type="expression" dxfId="557" priority="90" stopIfTrue="1">
      <formula>P$14="NA"</formula>
    </cfRule>
    <cfRule type="expression" dxfId="556" priority="91" stopIfTrue="1">
      <formula>P$14="NG"</formula>
    </cfRule>
  </conditionalFormatting>
  <conditionalFormatting sqref="N12">
    <cfRule type="expression" dxfId="555" priority="87" stopIfTrue="1">
      <formula>#REF!="NG"</formula>
    </cfRule>
    <cfRule type="expression" dxfId="554" priority="88" stopIfTrue="1">
      <formula>P$21="NA"</formula>
    </cfRule>
    <cfRule type="expression" dxfId="553" priority="89" stopIfTrue="1">
      <formula>P$21="NG"</formula>
    </cfRule>
  </conditionalFormatting>
  <conditionalFormatting sqref="O12">
    <cfRule type="expression" dxfId="552" priority="84" stopIfTrue="1">
      <formula>#REF!="NG"</formula>
    </cfRule>
    <cfRule type="expression" dxfId="551" priority="85" stopIfTrue="1">
      <formula>Q$35="NA"</formula>
    </cfRule>
    <cfRule type="expression" dxfId="550" priority="86" stopIfTrue="1">
      <formula>Q$35="NG"</formula>
    </cfRule>
  </conditionalFormatting>
  <conditionalFormatting sqref="O12">
    <cfRule type="expression" dxfId="549" priority="82" stopIfTrue="1">
      <formula>Q$14="NA"</formula>
    </cfRule>
    <cfRule type="expression" dxfId="548" priority="83" stopIfTrue="1">
      <formula>Q$14="NG"</formula>
    </cfRule>
  </conditionalFormatting>
  <conditionalFormatting sqref="O12">
    <cfRule type="expression" dxfId="547" priority="79" stopIfTrue="1">
      <formula>#REF!="NG"</formula>
    </cfRule>
    <cfRule type="expression" dxfId="546" priority="80" stopIfTrue="1">
      <formula>Q$21="NA"</formula>
    </cfRule>
    <cfRule type="expression" dxfId="545" priority="81" stopIfTrue="1">
      <formula>Q$21="NG"</formula>
    </cfRule>
  </conditionalFormatting>
  <conditionalFormatting sqref="P12">
    <cfRule type="expression" dxfId="544" priority="76" stopIfTrue="1">
      <formula>#REF!="NG"</formula>
    </cfRule>
    <cfRule type="expression" dxfId="543" priority="77" stopIfTrue="1">
      <formula>R$35="NA"</formula>
    </cfRule>
    <cfRule type="expression" dxfId="542" priority="78" stopIfTrue="1">
      <formula>R$35="NG"</formula>
    </cfRule>
  </conditionalFormatting>
  <conditionalFormatting sqref="P12">
    <cfRule type="expression" dxfId="541" priority="74" stopIfTrue="1">
      <formula>R$14="NA"</formula>
    </cfRule>
    <cfRule type="expression" dxfId="540" priority="75" stopIfTrue="1">
      <formula>R$14="NG"</formula>
    </cfRule>
  </conditionalFormatting>
  <conditionalFormatting sqref="P12">
    <cfRule type="expression" dxfId="539" priority="71" stopIfTrue="1">
      <formula>#REF!="NG"</formula>
    </cfRule>
    <cfRule type="expression" dxfId="538" priority="72" stopIfTrue="1">
      <formula>R$21="NA"</formula>
    </cfRule>
    <cfRule type="expression" dxfId="537" priority="73" stopIfTrue="1">
      <formula>R$21="NG"</formula>
    </cfRule>
  </conditionalFormatting>
  <conditionalFormatting sqref="O11">
    <cfRule type="expression" dxfId="536" priority="68" stopIfTrue="1">
      <formula>#REF!="NG"</formula>
    </cfRule>
    <cfRule type="expression" dxfId="535" priority="69" stopIfTrue="1">
      <formula>Q$35="NA"</formula>
    </cfRule>
    <cfRule type="expression" dxfId="534" priority="70" stopIfTrue="1">
      <formula>Q$35="NG"</formula>
    </cfRule>
  </conditionalFormatting>
  <conditionalFormatting sqref="O11">
    <cfRule type="expression" dxfId="533" priority="66" stopIfTrue="1">
      <formula>Q$14="NA"</formula>
    </cfRule>
    <cfRule type="expression" dxfId="532" priority="67" stopIfTrue="1">
      <formula>Q$14="NG"</formula>
    </cfRule>
  </conditionalFormatting>
  <conditionalFormatting sqref="O11">
    <cfRule type="expression" dxfId="531" priority="63" stopIfTrue="1">
      <formula>#REF!="NG"</formula>
    </cfRule>
    <cfRule type="expression" dxfId="530" priority="64" stopIfTrue="1">
      <formula>Q$21="NA"</formula>
    </cfRule>
    <cfRule type="expression" dxfId="529" priority="65" stopIfTrue="1">
      <formula>Q$21="NG"</formula>
    </cfRule>
  </conditionalFormatting>
  <conditionalFormatting sqref="P11">
    <cfRule type="expression" dxfId="528" priority="60" stopIfTrue="1">
      <formula>#REF!="NG"</formula>
    </cfRule>
    <cfRule type="expression" dxfId="527" priority="61" stopIfTrue="1">
      <formula>R$35="NA"</formula>
    </cfRule>
    <cfRule type="expression" dxfId="526" priority="62" stopIfTrue="1">
      <formula>R$35="NG"</formula>
    </cfRule>
  </conditionalFormatting>
  <conditionalFormatting sqref="P11">
    <cfRule type="expression" dxfId="525" priority="58" stopIfTrue="1">
      <formula>R$14="NA"</formula>
    </cfRule>
    <cfRule type="expression" dxfId="524" priority="59" stopIfTrue="1">
      <formula>R$14="NG"</formula>
    </cfRule>
  </conditionalFormatting>
  <conditionalFormatting sqref="P11">
    <cfRule type="expression" dxfId="523" priority="55" stopIfTrue="1">
      <formula>#REF!="NG"</formula>
    </cfRule>
    <cfRule type="expression" dxfId="522" priority="56" stopIfTrue="1">
      <formula>R$21="NA"</formula>
    </cfRule>
    <cfRule type="expression" dxfId="521" priority="57" stopIfTrue="1">
      <formula>R$21="NG"</formula>
    </cfRule>
  </conditionalFormatting>
  <conditionalFormatting sqref="L3:M10 N3:AF21 H3:K21 L12:M21">
    <cfRule type="expression" dxfId="520" priority="53" stopIfTrue="1">
      <formula>H$19="NA"</formula>
    </cfRule>
    <cfRule type="expression" dxfId="519" priority="54" stopIfTrue="1">
      <formula>H$19="NG"</formula>
    </cfRule>
  </conditionalFormatting>
  <conditionalFormatting sqref="H10">
    <cfRule type="expression" dxfId="518" priority="50" stopIfTrue="1">
      <formula>#REF!="NG"</formula>
    </cfRule>
    <cfRule type="expression" dxfId="517" priority="51" stopIfTrue="1">
      <formula>J$35="NA"</formula>
    </cfRule>
    <cfRule type="expression" dxfId="516" priority="52" stopIfTrue="1">
      <formula>J$35="NG"</formula>
    </cfRule>
  </conditionalFormatting>
  <conditionalFormatting sqref="I10">
    <cfRule type="expression" dxfId="515" priority="47" stopIfTrue="1">
      <formula>#REF!="NG"</formula>
    </cfRule>
    <cfRule type="expression" dxfId="514" priority="48" stopIfTrue="1">
      <formula>K$35="NA"</formula>
    </cfRule>
    <cfRule type="expression" dxfId="513" priority="49" stopIfTrue="1">
      <formula>K$35="NG"</formula>
    </cfRule>
  </conditionalFormatting>
  <conditionalFormatting sqref="J10">
    <cfRule type="expression" dxfId="512" priority="44" stopIfTrue="1">
      <formula>#REF!="NG"</formula>
    </cfRule>
    <cfRule type="expression" dxfId="511" priority="45" stopIfTrue="1">
      <formula>L$35="NA"</formula>
    </cfRule>
    <cfRule type="expression" dxfId="510" priority="46" stopIfTrue="1">
      <formula>L$35="NG"</formula>
    </cfRule>
  </conditionalFormatting>
  <conditionalFormatting sqref="K10">
    <cfRule type="expression" dxfId="509" priority="41" stopIfTrue="1">
      <formula>#REF!="NG"</formula>
    </cfRule>
    <cfRule type="expression" dxfId="508" priority="42" stopIfTrue="1">
      <formula>M$35="NA"</formula>
    </cfRule>
    <cfRule type="expression" dxfId="507" priority="43" stopIfTrue="1">
      <formula>M$35="NG"</formula>
    </cfRule>
  </conditionalFormatting>
  <conditionalFormatting sqref="L10">
    <cfRule type="expression" dxfId="506" priority="38" stopIfTrue="1">
      <formula>#REF!="NG"</formula>
    </cfRule>
    <cfRule type="expression" dxfId="505" priority="39" stopIfTrue="1">
      <formula>N$35="NA"</formula>
    </cfRule>
    <cfRule type="expression" dxfId="504" priority="40" stopIfTrue="1">
      <formula>N$35="NG"</formula>
    </cfRule>
  </conditionalFormatting>
  <conditionalFormatting sqref="H10:L10">
    <cfRule type="expression" dxfId="503" priority="36" stopIfTrue="1">
      <formula>J$14="NA"</formula>
    </cfRule>
    <cfRule type="expression" dxfId="502" priority="37" stopIfTrue="1">
      <formula>J$14="NG"</formula>
    </cfRule>
  </conditionalFormatting>
  <conditionalFormatting sqref="H10:L10">
    <cfRule type="expression" dxfId="501" priority="33" stopIfTrue="1">
      <formula>#REF!="NG"</formula>
    </cfRule>
    <cfRule type="expression" dxfId="500" priority="34" stopIfTrue="1">
      <formula>J$21="NA"</formula>
    </cfRule>
    <cfRule type="expression" dxfId="499" priority="35" stopIfTrue="1">
      <formula>J$21="NG"</formula>
    </cfRule>
  </conditionalFormatting>
  <conditionalFormatting sqref="M10">
    <cfRule type="expression" dxfId="498" priority="30" stopIfTrue="1">
      <formula>#REF!="NG"</formula>
    </cfRule>
    <cfRule type="expression" dxfId="497" priority="31" stopIfTrue="1">
      <formula>O$35="NA"</formula>
    </cfRule>
    <cfRule type="expression" dxfId="496" priority="32" stopIfTrue="1">
      <formula>O$35="NG"</formula>
    </cfRule>
  </conditionalFormatting>
  <conditionalFormatting sqref="M10">
    <cfRule type="expression" dxfId="495" priority="28" stopIfTrue="1">
      <formula>O$14="NA"</formula>
    </cfRule>
    <cfRule type="expression" dxfId="494" priority="29" stopIfTrue="1">
      <formula>O$14="NG"</formula>
    </cfRule>
  </conditionalFormatting>
  <conditionalFormatting sqref="M10">
    <cfRule type="expression" dxfId="493" priority="25" stopIfTrue="1">
      <formula>#REF!="NG"</formula>
    </cfRule>
    <cfRule type="expression" dxfId="492" priority="26" stopIfTrue="1">
      <formula>O$21="NA"</formula>
    </cfRule>
    <cfRule type="expression" dxfId="491" priority="27" stopIfTrue="1">
      <formula>O$21="NG"</formula>
    </cfRule>
  </conditionalFormatting>
  <conditionalFormatting sqref="N10">
    <cfRule type="expression" dxfId="490" priority="22" stopIfTrue="1">
      <formula>#REF!="NG"</formula>
    </cfRule>
    <cfRule type="expression" dxfId="489" priority="23" stopIfTrue="1">
      <formula>P$35="NA"</formula>
    </cfRule>
    <cfRule type="expression" dxfId="488" priority="24" stopIfTrue="1">
      <formula>P$35="NG"</formula>
    </cfRule>
  </conditionalFormatting>
  <conditionalFormatting sqref="N10">
    <cfRule type="expression" dxfId="487" priority="20" stopIfTrue="1">
      <formula>P$14="NA"</formula>
    </cfRule>
    <cfRule type="expression" dxfId="486" priority="21" stopIfTrue="1">
      <formula>P$14="NG"</formula>
    </cfRule>
  </conditionalFormatting>
  <conditionalFormatting sqref="N10">
    <cfRule type="expression" dxfId="485" priority="17" stopIfTrue="1">
      <formula>#REF!="NG"</formula>
    </cfRule>
    <cfRule type="expression" dxfId="484" priority="18" stopIfTrue="1">
      <formula>P$21="NA"</formula>
    </cfRule>
    <cfRule type="expression" dxfId="483" priority="19" stopIfTrue="1">
      <formula>P$21="NG"</formula>
    </cfRule>
  </conditionalFormatting>
  <conditionalFormatting sqref="O10">
    <cfRule type="expression" dxfId="482" priority="14" stopIfTrue="1">
      <formula>#REF!="NG"</formula>
    </cfRule>
    <cfRule type="expression" dxfId="481" priority="15" stopIfTrue="1">
      <formula>Q$35="NA"</formula>
    </cfRule>
    <cfRule type="expression" dxfId="480" priority="16" stopIfTrue="1">
      <formula>Q$35="NG"</formula>
    </cfRule>
  </conditionalFormatting>
  <conditionalFormatting sqref="O10">
    <cfRule type="expression" dxfId="479" priority="12" stopIfTrue="1">
      <formula>Q$14="NA"</formula>
    </cfRule>
    <cfRule type="expression" dxfId="478" priority="13" stopIfTrue="1">
      <formula>Q$14="NG"</formula>
    </cfRule>
  </conditionalFormatting>
  <conditionalFormatting sqref="O10">
    <cfRule type="expression" dxfId="477" priority="9" stopIfTrue="1">
      <formula>#REF!="NG"</formula>
    </cfRule>
    <cfRule type="expression" dxfId="476" priority="10" stopIfTrue="1">
      <formula>Q$21="NA"</formula>
    </cfRule>
    <cfRule type="expression" dxfId="475" priority="11" stopIfTrue="1">
      <formula>Q$21="NG"</formula>
    </cfRule>
  </conditionalFormatting>
  <conditionalFormatting sqref="P10">
    <cfRule type="expression" dxfId="474" priority="6" stopIfTrue="1">
      <formula>#REF!="NG"</formula>
    </cfRule>
    <cfRule type="expression" dxfId="473" priority="7" stopIfTrue="1">
      <formula>R$35="NA"</formula>
    </cfRule>
    <cfRule type="expression" dxfId="472" priority="8" stopIfTrue="1">
      <formula>R$35="NG"</formula>
    </cfRule>
  </conditionalFormatting>
  <conditionalFormatting sqref="P10">
    <cfRule type="expression" dxfId="471" priority="4" stopIfTrue="1">
      <formula>R$14="NA"</formula>
    </cfRule>
    <cfRule type="expression" dxfId="470" priority="5" stopIfTrue="1">
      <formula>R$14="NG"</formula>
    </cfRule>
  </conditionalFormatting>
  <conditionalFormatting sqref="P10">
    <cfRule type="expression" dxfId="469" priority="1" stopIfTrue="1">
      <formula>#REF!="NG"</formula>
    </cfRule>
    <cfRule type="expression" dxfId="468" priority="2" stopIfTrue="1">
      <formula>R$21="NA"</formula>
    </cfRule>
    <cfRule type="expression" dxfId="467" priority="3" stopIfTrue="1">
      <formula>R$21="NG"</formula>
    </cfRule>
  </conditionalFormatting>
  <conditionalFormatting sqref="M11">
    <cfRule type="expression" dxfId="466" priority="590" stopIfTrue="1">
      <formula>#REF!="NG"</formula>
    </cfRule>
    <cfRule type="expression" dxfId="465" priority="591" stopIfTrue="1">
      <formula>N$21="NA"</formula>
    </cfRule>
    <cfRule type="expression" dxfId="464" priority="592" stopIfTrue="1">
      <formula>N$21="NG"</formula>
    </cfRule>
  </conditionalFormatting>
  <conditionalFormatting sqref="M11">
    <cfRule type="expression" dxfId="463" priority="595" stopIfTrue="1">
      <formula>L$19="NA"</formula>
    </cfRule>
    <cfRule type="expression" dxfId="462" priority="596" stopIfTrue="1">
      <formula>L$19="NG"</formula>
    </cfRule>
  </conditionalFormatting>
  <dataValidations count="10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Input conditions" prompt="that need to be checked." sqref="A4:A11"/>
    <dataValidation allowBlank="1" showInputMessage="1" showErrorMessage="1" promptTitle="Check points" prompt="that need / need not be executed" sqref="A12:A15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5"/>
  <sheetViews>
    <sheetView workbookViewId="0">
      <selection activeCell="H11" sqref="H11:H13"/>
    </sheetView>
  </sheetViews>
  <sheetFormatPr defaultRowHeight="13.5"/>
  <sheetData>
    <row r="1" spans="1:32">
      <c r="A1" s="86" t="s">
        <v>5</v>
      </c>
      <c r="B1" s="233" t="s">
        <v>50</v>
      </c>
      <c r="C1" s="234"/>
      <c r="D1" s="234"/>
      <c r="E1" s="235"/>
      <c r="F1" s="233" t="s">
        <v>85</v>
      </c>
      <c r="G1" s="234"/>
      <c r="H1" s="234"/>
      <c r="I1" s="234"/>
      <c r="J1" s="234"/>
      <c r="K1" s="234"/>
      <c r="L1" s="234"/>
      <c r="M1" s="234"/>
      <c r="N1" s="234"/>
      <c r="O1" s="235"/>
      <c r="P1" s="236" t="s">
        <v>0</v>
      </c>
      <c r="Q1" s="237"/>
      <c r="R1" s="237"/>
      <c r="S1" s="238"/>
      <c r="T1" s="233" t="s">
        <v>53</v>
      </c>
      <c r="U1" s="234"/>
      <c r="V1" s="234"/>
      <c r="W1" s="234"/>
      <c r="X1" s="234"/>
      <c r="Y1" s="234"/>
      <c r="Z1" s="235"/>
      <c r="AA1" s="239" t="s">
        <v>10</v>
      </c>
      <c r="AB1" s="239"/>
      <c r="AC1" s="240">
        <v>43662</v>
      </c>
      <c r="AD1" s="240"/>
      <c r="AE1" s="240"/>
      <c r="AF1" s="241"/>
    </row>
    <row r="2" spans="1:32" ht="14.25" thickBot="1">
      <c r="A2" s="87" t="s">
        <v>57</v>
      </c>
      <c r="B2" s="230" t="s">
        <v>115</v>
      </c>
      <c r="C2" s="231"/>
      <c r="D2" s="231"/>
      <c r="E2" s="242"/>
      <c r="F2" s="230" t="s">
        <v>84</v>
      </c>
      <c r="G2" s="231"/>
      <c r="H2" s="242"/>
      <c r="I2" s="243" t="s">
        <v>84</v>
      </c>
      <c r="J2" s="244"/>
      <c r="K2" s="244"/>
      <c r="L2" s="244"/>
      <c r="M2" s="244"/>
      <c r="N2" s="244"/>
      <c r="O2" s="245"/>
      <c r="P2" s="230"/>
      <c r="Q2" s="231"/>
      <c r="R2" s="231"/>
      <c r="S2" s="231"/>
      <c r="T2" s="231"/>
      <c r="U2" s="231"/>
      <c r="V2" s="231"/>
      <c r="W2" s="231"/>
      <c r="X2" s="231"/>
      <c r="Y2" s="231"/>
      <c r="Z2" s="242"/>
      <c r="AA2" s="246" t="s">
        <v>12</v>
      </c>
      <c r="AB2" s="247"/>
      <c r="AC2" s="230" t="s">
        <v>13</v>
      </c>
      <c r="AD2" s="231"/>
      <c r="AE2" s="231"/>
      <c r="AF2" s="232"/>
    </row>
    <row r="3" spans="1:32" ht="23.25" thickBot="1">
      <c r="A3" s="88" t="s">
        <v>68</v>
      </c>
      <c r="B3" s="89"/>
      <c r="C3" s="89"/>
      <c r="D3" s="89"/>
      <c r="E3" s="89"/>
      <c r="F3" s="89"/>
      <c r="G3" s="78" t="s">
        <v>69</v>
      </c>
      <c r="H3" s="90">
        <f>IF(COUNTA(H4:H10)&gt;0,1,"")</f>
        <v>1</v>
      </c>
      <c r="I3" s="91" t="str">
        <f>IF(COUNTA(I4:I10)&gt;0,IF(H3&gt;0,H3+1,""),"")</f>
        <v/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 t="str">
        <f t="shared" ref="T3:AF3" si="0">IF(COUNTA(T4:T10)&gt;0,IF(S3&gt;0,S3+1,""),"")</f>
        <v/>
      </c>
      <c r="U3" s="91" t="str">
        <f t="shared" si="0"/>
        <v/>
      </c>
      <c r="V3" s="91" t="str">
        <f t="shared" si="0"/>
        <v/>
      </c>
      <c r="W3" s="91" t="str">
        <f t="shared" si="0"/>
        <v/>
      </c>
      <c r="X3" s="91" t="str">
        <f t="shared" si="0"/>
        <v/>
      </c>
      <c r="Y3" s="91" t="str">
        <f t="shared" si="0"/>
        <v/>
      </c>
      <c r="Z3" s="91" t="str">
        <f t="shared" si="0"/>
        <v/>
      </c>
      <c r="AA3" s="91" t="str">
        <f t="shared" si="0"/>
        <v/>
      </c>
      <c r="AB3" s="91" t="str">
        <f t="shared" si="0"/>
        <v/>
      </c>
      <c r="AC3" s="91" t="str">
        <f t="shared" si="0"/>
        <v/>
      </c>
      <c r="AD3" s="91" t="str">
        <f t="shared" si="0"/>
        <v/>
      </c>
      <c r="AE3" s="91" t="str">
        <f t="shared" si="0"/>
        <v/>
      </c>
      <c r="AF3" s="92" t="str">
        <f t="shared" si="0"/>
        <v/>
      </c>
    </row>
    <row r="4" spans="1:32">
      <c r="A4" s="248" t="s">
        <v>70</v>
      </c>
      <c r="B4" s="250" t="s">
        <v>97</v>
      </c>
      <c r="C4" s="250"/>
      <c r="D4" s="250"/>
      <c r="E4" s="250"/>
      <c r="F4" s="250"/>
      <c r="G4" s="250"/>
      <c r="H4" s="79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>
      <c r="A5" s="249"/>
      <c r="B5" s="251" t="s">
        <v>97</v>
      </c>
      <c r="C5" s="252"/>
      <c r="D5" s="252"/>
      <c r="E5" s="252"/>
      <c r="F5" s="252"/>
      <c r="G5" s="252"/>
      <c r="H5" s="82" t="s">
        <v>61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4"/>
    </row>
    <row r="6" spans="1:32" ht="14.25" thickBot="1">
      <c r="A6" s="249"/>
      <c r="B6" s="97"/>
      <c r="C6" s="253" t="s">
        <v>98</v>
      </c>
      <c r="D6" s="254"/>
      <c r="E6" s="254"/>
      <c r="F6" s="254"/>
      <c r="G6" s="255"/>
      <c r="H6" s="82" t="s">
        <v>61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</row>
    <row r="7" spans="1:32">
      <c r="A7" s="258" t="s">
        <v>71</v>
      </c>
      <c r="B7" s="260" t="s">
        <v>72</v>
      </c>
      <c r="C7" s="261"/>
      <c r="D7" s="261"/>
      <c r="E7" s="261"/>
      <c r="F7" s="261"/>
      <c r="G7" s="262"/>
      <c r="H7" s="79"/>
      <c r="I7" s="80"/>
      <c r="J7" s="80"/>
      <c r="K7" s="94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1"/>
    </row>
    <row r="8" spans="1:32">
      <c r="A8" s="259"/>
      <c r="B8" s="85"/>
      <c r="C8" s="263" t="s">
        <v>99</v>
      </c>
      <c r="D8" s="264"/>
      <c r="E8" s="264"/>
      <c r="F8" s="264"/>
      <c r="G8" s="264"/>
      <c r="H8" s="83" t="s">
        <v>61</v>
      </c>
      <c r="I8" s="83"/>
      <c r="J8" s="83"/>
      <c r="K8" s="9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4"/>
    </row>
    <row r="9" spans="1:32" ht="14.25" thickBot="1">
      <c r="A9" s="259"/>
      <c r="B9" s="95"/>
      <c r="C9" s="256" t="s">
        <v>64</v>
      </c>
      <c r="D9" s="257"/>
      <c r="E9" s="257"/>
      <c r="F9" s="257"/>
      <c r="G9" s="257"/>
      <c r="H9" s="96"/>
      <c r="I9" s="83"/>
      <c r="J9" s="97"/>
      <c r="K9" s="99"/>
      <c r="L9" s="97"/>
      <c r="M9" s="97"/>
      <c r="N9" s="97"/>
      <c r="O9" s="97"/>
      <c r="P9" s="97"/>
      <c r="Q9" s="97"/>
      <c r="R9" s="83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8"/>
    </row>
    <row r="10" spans="1:32" ht="22.5">
      <c r="A10" s="265" t="s">
        <v>73</v>
      </c>
      <c r="B10" s="267"/>
      <c r="C10" s="268"/>
      <c r="D10" s="268"/>
      <c r="E10" s="268"/>
      <c r="F10" s="269"/>
      <c r="G10" s="100" t="s">
        <v>74</v>
      </c>
      <c r="H10" s="101" t="s">
        <v>51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3"/>
    </row>
    <row r="11" spans="1:32">
      <c r="A11" s="266"/>
      <c r="B11" s="270"/>
      <c r="C11" s="271"/>
      <c r="D11" s="271"/>
      <c r="E11" s="271"/>
      <c r="F11" s="272"/>
      <c r="G11" s="104" t="s">
        <v>75</v>
      </c>
      <c r="H11" s="105"/>
      <c r="I11" s="105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7"/>
    </row>
    <row r="12" spans="1:32">
      <c r="A12" s="266"/>
      <c r="B12" s="270"/>
      <c r="C12" s="271"/>
      <c r="D12" s="271"/>
      <c r="E12" s="271"/>
      <c r="F12" s="272"/>
      <c r="G12" s="104" t="s">
        <v>76</v>
      </c>
      <c r="H12" s="108"/>
      <c r="I12" s="108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10"/>
    </row>
    <row r="13" spans="1:32">
      <c r="A13" s="266"/>
      <c r="B13" s="270" t="s">
        <v>49</v>
      </c>
      <c r="C13" s="271"/>
      <c r="D13" s="271"/>
      <c r="E13" s="271"/>
      <c r="F13" s="272"/>
      <c r="G13" s="111" t="s">
        <v>77</v>
      </c>
      <c r="H13" s="105"/>
      <c r="I13" s="106"/>
      <c r="J13" s="106"/>
      <c r="K13" s="106"/>
      <c r="L13" s="106"/>
      <c r="M13" s="106"/>
      <c r="N13" s="112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7"/>
    </row>
    <row r="14" spans="1:32">
      <c r="A14" s="273" t="s">
        <v>78</v>
      </c>
      <c r="B14" s="275" t="s">
        <v>79</v>
      </c>
      <c r="C14" s="275"/>
      <c r="D14" s="275"/>
      <c r="E14" s="275"/>
      <c r="F14" s="276" t="e">
        <f ca="1">GetBugSheetName()</f>
        <v>#NAME?</v>
      </c>
      <c r="G14" s="277"/>
      <c r="H14" s="113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5"/>
    </row>
    <row r="15" spans="1:32" ht="14.25" thickBot="1">
      <c r="A15" s="274"/>
      <c r="B15" s="243" t="s">
        <v>80</v>
      </c>
      <c r="C15" s="244"/>
      <c r="D15" s="244"/>
      <c r="E15" s="245"/>
      <c r="F15" s="243"/>
      <c r="G15" s="278"/>
      <c r="H15" s="116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 t="str">
        <f t="shared" ref="T15:AF15" si="1">IF(T14="","",(SUM(LEN(T14)-LEN(SUBSTITUTE(T14,",","")))/LEN(",")) + 1 )</f>
        <v/>
      </c>
      <c r="U15" s="117" t="str">
        <f t="shared" si="1"/>
        <v/>
      </c>
      <c r="V15" s="117" t="str">
        <f t="shared" si="1"/>
        <v/>
      </c>
      <c r="W15" s="117" t="str">
        <f t="shared" si="1"/>
        <v/>
      </c>
      <c r="X15" s="117" t="str">
        <f t="shared" si="1"/>
        <v/>
      </c>
      <c r="Y15" s="117" t="str">
        <f t="shared" si="1"/>
        <v/>
      </c>
      <c r="Z15" s="117" t="str">
        <f t="shared" si="1"/>
        <v/>
      </c>
      <c r="AA15" s="117" t="str">
        <f t="shared" si="1"/>
        <v/>
      </c>
      <c r="AB15" s="117" t="str">
        <f t="shared" si="1"/>
        <v/>
      </c>
      <c r="AC15" s="117" t="str">
        <f t="shared" si="1"/>
        <v/>
      </c>
      <c r="AD15" s="117" t="str">
        <f t="shared" si="1"/>
        <v/>
      </c>
      <c r="AE15" s="117" t="str">
        <f t="shared" si="1"/>
        <v/>
      </c>
      <c r="AF15" s="118" t="str">
        <f t="shared" si="1"/>
        <v/>
      </c>
    </row>
  </sheetData>
  <protectedRanges>
    <protectedRange sqref="B4:G9" name="Range2_1"/>
    <protectedRange sqref="H10:AF14" name="Range3_1_1"/>
    <protectedRange sqref="H4:AF9" name="Range2_1_1"/>
    <protectedRange sqref="P2 T1 AC1:AF2 B1:O2" name="Range1_1_1"/>
  </protectedRanges>
  <mergeCells count="30"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  <mergeCell ref="A4:A6"/>
    <mergeCell ref="B4:G4"/>
    <mergeCell ref="B5:G5"/>
    <mergeCell ref="C6:G6"/>
    <mergeCell ref="C9:G9"/>
    <mergeCell ref="A7:A9"/>
    <mergeCell ref="B7:G7"/>
    <mergeCell ref="C8:G8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3"/>
  <conditionalFormatting sqref="H3:AF15">
    <cfRule type="expression" dxfId="461" priority="19" stopIfTrue="1">
      <formula>H$13="NA"</formula>
    </cfRule>
    <cfRule type="expression" dxfId="460" priority="20" stopIfTrue="1">
      <formula>H$13="NG"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F16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1" sqref="H11:H13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98" t="s">
        <v>86</v>
      </c>
      <c r="C1" s="199"/>
      <c r="D1" s="199"/>
      <c r="E1" s="200"/>
      <c r="F1" s="198" t="s">
        <v>87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88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20.100000000000001" customHeight="1" thickBot="1">
      <c r="A2" s="64" t="s">
        <v>57</v>
      </c>
      <c r="B2" s="195"/>
      <c r="C2" s="196"/>
      <c r="D2" s="196"/>
      <c r="E2" s="197"/>
      <c r="F2" s="195" t="s">
        <v>90</v>
      </c>
      <c r="G2" s="196"/>
      <c r="H2" s="197"/>
      <c r="I2" s="185" t="s">
        <v>100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37.5" customHeight="1" thickBot="1">
      <c r="A3" s="66" t="s">
        <v>68</v>
      </c>
      <c r="B3" s="10"/>
      <c r="C3" s="10"/>
      <c r="D3" s="10"/>
      <c r="E3" s="10"/>
      <c r="F3" s="10"/>
      <c r="G3" s="65" t="s">
        <v>69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17" t="s">
        <v>70</v>
      </c>
      <c r="B4" s="211" t="s">
        <v>100</v>
      </c>
      <c r="C4" s="211"/>
      <c r="D4" s="211"/>
      <c r="E4" s="211"/>
      <c r="F4" s="211"/>
      <c r="G4" s="211"/>
      <c r="H4" s="14" t="s">
        <v>61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18"/>
      <c r="B5" s="219" t="s">
        <v>100</v>
      </c>
      <c r="C5" s="220"/>
      <c r="D5" s="220"/>
      <c r="E5" s="220"/>
      <c r="F5" s="220"/>
      <c r="G5" s="220"/>
      <c r="H5" s="18" t="s">
        <v>61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18"/>
      <c r="B6" s="21"/>
      <c r="C6" s="281" t="s">
        <v>101</v>
      </c>
      <c r="D6" s="222"/>
      <c r="E6" s="222"/>
      <c r="F6" s="222"/>
      <c r="G6" s="222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7" t="s">
        <v>71</v>
      </c>
      <c r="B7" s="227" t="s">
        <v>72</v>
      </c>
      <c r="C7" s="228"/>
      <c r="D7" s="228"/>
      <c r="E7" s="228"/>
      <c r="F7" s="228"/>
      <c r="G7" s="229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208"/>
      <c r="B8" s="28"/>
      <c r="C8" s="279" t="s">
        <v>102</v>
      </c>
      <c r="D8" s="280"/>
      <c r="E8" s="280"/>
      <c r="F8" s="280"/>
      <c r="G8" s="280"/>
      <c r="H8" s="22" t="s">
        <v>61</v>
      </c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 thickBot="1">
      <c r="A9" s="208"/>
      <c r="B9" s="73"/>
      <c r="C9" s="212" t="s">
        <v>64</v>
      </c>
      <c r="D9" s="213"/>
      <c r="E9" s="213"/>
      <c r="F9" s="213"/>
      <c r="G9" s="213"/>
      <c r="H9" s="23" t="s">
        <v>61</v>
      </c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24" customHeight="1">
      <c r="A10" s="175" t="s">
        <v>73</v>
      </c>
      <c r="B10" s="177"/>
      <c r="C10" s="178"/>
      <c r="D10" s="178"/>
      <c r="E10" s="178"/>
      <c r="F10" s="179"/>
      <c r="G10" s="35" t="s">
        <v>74</v>
      </c>
      <c r="H10" s="36" t="s">
        <v>51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 s="17" customFormat="1" ht="27" customHeight="1">
      <c r="A11" s="176"/>
      <c r="B11" s="189"/>
      <c r="C11" s="190"/>
      <c r="D11" s="190"/>
      <c r="E11" s="190"/>
      <c r="F11" s="191"/>
      <c r="G11" s="39" t="s">
        <v>75</v>
      </c>
      <c r="H11" s="40"/>
      <c r="I11" s="40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42"/>
    </row>
    <row r="12" spans="1:32" s="17" customFormat="1" ht="27" customHeight="1">
      <c r="A12" s="176"/>
      <c r="B12" s="189"/>
      <c r="C12" s="190"/>
      <c r="D12" s="190"/>
      <c r="E12" s="190"/>
      <c r="F12" s="191"/>
      <c r="G12" s="39" t="s">
        <v>76</v>
      </c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 s="17" customFormat="1" ht="24.75" customHeight="1">
      <c r="A13" s="176"/>
      <c r="B13" s="189" t="s">
        <v>49</v>
      </c>
      <c r="C13" s="190"/>
      <c r="D13" s="190"/>
      <c r="E13" s="190"/>
      <c r="F13" s="191"/>
      <c r="G13" s="46" t="s">
        <v>77</v>
      </c>
      <c r="H13" s="40"/>
      <c r="I13" s="74"/>
      <c r="J13" s="74"/>
      <c r="K13" s="74"/>
      <c r="L13" s="74"/>
      <c r="M13" s="74"/>
      <c r="N13" s="69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42"/>
    </row>
    <row r="14" spans="1:32" s="17" customFormat="1" ht="24.75" customHeight="1">
      <c r="A14" s="180" t="s">
        <v>78</v>
      </c>
      <c r="B14" s="182" t="s">
        <v>79</v>
      </c>
      <c r="C14" s="182"/>
      <c r="D14" s="182"/>
      <c r="E14" s="182"/>
      <c r="F14" s="183" t="e">
        <f ca="1">GetBugSheetName()</f>
        <v>#NAME?</v>
      </c>
      <c r="G14" s="184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s="17" customFormat="1" ht="36" customHeight="1" thickBot="1">
      <c r="A15" s="181"/>
      <c r="B15" s="185" t="s">
        <v>80</v>
      </c>
      <c r="C15" s="186"/>
      <c r="D15" s="186"/>
      <c r="E15" s="187"/>
      <c r="F15" s="185"/>
      <c r="G15" s="188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  <row r="16" spans="1:32" s="17" customFormat="1">
      <c r="H16" s="47"/>
      <c r="I16" s="47"/>
      <c r="J16" s="47"/>
      <c r="K16" s="47"/>
      <c r="L16" s="47"/>
      <c r="M16" s="47"/>
      <c r="N16" s="48"/>
      <c r="O16" s="49"/>
      <c r="P16" s="47"/>
      <c r="Q16" s="47"/>
      <c r="R16" s="47"/>
      <c r="S16" s="47"/>
      <c r="T16" s="47"/>
      <c r="U16" s="47"/>
      <c r="V16" s="47"/>
    </row>
  </sheetData>
  <sheetProtection insertRows="0"/>
  <protectedRanges>
    <protectedRange sqref="B4:G9" name="Range2_1_2"/>
    <protectedRange sqref="H10:AF14" name="Range3_1_1_1"/>
    <protectedRange sqref="H9 J4:AF9 H4:I8" name="Range2_1_1_1"/>
    <protectedRange sqref="P2 T1 AC1:AF2 B1:O2" name="Range1_1_1_1"/>
  </protectedRanges>
  <mergeCells count="30">
    <mergeCell ref="A4:A6"/>
    <mergeCell ref="B4:G4"/>
    <mergeCell ref="B5:G5"/>
    <mergeCell ref="A7:A9"/>
    <mergeCell ref="B7:G7"/>
    <mergeCell ref="C8:G8"/>
    <mergeCell ref="C9:G9"/>
    <mergeCell ref="C6:G6"/>
    <mergeCell ref="A10:A13"/>
    <mergeCell ref="B10:F10"/>
    <mergeCell ref="B11:F11"/>
    <mergeCell ref="B12:F12"/>
    <mergeCell ref="B13:F13"/>
    <mergeCell ref="A14:A15"/>
    <mergeCell ref="B14:E14"/>
    <mergeCell ref="F14:G14"/>
    <mergeCell ref="B15:E15"/>
    <mergeCell ref="F15:G15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K5:R6">
    <cfRule type="expression" dxfId="459" priority="743" stopIfTrue="1">
      <formula>K$17="NA"</formula>
    </cfRule>
    <cfRule type="expression" dxfId="458" priority="744" stopIfTrue="1">
      <formula>K$17="NG"</formula>
    </cfRule>
  </conditionalFormatting>
  <conditionalFormatting sqref="H5:I6 L5:O6">
    <cfRule type="expression" dxfId="457" priority="741" stopIfTrue="1">
      <formula>I$17="NA"</formula>
    </cfRule>
    <cfRule type="expression" dxfId="456" priority="742" stopIfTrue="1">
      <formula>I$17="NG"</formula>
    </cfRule>
  </conditionalFormatting>
  <conditionalFormatting sqref="I5:I6 L5:O6">
    <cfRule type="expression" dxfId="455" priority="714" stopIfTrue="1">
      <formula>#REF!="NG"</formula>
    </cfRule>
    <cfRule type="expression" dxfId="454" priority="715" stopIfTrue="1">
      <formula>L$41="NA"</formula>
    </cfRule>
    <cfRule type="expression" dxfId="453" priority="716" stopIfTrue="1">
      <formula>L$41="NG"</formula>
    </cfRule>
  </conditionalFormatting>
  <conditionalFormatting sqref="H5:I6 L5:O6">
    <cfRule type="expression" dxfId="452" priority="712" stopIfTrue="1">
      <formula>K$17="NA"</formula>
    </cfRule>
    <cfRule type="expression" dxfId="451" priority="713" stopIfTrue="1">
      <formula>K$17="NG"</formula>
    </cfRule>
  </conditionalFormatting>
  <conditionalFormatting sqref="H5:I6 L5:O6">
    <cfRule type="expression" dxfId="450" priority="709" stopIfTrue="1">
      <formula>#REF!="NG"</formula>
    </cfRule>
    <cfRule type="expression" dxfId="449" priority="710" stopIfTrue="1">
      <formula>K$27="NA"</formula>
    </cfRule>
    <cfRule type="expression" dxfId="448" priority="711" stopIfTrue="1">
      <formula>K$27="NG"</formula>
    </cfRule>
  </conditionalFormatting>
  <conditionalFormatting sqref="H5:H6">
    <cfRule type="expression" dxfId="447" priority="664" stopIfTrue="1">
      <formula>#REF!="NG"</formula>
    </cfRule>
    <cfRule type="expression" dxfId="446" priority="665" stopIfTrue="1">
      <formula>K$41="NA"</formula>
    </cfRule>
    <cfRule type="expression" dxfId="445" priority="666" stopIfTrue="1">
      <formula>K$41="NG"</formula>
    </cfRule>
  </conditionalFormatting>
  <conditionalFormatting sqref="J5:J6">
    <cfRule type="expression" dxfId="444" priority="647" stopIfTrue="1">
      <formula>K$17="NA"</formula>
    </cfRule>
    <cfRule type="expression" dxfId="443" priority="648" stopIfTrue="1">
      <formula>K$17="NG"</formula>
    </cfRule>
  </conditionalFormatting>
  <conditionalFormatting sqref="J5:J6">
    <cfRule type="expression" dxfId="442" priority="644" stopIfTrue="1">
      <formula>#REF!="NG"</formula>
    </cfRule>
    <cfRule type="expression" dxfId="441" priority="645" stopIfTrue="1">
      <formula>M$41="NA"</formula>
    </cfRule>
    <cfRule type="expression" dxfId="440" priority="646" stopIfTrue="1">
      <formula>M$41="NG"</formula>
    </cfRule>
  </conditionalFormatting>
  <conditionalFormatting sqref="J5:J6">
    <cfRule type="expression" dxfId="439" priority="642" stopIfTrue="1">
      <formula>M$17="NA"</formula>
    </cfRule>
    <cfRule type="expression" dxfId="438" priority="643" stopIfTrue="1">
      <formula>M$17="NG"</formula>
    </cfRule>
  </conditionalFormatting>
  <conditionalFormatting sqref="J5:J6">
    <cfRule type="expression" dxfId="437" priority="639" stopIfTrue="1">
      <formula>#REF!="NG"</formula>
    </cfRule>
    <cfRule type="expression" dxfId="436" priority="640" stopIfTrue="1">
      <formula>M$27="NA"</formula>
    </cfRule>
    <cfRule type="expression" dxfId="435" priority="641" stopIfTrue="1">
      <formula>M$27="NG"</formula>
    </cfRule>
  </conditionalFormatting>
  <conditionalFormatting sqref="K5:K6">
    <cfRule type="expression" dxfId="434" priority="637" stopIfTrue="1">
      <formula>L$17="NA"</formula>
    </cfRule>
    <cfRule type="expression" dxfId="433" priority="638" stopIfTrue="1">
      <formula>L$17="NG"</formula>
    </cfRule>
  </conditionalFormatting>
  <conditionalFormatting sqref="K5:K6">
    <cfRule type="expression" dxfId="432" priority="634" stopIfTrue="1">
      <formula>#REF!="NG"</formula>
    </cfRule>
    <cfRule type="expression" dxfId="431" priority="635" stopIfTrue="1">
      <formula>N$41="NA"</formula>
    </cfRule>
    <cfRule type="expression" dxfId="430" priority="636" stopIfTrue="1">
      <formula>N$41="NG"</formula>
    </cfRule>
  </conditionalFormatting>
  <conditionalFormatting sqref="K5:K6">
    <cfRule type="expression" dxfId="429" priority="632" stopIfTrue="1">
      <formula>N$17="NA"</formula>
    </cfRule>
    <cfRule type="expression" dxfId="428" priority="633" stopIfTrue="1">
      <formula>N$17="NG"</formula>
    </cfRule>
  </conditionalFormatting>
  <conditionalFormatting sqref="K5:K6">
    <cfRule type="expression" dxfId="427" priority="629" stopIfTrue="1">
      <formula>#REF!="NG"</formula>
    </cfRule>
    <cfRule type="expression" dxfId="426" priority="630" stopIfTrue="1">
      <formula>N$27="NA"</formula>
    </cfRule>
    <cfRule type="expression" dxfId="425" priority="631" stopIfTrue="1">
      <formula>N$27="NG"</formula>
    </cfRule>
  </conditionalFormatting>
  <conditionalFormatting sqref="P5:P6">
    <cfRule type="expression" dxfId="424" priority="544" stopIfTrue="1">
      <formula>Q$17="NA"</formula>
    </cfRule>
    <cfRule type="expression" dxfId="423" priority="545" stopIfTrue="1">
      <formula>Q$17="NG"</formula>
    </cfRule>
  </conditionalFormatting>
  <conditionalFormatting sqref="P5:P6">
    <cfRule type="expression" dxfId="422" priority="541" stopIfTrue="1">
      <formula>#REF!="NG"</formula>
    </cfRule>
    <cfRule type="expression" dxfId="421" priority="542" stopIfTrue="1">
      <formula>S$41="NA"</formula>
    </cfRule>
    <cfRule type="expression" dxfId="420" priority="543" stopIfTrue="1">
      <formula>S$41="NG"</formula>
    </cfRule>
  </conditionalFormatting>
  <conditionalFormatting sqref="P5:P6">
    <cfRule type="expression" dxfId="419" priority="539" stopIfTrue="1">
      <formula>S$17="NA"</formula>
    </cfRule>
    <cfRule type="expression" dxfId="418" priority="540" stopIfTrue="1">
      <formula>S$17="NG"</formula>
    </cfRule>
  </conditionalFormatting>
  <conditionalFormatting sqref="P5:P6">
    <cfRule type="expression" dxfId="417" priority="536" stopIfTrue="1">
      <formula>#REF!="NG"</formula>
    </cfRule>
    <cfRule type="expression" dxfId="416" priority="537" stopIfTrue="1">
      <formula>S$27="NA"</formula>
    </cfRule>
    <cfRule type="expression" dxfId="415" priority="538" stopIfTrue="1">
      <formula>S$27="NG"</formula>
    </cfRule>
  </conditionalFormatting>
  <conditionalFormatting sqref="Q5:Q6">
    <cfRule type="expression" dxfId="414" priority="534" stopIfTrue="1">
      <formula>R$17="NA"</formula>
    </cfRule>
    <cfRule type="expression" dxfId="413" priority="535" stopIfTrue="1">
      <formula>R$17="NG"</formula>
    </cfRule>
  </conditionalFormatting>
  <conditionalFormatting sqref="Q5:Q6">
    <cfRule type="expression" dxfId="412" priority="531" stopIfTrue="1">
      <formula>#REF!="NG"</formula>
    </cfRule>
    <cfRule type="expression" dxfId="411" priority="532" stopIfTrue="1">
      <formula>T$41="NA"</formula>
    </cfRule>
    <cfRule type="expression" dxfId="410" priority="533" stopIfTrue="1">
      <formula>T$41="NG"</formula>
    </cfRule>
  </conditionalFormatting>
  <conditionalFormatting sqref="Q5:Q6">
    <cfRule type="expression" dxfId="409" priority="529" stopIfTrue="1">
      <formula>T$17="NA"</formula>
    </cfRule>
    <cfRule type="expression" dxfId="408" priority="530" stopIfTrue="1">
      <formula>T$17="NG"</formula>
    </cfRule>
  </conditionalFormatting>
  <conditionalFormatting sqref="Q5:Q6">
    <cfRule type="expression" dxfId="407" priority="526" stopIfTrue="1">
      <formula>#REF!="NG"</formula>
    </cfRule>
    <cfRule type="expression" dxfId="406" priority="527" stopIfTrue="1">
      <formula>T$27="NA"</formula>
    </cfRule>
    <cfRule type="expression" dxfId="405" priority="528" stopIfTrue="1">
      <formula>T$27="NG"</formula>
    </cfRule>
  </conditionalFormatting>
  <conditionalFormatting sqref="R5:R6">
    <cfRule type="expression" dxfId="404" priority="524" stopIfTrue="1">
      <formula>S$17="NA"</formula>
    </cfRule>
    <cfRule type="expression" dxfId="403" priority="525" stopIfTrue="1">
      <formula>S$17="NG"</formula>
    </cfRule>
  </conditionalFormatting>
  <conditionalFormatting sqref="R5:R6">
    <cfRule type="expression" dxfId="402" priority="521" stopIfTrue="1">
      <formula>#REF!="NG"</formula>
    </cfRule>
    <cfRule type="expression" dxfId="401" priority="522" stopIfTrue="1">
      <formula>U$41="NA"</formula>
    </cfRule>
    <cfRule type="expression" dxfId="400" priority="523" stopIfTrue="1">
      <formula>U$41="NG"</formula>
    </cfRule>
  </conditionalFormatting>
  <conditionalFormatting sqref="R5:R6">
    <cfRule type="expression" dxfId="399" priority="519" stopIfTrue="1">
      <formula>U$17="NA"</formula>
    </cfRule>
    <cfRule type="expression" dxfId="398" priority="520" stopIfTrue="1">
      <formula>U$17="NG"</formula>
    </cfRule>
  </conditionalFormatting>
  <conditionalFormatting sqref="R5:R6">
    <cfRule type="expression" dxfId="397" priority="516" stopIfTrue="1">
      <formula>#REF!="NG"</formula>
    </cfRule>
    <cfRule type="expression" dxfId="396" priority="517" stopIfTrue="1">
      <formula>U$27="NA"</formula>
    </cfRule>
    <cfRule type="expression" dxfId="395" priority="518" stopIfTrue="1">
      <formula>U$27="NG"</formula>
    </cfRule>
  </conditionalFormatting>
  <conditionalFormatting sqref="J8:AF9 H8:I8">
    <cfRule type="expression" dxfId="394" priority="183" stopIfTrue="1">
      <formula>#REF!="NG"</formula>
    </cfRule>
    <cfRule type="expression" dxfId="393" priority="184" stopIfTrue="1">
      <formula>H$93="NA"</formula>
    </cfRule>
    <cfRule type="expression" dxfId="392" priority="185" stopIfTrue="1">
      <formula>H$93="NG"</formula>
    </cfRule>
  </conditionalFormatting>
  <conditionalFormatting sqref="H9">
    <cfRule type="expression" dxfId="391" priority="80" stopIfTrue="1">
      <formula>#REF!="NG"</formula>
    </cfRule>
    <cfRule type="expression" dxfId="390" priority="81" stopIfTrue="1">
      <formula>I$51="NA"</formula>
    </cfRule>
    <cfRule type="expression" dxfId="389" priority="82" stopIfTrue="1">
      <formula>I$51="NG"</formula>
    </cfRule>
  </conditionalFormatting>
  <conditionalFormatting sqref="H9">
    <cfRule type="expression" dxfId="388" priority="78" stopIfTrue="1">
      <formula>I$27="NA"</formula>
    </cfRule>
    <cfRule type="expression" dxfId="387" priority="79" stopIfTrue="1">
      <formula>I$27="NG"</formula>
    </cfRule>
  </conditionalFormatting>
  <conditionalFormatting sqref="H9">
    <cfRule type="expression" dxfId="386" priority="76" stopIfTrue="1">
      <formula>G$13="NA"</formula>
    </cfRule>
    <cfRule type="expression" dxfId="385" priority="77" stopIfTrue="1">
      <formula>G$13="NG"</formula>
    </cfRule>
  </conditionalFormatting>
  <conditionalFormatting sqref="H6">
    <cfRule type="expression" dxfId="384" priority="48" stopIfTrue="1">
      <formula>#REF!="NG"</formula>
    </cfRule>
    <cfRule type="expression" dxfId="383" priority="49" stopIfTrue="1">
      <formula>K$28="NA"</formula>
    </cfRule>
    <cfRule type="expression" dxfId="382" priority="50" stopIfTrue="1">
      <formula>K$28="NG"</formula>
    </cfRule>
  </conditionalFormatting>
  <conditionalFormatting sqref="H6">
    <cfRule type="expression" dxfId="381" priority="43" stopIfTrue="1">
      <formula>#REF!="NG"</formula>
    </cfRule>
    <cfRule type="expression" dxfId="380" priority="44" stopIfTrue="1">
      <formula>K$14="NA"</formula>
    </cfRule>
    <cfRule type="expression" dxfId="379" priority="45" stopIfTrue="1">
      <formula>K$14="NG"</formula>
    </cfRule>
  </conditionalFormatting>
  <conditionalFormatting sqref="L6:AF6 H6">
    <cfRule type="expression" dxfId="378" priority="1350" stopIfTrue="1">
      <formula>#REF!="NA"</formula>
    </cfRule>
    <cfRule type="expression" dxfId="377" priority="1351" stopIfTrue="1">
      <formula>#REF!="NG"</formula>
    </cfRule>
  </conditionalFormatting>
  <conditionalFormatting sqref="H9 J3:AF15 I3:I8 I10:I15">
    <cfRule type="expression" dxfId="376" priority="1354" stopIfTrue="1">
      <formula>H$13="NA"</formula>
    </cfRule>
    <cfRule type="expression" dxfId="375" priority="1355" stopIfTrue="1">
      <formula>H$13="NG"</formula>
    </cfRule>
  </conditionalFormatting>
  <conditionalFormatting sqref="H9">
    <cfRule type="expression" dxfId="374" priority="1359" stopIfTrue="1">
      <formula>#REF!="NG"</formula>
    </cfRule>
    <cfRule type="expression" dxfId="373" priority="1360" stopIfTrue="1">
      <formula>H$93="NA"</formula>
    </cfRule>
    <cfRule type="expression" dxfId="372" priority="1361" stopIfTrue="1">
      <formula>H$93="NG"</formula>
    </cfRule>
  </conditionalFormatting>
  <conditionalFormatting sqref="H3:H8 H10:H15">
    <cfRule type="expression" dxfId="371" priority="1362" stopIfTrue="1">
      <formula>H$13="NA"</formula>
    </cfRule>
    <cfRule type="expression" dxfId="370" priority="1363" stopIfTrue="1">
      <formula>H$13="NG"</formula>
    </cfRule>
  </conditionalFormatting>
  <conditionalFormatting sqref="H9">
    <cfRule type="expression" dxfId="369" priority="1370" stopIfTrue="1">
      <formula>I$13="NA"</formula>
    </cfRule>
    <cfRule type="expression" dxfId="368" priority="1371" stopIfTrue="1">
      <formula>I$13="NG"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5"/>
  <sheetViews>
    <sheetView workbookViewId="0">
      <selection activeCell="H11" sqref="H11:H13"/>
    </sheetView>
  </sheetViews>
  <sheetFormatPr defaultRowHeight="13.5"/>
  <sheetData>
    <row r="1" spans="1:32">
      <c r="A1" s="63" t="s">
        <v>5</v>
      </c>
      <c r="B1" s="198" t="s">
        <v>50</v>
      </c>
      <c r="C1" s="199"/>
      <c r="D1" s="199"/>
      <c r="E1" s="200"/>
      <c r="F1" s="198" t="s">
        <v>87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88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14.25" thickBot="1">
      <c r="A2" s="64" t="s">
        <v>4</v>
      </c>
      <c r="B2" s="195" t="s">
        <v>115</v>
      </c>
      <c r="C2" s="196"/>
      <c r="D2" s="196"/>
      <c r="E2" s="197"/>
      <c r="F2" s="195"/>
      <c r="G2" s="196"/>
      <c r="H2" s="197"/>
      <c r="I2" s="185" t="s">
        <v>103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24.75" thickBot="1">
      <c r="A3" s="66" t="s">
        <v>68</v>
      </c>
      <c r="B3" s="10"/>
      <c r="C3" s="10"/>
      <c r="D3" s="10"/>
      <c r="E3" s="10"/>
      <c r="F3" s="10"/>
      <c r="G3" s="65" t="s">
        <v>69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17" t="s">
        <v>70</v>
      </c>
      <c r="B4" s="211" t="s">
        <v>103</v>
      </c>
      <c r="C4" s="211"/>
      <c r="D4" s="211"/>
      <c r="E4" s="211"/>
      <c r="F4" s="211"/>
      <c r="G4" s="211"/>
      <c r="H4" s="14" t="s">
        <v>61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18"/>
      <c r="B5" s="219" t="s">
        <v>103</v>
      </c>
      <c r="C5" s="220"/>
      <c r="D5" s="220"/>
      <c r="E5" s="220"/>
      <c r="F5" s="220"/>
      <c r="G5" s="220"/>
      <c r="H5" s="18" t="s">
        <v>61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ht="14.25" thickBot="1">
      <c r="A6" s="218"/>
      <c r="B6" s="21"/>
      <c r="C6" s="281" t="s">
        <v>104</v>
      </c>
      <c r="D6" s="222"/>
      <c r="E6" s="222"/>
      <c r="F6" s="222"/>
      <c r="G6" s="222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07" t="s">
        <v>71</v>
      </c>
      <c r="B7" s="227" t="s">
        <v>72</v>
      </c>
      <c r="C7" s="228"/>
      <c r="D7" s="228"/>
      <c r="E7" s="228"/>
      <c r="F7" s="228"/>
      <c r="G7" s="229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ht="14.25">
      <c r="A8" s="208"/>
      <c r="B8" s="28"/>
      <c r="C8" s="279" t="s">
        <v>105</v>
      </c>
      <c r="D8" s="280"/>
      <c r="E8" s="280"/>
      <c r="F8" s="280"/>
      <c r="G8" s="280"/>
      <c r="H8" s="22" t="s">
        <v>61</v>
      </c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5" thickBot="1">
      <c r="A9" s="208"/>
      <c r="B9" s="76"/>
      <c r="C9" s="212" t="s">
        <v>64</v>
      </c>
      <c r="D9" s="213"/>
      <c r="E9" s="213"/>
      <c r="F9" s="213"/>
      <c r="G9" s="213"/>
      <c r="H9" s="23" t="s">
        <v>61</v>
      </c>
      <c r="I9" s="17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24">
      <c r="A10" s="175" t="s">
        <v>73</v>
      </c>
      <c r="B10" s="177"/>
      <c r="C10" s="178"/>
      <c r="D10" s="178"/>
      <c r="E10" s="178"/>
      <c r="F10" s="179"/>
      <c r="G10" s="35" t="s">
        <v>74</v>
      </c>
      <c r="H10" s="36" t="s">
        <v>51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>
      <c r="A11" s="176"/>
      <c r="B11" s="189"/>
      <c r="C11" s="190"/>
      <c r="D11" s="190"/>
      <c r="E11" s="190"/>
      <c r="F11" s="191"/>
      <c r="G11" s="39" t="s">
        <v>75</v>
      </c>
      <c r="H11" s="40"/>
      <c r="I11" s="40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42"/>
    </row>
    <row r="12" spans="1:32">
      <c r="A12" s="176"/>
      <c r="B12" s="189"/>
      <c r="C12" s="190"/>
      <c r="D12" s="190"/>
      <c r="E12" s="190"/>
      <c r="F12" s="191"/>
      <c r="G12" s="39" t="s">
        <v>76</v>
      </c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76"/>
      <c r="B13" s="189" t="s">
        <v>49</v>
      </c>
      <c r="C13" s="190"/>
      <c r="D13" s="190"/>
      <c r="E13" s="190"/>
      <c r="F13" s="191"/>
      <c r="G13" s="46" t="s">
        <v>77</v>
      </c>
      <c r="H13" s="40"/>
      <c r="I13" s="75"/>
      <c r="J13" s="75"/>
      <c r="K13" s="75"/>
      <c r="L13" s="75"/>
      <c r="M13" s="75"/>
      <c r="N13" s="69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42"/>
    </row>
    <row r="14" spans="1:32">
      <c r="A14" s="180" t="s">
        <v>78</v>
      </c>
      <c r="B14" s="182" t="s">
        <v>79</v>
      </c>
      <c r="C14" s="182"/>
      <c r="D14" s="182"/>
      <c r="E14" s="182"/>
      <c r="F14" s="183" t="e">
        <f ca="1">GetBugSheetName()</f>
        <v>#NAME?</v>
      </c>
      <c r="G14" s="184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4.25" thickBot="1">
      <c r="A15" s="181"/>
      <c r="B15" s="185" t="s">
        <v>80</v>
      </c>
      <c r="C15" s="186"/>
      <c r="D15" s="186"/>
      <c r="E15" s="187"/>
      <c r="F15" s="185"/>
      <c r="G15" s="188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protectedRanges>
    <protectedRange sqref="B4:G9" name="Range2_1_2"/>
    <protectedRange sqref="H10:AF14" name="Range3_1_1_1"/>
    <protectedRange sqref="H9 J4:AF9 H4:I8" name="Range2_1_1_1"/>
    <protectedRange sqref="P2 T1 AC1:AF2 B1:O2" name="Range1_1_1_1"/>
  </protectedRanges>
  <mergeCells count="30">
    <mergeCell ref="B15:E15"/>
    <mergeCell ref="F15:G15"/>
    <mergeCell ref="A14:A15"/>
    <mergeCell ref="B14:E14"/>
    <mergeCell ref="F14:G14"/>
    <mergeCell ref="A4:A6"/>
    <mergeCell ref="A7:A9"/>
    <mergeCell ref="B7:G7"/>
    <mergeCell ref="C8:G8"/>
    <mergeCell ref="A10:A13"/>
    <mergeCell ref="B10:F10"/>
    <mergeCell ref="B4:G4"/>
    <mergeCell ref="B5:G5"/>
    <mergeCell ref="C6:G6"/>
    <mergeCell ref="B11:F11"/>
    <mergeCell ref="B12:F12"/>
    <mergeCell ref="B13:F13"/>
    <mergeCell ref="C9:G9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</mergeCells>
  <phoneticPr fontId="3"/>
  <conditionalFormatting sqref="K5:R6">
    <cfRule type="expression" dxfId="367" priority="91" stopIfTrue="1">
      <formula>K$17="NA"</formula>
    </cfRule>
    <cfRule type="expression" dxfId="366" priority="92" stopIfTrue="1">
      <formula>K$17="NG"</formula>
    </cfRule>
  </conditionalFormatting>
  <conditionalFormatting sqref="H5:I6 L5:O6">
    <cfRule type="expression" dxfId="365" priority="89" stopIfTrue="1">
      <formula>I$17="NA"</formula>
    </cfRule>
    <cfRule type="expression" dxfId="364" priority="90" stopIfTrue="1">
      <formula>I$17="NG"</formula>
    </cfRule>
  </conditionalFormatting>
  <conditionalFormatting sqref="I5:I6 L5:O6">
    <cfRule type="expression" dxfId="363" priority="86" stopIfTrue="1">
      <formula>#REF!="NG"</formula>
    </cfRule>
    <cfRule type="expression" dxfId="362" priority="87" stopIfTrue="1">
      <formula>L$41="NA"</formula>
    </cfRule>
    <cfRule type="expression" dxfId="361" priority="88" stopIfTrue="1">
      <formula>L$41="NG"</formula>
    </cfRule>
  </conditionalFormatting>
  <conditionalFormatting sqref="H5:I6 L5:O6">
    <cfRule type="expression" dxfId="360" priority="84" stopIfTrue="1">
      <formula>K$17="NA"</formula>
    </cfRule>
    <cfRule type="expression" dxfId="359" priority="85" stopIfTrue="1">
      <formula>K$17="NG"</formula>
    </cfRule>
  </conditionalFormatting>
  <conditionalFormatting sqref="H5:I6 L5:O6">
    <cfRule type="expression" dxfId="358" priority="81" stopIfTrue="1">
      <formula>#REF!="NG"</formula>
    </cfRule>
    <cfRule type="expression" dxfId="357" priority="82" stopIfTrue="1">
      <formula>K$27="NA"</formula>
    </cfRule>
    <cfRule type="expression" dxfId="356" priority="83" stopIfTrue="1">
      <formula>K$27="NG"</formula>
    </cfRule>
  </conditionalFormatting>
  <conditionalFormatting sqref="H5:H6">
    <cfRule type="expression" dxfId="355" priority="78" stopIfTrue="1">
      <formula>#REF!="NG"</formula>
    </cfRule>
    <cfRule type="expression" dxfId="354" priority="79" stopIfTrue="1">
      <formula>K$41="NA"</formula>
    </cfRule>
    <cfRule type="expression" dxfId="353" priority="80" stopIfTrue="1">
      <formula>K$41="NG"</formula>
    </cfRule>
  </conditionalFormatting>
  <conditionalFormatting sqref="J5:J6">
    <cfRule type="expression" dxfId="352" priority="76" stopIfTrue="1">
      <formula>K$17="NA"</formula>
    </cfRule>
    <cfRule type="expression" dxfId="351" priority="77" stopIfTrue="1">
      <formula>K$17="NG"</formula>
    </cfRule>
  </conditionalFormatting>
  <conditionalFormatting sqref="J5:J6">
    <cfRule type="expression" dxfId="350" priority="73" stopIfTrue="1">
      <formula>#REF!="NG"</formula>
    </cfRule>
    <cfRule type="expression" dxfId="349" priority="74" stopIfTrue="1">
      <formula>M$41="NA"</formula>
    </cfRule>
    <cfRule type="expression" dxfId="348" priority="75" stopIfTrue="1">
      <formula>M$41="NG"</formula>
    </cfRule>
  </conditionalFormatting>
  <conditionalFormatting sqref="J5:J6">
    <cfRule type="expression" dxfId="347" priority="71" stopIfTrue="1">
      <formula>M$17="NA"</formula>
    </cfRule>
    <cfRule type="expression" dxfId="346" priority="72" stopIfTrue="1">
      <formula>M$17="NG"</formula>
    </cfRule>
  </conditionalFormatting>
  <conditionalFormatting sqref="J5:J6">
    <cfRule type="expression" dxfId="345" priority="68" stopIfTrue="1">
      <formula>#REF!="NG"</formula>
    </cfRule>
    <cfRule type="expression" dxfId="344" priority="69" stopIfTrue="1">
      <formula>M$27="NA"</formula>
    </cfRule>
    <cfRule type="expression" dxfId="343" priority="70" stopIfTrue="1">
      <formula>M$27="NG"</formula>
    </cfRule>
  </conditionalFormatting>
  <conditionalFormatting sqref="K5:K6">
    <cfRule type="expression" dxfId="342" priority="66" stopIfTrue="1">
      <formula>L$17="NA"</formula>
    </cfRule>
    <cfRule type="expression" dxfId="341" priority="67" stopIfTrue="1">
      <formula>L$17="NG"</formula>
    </cfRule>
  </conditionalFormatting>
  <conditionalFormatting sqref="K5:K6">
    <cfRule type="expression" dxfId="340" priority="63" stopIfTrue="1">
      <formula>#REF!="NG"</formula>
    </cfRule>
    <cfRule type="expression" dxfId="339" priority="64" stopIfTrue="1">
      <formula>N$41="NA"</formula>
    </cfRule>
    <cfRule type="expression" dxfId="338" priority="65" stopIfTrue="1">
      <formula>N$41="NG"</formula>
    </cfRule>
  </conditionalFormatting>
  <conditionalFormatting sqref="K5:K6">
    <cfRule type="expression" dxfId="337" priority="61" stopIfTrue="1">
      <formula>N$17="NA"</formula>
    </cfRule>
    <cfRule type="expression" dxfId="336" priority="62" stopIfTrue="1">
      <formula>N$17="NG"</formula>
    </cfRule>
  </conditionalFormatting>
  <conditionalFormatting sqref="K5:K6">
    <cfRule type="expression" dxfId="335" priority="58" stopIfTrue="1">
      <formula>#REF!="NG"</formula>
    </cfRule>
    <cfRule type="expression" dxfId="334" priority="59" stopIfTrue="1">
      <formula>N$27="NA"</formula>
    </cfRule>
    <cfRule type="expression" dxfId="333" priority="60" stopIfTrue="1">
      <formula>N$27="NG"</formula>
    </cfRule>
  </conditionalFormatting>
  <conditionalFormatting sqref="P5:P6">
    <cfRule type="expression" dxfId="332" priority="56" stopIfTrue="1">
      <formula>Q$17="NA"</formula>
    </cfRule>
    <cfRule type="expression" dxfId="331" priority="57" stopIfTrue="1">
      <formula>Q$17="NG"</formula>
    </cfRule>
  </conditionalFormatting>
  <conditionalFormatting sqref="P5:P6">
    <cfRule type="expression" dxfId="330" priority="53" stopIfTrue="1">
      <formula>#REF!="NG"</formula>
    </cfRule>
    <cfRule type="expression" dxfId="329" priority="54" stopIfTrue="1">
      <formula>S$41="NA"</formula>
    </cfRule>
    <cfRule type="expression" dxfId="328" priority="55" stopIfTrue="1">
      <formula>S$41="NG"</formula>
    </cfRule>
  </conditionalFormatting>
  <conditionalFormatting sqref="P5:P6">
    <cfRule type="expression" dxfId="327" priority="51" stopIfTrue="1">
      <formula>S$17="NA"</formula>
    </cfRule>
    <cfRule type="expression" dxfId="326" priority="52" stopIfTrue="1">
      <formula>S$17="NG"</formula>
    </cfRule>
  </conditionalFormatting>
  <conditionalFormatting sqref="P5:P6">
    <cfRule type="expression" dxfId="325" priority="48" stopIfTrue="1">
      <formula>#REF!="NG"</formula>
    </cfRule>
    <cfRule type="expression" dxfId="324" priority="49" stopIfTrue="1">
      <formula>S$27="NA"</formula>
    </cfRule>
    <cfRule type="expression" dxfId="323" priority="50" stopIfTrue="1">
      <formula>S$27="NG"</formula>
    </cfRule>
  </conditionalFormatting>
  <conditionalFormatting sqref="Q5:Q6">
    <cfRule type="expression" dxfId="322" priority="46" stopIfTrue="1">
      <formula>R$17="NA"</formula>
    </cfRule>
    <cfRule type="expression" dxfId="321" priority="47" stopIfTrue="1">
      <formula>R$17="NG"</formula>
    </cfRule>
  </conditionalFormatting>
  <conditionalFormatting sqref="Q5:Q6">
    <cfRule type="expression" dxfId="320" priority="43" stopIfTrue="1">
      <formula>#REF!="NG"</formula>
    </cfRule>
    <cfRule type="expression" dxfId="319" priority="44" stopIfTrue="1">
      <formula>T$41="NA"</formula>
    </cfRule>
    <cfRule type="expression" dxfId="318" priority="45" stopIfTrue="1">
      <formula>T$41="NG"</formula>
    </cfRule>
  </conditionalFormatting>
  <conditionalFormatting sqref="Q5:Q6">
    <cfRule type="expression" dxfId="317" priority="41" stopIfTrue="1">
      <formula>T$17="NA"</formula>
    </cfRule>
    <cfRule type="expression" dxfId="316" priority="42" stopIfTrue="1">
      <formula>T$17="NG"</formula>
    </cfRule>
  </conditionalFormatting>
  <conditionalFormatting sqref="Q5:Q6">
    <cfRule type="expression" dxfId="315" priority="38" stopIfTrue="1">
      <formula>#REF!="NG"</formula>
    </cfRule>
    <cfRule type="expression" dxfId="314" priority="39" stopIfTrue="1">
      <formula>T$27="NA"</formula>
    </cfRule>
    <cfRule type="expression" dxfId="313" priority="40" stopIfTrue="1">
      <formula>T$27="NG"</formula>
    </cfRule>
  </conditionalFormatting>
  <conditionalFormatting sqref="R5:R6">
    <cfRule type="expression" dxfId="312" priority="36" stopIfTrue="1">
      <formula>S$17="NA"</formula>
    </cfRule>
    <cfRule type="expression" dxfId="311" priority="37" stopIfTrue="1">
      <formula>S$17="NG"</formula>
    </cfRule>
  </conditionalFormatting>
  <conditionalFormatting sqref="R5:R6">
    <cfRule type="expression" dxfId="310" priority="33" stopIfTrue="1">
      <formula>#REF!="NG"</formula>
    </cfRule>
    <cfRule type="expression" dxfId="309" priority="34" stopIfTrue="1">
      <formula>U$41="NA"</formula>
    </cfRule>
    <cfRule type="expression" dxfId="308" priority="35" stopIfTrue="1">
      <formula>U$41="NG"</formula>
    </cfRule>
  </conditionalFormatting>
  <conditionalFormatting sqref="R5:R6">
    <cfRule type="expression" dxfId="307" priority="31" stopIfTrue="1">
      <formula>U$17="NA"</formula>
    </cfRule>
    <cfRule type="expression" dxfId="306" priority="32" stopIfTrue="1">
      <formula>U$17="NG"</formula>
    </cfRule>
  </conditionalFormatting>
  <conditionalFormatting sqref="R5:R6">
    <cfRule type="expression" dxfId="305" priority="28" stopIfTrue="1">
      <formula>#REF!="NG"</formula>
    </cfRule>
    <cfRule type="expression" dxfId="304" priority="29" stopIfTrue="1">
      <formula>U$27="NA"</formula>
    </cfRule>
    <cfRule type="expression" dxfId="303" priority="30" stopIfTrue="1">
      <formula>U$27="NG"</formula>
    </cfRule>
  </conditionalFormatting>
  <conditionalFormatting sqref="J8:AF9 H8:I8">
    <cfRule type="expression" dxfId="302" priority="25" stopIfTrue="1">
      <formula>#REF!="NG"</formula>
    </cfRule>
    <cfRule type="expression" dxfId="301" priority="26" stopIfTrue="1">
      <formula>H$93="NA"</formula>
    </cfRule>
    <cfRule type="expression" dxfId="300" priority="27" stopIfTrue="1">
      <formula>H$93="NG"</formula>
    </cfRule>
  </conditionalFormatting>
  <conditionalFormatting sqref="H9">
    <cfRule type="expression" dxfId="299" priority="22" stopIfTrue="1">
      <formula>#REF!="NG"</formula>
    </cfRule>
    <cfRule type="expression" dxfId="298" priority="23" stopIfTrue="1">
      <formula>I$51="NA"</formula>
    </cfRule>
    <cfRule type="expression" dxfId="297" priority="24" stopIfTrue="1">
      <formula>I$51="NG"</formula>
    </cfRule>
  </conditionalFormatting>
  <conditionalFormatting sqref="H9">
    <cfRule type="expression" dxfId="296" priority="20" stopIfTrue="1">
      <formula>I$27="NA"</formula>
    </cfRule>
    <cfRule type="expression" dxfId="295" priority="21" stopIfTrue="1">
      <formula>I$27="NG"</formula>
    </cfRule>
  </conditionalFormatting>
  <conditionalFormatting sqref="H9">
    <cfRule type="expression" dxfId="294" priority="18" stopIfTrue="1">
      <formula>G$13="NA"</formula>
    </cfRule>
    <cfRule type="expression" dxfId="293" priority="19" stopIfTrue="1">
      <formula>G$13="NG"</formula>
    </cfRule>
  </conditionalFormatting>
  <conditionalFormatting sqref="H6">
    <cfRule type="expression" dxfId="292" priority="15" stopIfTrue="1">
      <formula>#REF!="NG"</formula>
    </cfRule>
    <cfRule type="expression" dxfId="291" priority="16" stopIfTrue="1">
      <formula>K$28="NA"</formula>
    </cfRule>
    <cfRule type="expression" dxfId="290" priority="17" stopIfTrue="1">
      <formula>K$28="NG"</formula>
    </cfRule>
  </conditionalFormatting>
  <conditionalFormatting sqref="H6">
    <cfRule type="expression" dxfId="289" priority="12" stopIfTrue="1">
      <formula>#REF!="NG"</formula>
    </cfRule>
    <cfRule type="expression" dxfId="288" priority="13" stopIfTrue="1">
      <formula>K$14="NA"</formula>
    </cfRule>
    <cfRule type="expression" dxfId="287" priority="14" stopIfTrue="1">
      <formula>K$14="NG"</formula>
    </cfRule>
  </conditionalFormatting>
  <conditionalFormatting sqref="L6:AF6 H6">
    <cfRule type="expression" dxfId="286" priority="10" stopIfTrue="1">
      <formula>#REF!="NA"</formula>
    </cfRule>
    <cfRule type="expression" dxfId="285" priority="11" stopIfTrue="1">
      <formula>#REF!="NG"</formula>
    </cfRule>
  </conditionalFormatting>
  <conditionalFormatting sqref="H9 J3:AF15 I3:I8 I10:I15">
    <cfRule type="expression" dxfId="284" priority="8" stopIfTrue="1">
      <formula>H$13="NA"</formula>
    </cfRule>
    <cfRule type="expression" dxfId="283" priority="9" stopIfTrue="1">
      <formula>H$13="NG"</formula>
    </cfRule>
  </conditionalFormatting>
  <conditionalFormatting sqref="H9">
    <cfRule type="expression" dxfId="282" priority="5" stopIfTrue="1">
      <formula>#REF!="NG"</formula>
    </cfRule>
    <cfRule type="expression" dxfId="281" priority="6" stopIfTrue="1">
      <formula>H$93="NA"</formula>
    </cfRule>
    <cfRule type="expression" dxfId="280" priority="7" stopIfTrue="1">
      <formula>H$93="NG"</formula>
    </cfRule>
  </conditionalFormatting>
  <conditionalFormatting sqref="H3:H8 H10:H15">
    <cfRule type="expression" dxfId="279" priority="3" stopIfTrue="1">
      <formula>H$13="NA"</formula>
    </cfRule>
    <cfRule type="expression" dxfId="278" priority="4" stopIfTrue="1">
      <formula>H$13="NG"</formula>
    </cfRule>
  </conditionalFormatting>
  <conditionalFormatting sqref="H9">
    <cfRule type="expression" dxfId="277" priority="1" stopIfTrue="1">
      <formula>I$13="NA"</formula>
    </cfRule>
    <cfRule type="expression" dxfId="276" priority="2" stopIfTrue="1">
      <formula>I$13="NG"</formula>
    </cfRule>
  </conditionalFormatting>
  <dataValidations count="10">
    <dataValidation allowBlank="1" showInputMessage="1" showErrorMessage="1" promptTitle="Input conditions" prompt="that need to be checked." sqref="A4:A6"/>
    <dataValidation allowBlank="1" showInputMessage="1" showErrorMessage="1" promptTitle="Check points" prompt="that need / need not be executed" sqref="A7:A9"/>
    <dataValidation type="list" allowBlank="1" showInputMessage="1" showErrorMessage="1" sqref="H10:AF10">
      <formula1>"N, A, B"</formula1>
    </dataValidation>
    <dataValidation type="list" allowBlank="1" showInputMessage="1" showErrorMessage="1" sqref="H13:AF13">
      <formula1>"OK, NG, NA, PT"</formula1>
    </dataValidation>
    <dataValidation allowBlank="1" showInputMessage="1" showErrorMessage="1" promptTitle="PCL sheet name" prompt=" " sqref="F14: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Testing Date" prompt="Date on which test was performed in yyyy/mm/dd format" sqref="G12"/>
    <dataValidation allowBlank="1" showInputMessage="1" showErrorMessage="1" promptTitle="Enter" prompt="Name of the person who performed the test" sqref="G11"/>
    <dataValidation allowBlank="1" showInputMessage="1" showErrorMessage="1" promptTitle="Condition Type" prompt="N : Normal _x000a_A : Abnormal _x000a_B : Boundary" sqref="G10"/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5"/>
  <sheetViews>
    <sheetView workbookViewId="0">
      <selection activeCell="H11" sqref="H11:H13"/>
    </sheetView>
  </sheetViews>
  <sheetFormatPr defaultRowHeight="13.5"/>
  <sheetData>
    <row r="1" spans="1:32">
      <c r="A1" s="63" t="s">
        <v>5</v>
      </c>
      <c r="B1" s="198" t="s">
        <v>50</v>
      </c>
      <c r="C1" s="199"/>
      <c r="D1" s="199"/>
      <c r="E1" s="200"/>
      <c r="F1" s="198" t="s">
        <v>87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88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14.25" thickBot="1">
      <c r="A2" s="64" t="s">
        <v>4</v>
      </c>
      <c r="B2" s="195" t="s">
        <v>116</v>
      </c>
      <c r="C2" s="196"/>
      <c r="D2" s="196"/>
      <c r="E2" s="197"/>
      <c r="F2" s="195"/>
      <c r="G2" s="196"/>
      <c r="H2" s="197"/>
      <c r="I2" s="185" t="s">
        <v>106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24.75" thickBot="1">
      <c r="A3" s="66" t="s">
        <v>68</v>
      </c>
      <c r="B3" s="10"/>
      <c r="C3" s="10"/>
      <c r="D3" s="10"/>
      <c r="E3" s="10"/>
      <c r="F3" s="10"/>
      <c r="G3" s="65" t="s">
        <v>69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17" t="s">
        <v>70</v>
      </c>
      <c r="B4" s="211" t="s">
        <v>106</v>
      </c>
      <c r="C4" s="211"/>
      <c r="D4" s="211"/>
      <c r="E4" s="211"/>
      <c r="F4" s="211"/>
      <c r="G4" s="211"/>
      <c r="H4" s="14" t="s">
        <v>61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18"/>
      <c r="B5" s="219" t="s">
        <v>106</v>
      </c>
      <c r="C5" s="220"/>
      <c r="D5" s="220"/>
      <c r="E5" s="220"/>
      <c r="F5" s="220"/>
      <c r="G5" s="220"/>
      <c r="H5" s="18" t="s">
        <v>61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ht="14.25" thickBot="1">
      <c r="A6" s="218"/>
      <c r="B6" s="21"/>
      <c r="C6" s="281" t="s">
        <v>110</v>
      </c>
      <c r="D6" s="222"/>
      <c r="E6" s="222"/>
      <c r="F6" s="222"/>
      <c r="G6" s="222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07" t="s">
        <v>71</v>
      </c>
      <c r="B7" s="227" t="s">
        <v>72</v>
      </c>
      <c r="C7" s="228"/>
      <c r="D7" s="228"/>
      <c r="E7" s="228"/>
      <c r="F7" s="228"/>
      <c r="G7" s="229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ht="14.25">
      <c r="A8" s="208"/>
      <c r="B8" s="28"/>
      <c r="C8" s="279" t="s">
        <v>111</v>
      </c>
      <c r="D8" s="280"/>
      <c r="E8" s="280"/>
      <c r="F8" s="280"/>
      <c r="G8" s="280"/>
      <c r="H8" s="22" t="s">
        <v>61</v>
      </c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5" thickBot="1">
      <c r="A9" s="208"/>
      <c r="B9" s="76"/>
      <c r="C9" s="212" t="s">
        <v>64</v>
      </c>
      <c r="D9" s="213"/>
      <c r="E9" s="213"/>
      <c r="F9" s="213"/>
      <c r="G9" s="213"/>
      <c r="H9" s="23" t="s">
        <v>61</v>
      </c>
      <c r="I9" s="17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24">
      <c r="A10" s="175" t="s">
        <v>73</v>
      </c>
      <c r="B10" s="177"/>
      <c r="C10" s="178"/>
      <c r="D10" s="178"/>
      <c r="E10" s="178"/>
      <c r="F10" s="179"/>
      <c r="G10" s="35" t="s">
        <v>74</v>
      </c>
      <c r="H10" s="36" t="s">
        <v>51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>
      <c r="A11" s="176"/>
      <c r="B11" s="189"/>
      <c r="C11" s="190"/>
      <c r="D11" s="190"/>
      <c r="E11" s="190"/>
      <c r="F11" s="191"/>
      <c r="G11" s="39" t="s">
        <v>75</v>
      </c>
      <c r="H11" s="40"/>
      <c r="I11" s="40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42"/>
    </row>
    <row r="12" spans="1:32">
      <c r="A12" s="176"/>
      <c r="B12" s="189"/>
      <c r="C12" s="190"/>
      <c r="D12" s="190"/>
      <c r="E12" s="190"/>
      <c r="F12" s="191"/>
      <c r="G12" s="39" t="s">
        <v>76</v>
      </c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76"/>
      <c r="B13" s="189" t="s">
        <v>49</v>
      </c>
      <c r="C13" s="190"/>
      <c r="D13" s="190"/>
      <c r="E13" s="190"/>
      <c r="F13" s="191"/>
      <c r="G13" s="46" t="s">
        <v>77</v>
      </c>
      <c r="H13" s="40"/>
      <c r="I13" s="75"/>
      <c r="J13" s="75"/>
      <c r="K13" s="75"/>
      <c r="L13" s="75"/>
      <c r="M13" s="75"/>
      <c r="N13" s="69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42"/>
    </row>
    <row r="14" spans="1:32">
      <c r="A14" s="180" t="s">
        <v>78</v>
      </c>
      <c r="B14" s="182" t="s">
        <v>79</v>
      </c>
      <c r="C14" s="182"/>
      <c r="D14" s="182"/>
      <c r="E14" s="182"/>
      <c r="F14" s="183" t="e">
        <f ca="1">GetBugSheetName()</f>
        <v>#NAME?</v>
      </c>
      <c r="G14" s="184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4.25" thickBot="1">
      <c r="A15" s="181"/>
      <c r="B15" s="185" t="s">
        <v>80</v>
      </c>
      <c r="C15" s="186"/>
      <c r="D15" s="186"/>
      <c r="E15" s="187"/>
      <c r="F15" s="185"/>
      <c r="G15" s="188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protectedRanges>
    <protectedRange sqref="B4:G9" name="Range2_1_2"/>
    <protectedRange sqref="H10:AF14" name="Range3_1_1_1"/>
    <protectedRange sqref="H9 J4:AF9 H4:I8" name="Range2_1_1_1"/>
    <protectedRange sqref="P2 T1 AC1:AF2 B1:O2" name="Range1_1_1_1"/>
  </protectedRanges>
  <mergeCells count="30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6"/>
    <mergeCell ref="B4:G4"/>
    <mergeCell ref="B5:G5"/>
    <mergeCell ref="C6:G6"/>
    <mergeCell ref="A7:A9"/>
    <mergeCell ref="B7:G7"/>
    <mergeCell ref="C8:G8"/>
    <mergeCell ref="C9:G9"/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</mergeCells>
  <phoneticPr fontId="3"/>
  <conditionalFormatting sqref="K5:R6">
    <cfRule type="expression" dxfId="275" priority="91" stopIfTrue="1">
      <formula>K$17="NA"</formula>
    </cfRule>
    <cfRule type="expression" dxfId="274" priority="92" stopIfTrue="1">
      <formula>K$17="NG"</formula>
    </cfRule>
  </conditionalFormatting>
  <conditionalFormatting sqref="H5:I6 L5:O6">
    <cfRule type="expression" dxfId="273" priority="89" stopIfTrue="1">
      <formula>I$17="NA"</formula>
    </cfRule>
    <cfRule type="expression" dxfId="272" priority="90" stopIfTrue="1">
      <formula>I$17="NG"</formula>
    </cfRule>
  </conditionalFormatting>
  <conditionalFormatting sqref="I5:I6 L5:O6">
    <cfRule type="expression" dxfId="271" priority="86" stopIfTrue="1">
      <formula>#REF!="NG"</formula>
    </cfRule>
    <cfRule type="expression" dxfId="270" priority="87" stopIfTrue="1">
      <formula>L$41="NA"</formula>
    </cfRule>
    <cfRule type="expression" dxfId="269" priority="88" stopIfTrue="1">
      <formula>L$41="NG"</formula>
    </cfRule>
  </conditionalFormatting>
  <conditionalFormatting sqref="H5:I6 L5:O6">
    <cfRule type="expression" dxfId="268" priority="84" stopIfTrue="1">
      <formula>K$17="NA"</formula>
    </cfRule>
    <cfRule type="expression" dxfId="267" priority="85" stopIfTrue="1">
      <formula>K$17="NG"</formula>
    </cfRule>
  </conditionalFormatting>
  <conditionalFormatting sqref="H5:I6 L5:O6">
    <cfRule type="expression" dxfId="266" priority="81" stopIfTrue="1">
      <formula>#REF!="NG"</formula>
    </cfRule>
    <cfRule type="expression" dxfId="265" priority="82" stopIfTrue="1">
      <formula>K$27="NA"</formula>
    </cfRule>
    <cfRule type="expression" dxfId="264" priority="83" stopIfTrue="1">
      <formula>K$27="NG"</formula>
    </cfRule>
  </conditionalFormatting>
  <conditionalFormatting sqref="H5:H6">
    <cfRule type="expression" dxfId="263" priority="78" stopIfTrue="1">
      <formula>#REF!="NG"</formula>
    </cfRule>
    <cfRule type="expression" dxfId="262" priority="79" stopIfTrue="1">
      <formula>K$41="NA"</formula>
    </cfRule>
    <cfRule type="expression" dxfId="261" priority="80" stopIfTrue="1">
      <formula>K$41="NG"</formula>
    </cfRule>
  </conditionalFormatting>
  <conditionalFormatting sqref="J5:J6">
    <cfRule type="expression" dxfId="260" priority="76" stopIfTrue="1">
      <formula>K$17="NA"</formula>
    </cfRule>
    <cfRule type="expression" dxfId="259" priority="77" stopIfTrue="1">
      <formula>K$17="NG"</formula>
    </cfRule>
  </conditionalFormatting>
  <conditionalFormatting sqref="J5:J6">
    <cfRule type="expression" dxfId="258" priority="73" stopIfTrue="1">
      <formula>#REF!="NG"</formula>
    </cfRule>
    <cfRule type="expression" dxfId="257" priority="74" stopIfTrue="1">
      <formula>M$41="NA"</formula>
    </cfRule>
    <cfRule type="expression" dxfId="256" priority="75" stopIfTrue="1">
      <formula>M$41="NG"</formula>
    </cfRule>
  </conditionalFormatting>
  <conditionalFormatting sqref="J5:J6">
    <cfRule type="expression" dxfId="255" priority="71" stopIfTrue="1">
      <formula>M$17="NA"</formula>
    </cfRule>
    <cfRule type="expression" dxfId="254" priority="72" stopIfTrue="1">
      <formula>M$17="NG"</formula>
    </cfRule>
  </conditionalFormatting>
  <conditionalFormatting sqref="J5:J6">
    <cfRule type="expression" dxfId="253" priority="68" stopIfTrue="1">
      <formula>#REF!="NG"</formula>
    </cfRule>
    <cfRule type="expression" dxfId="252" priority="69" stopIfTrue="1">
      <formula>M$27="NA"</formula>
    </cfRule>
    <cfRule type="expression" dxfId="251" priority="70" stopIfTrue="1">
      <formula>M$27="NG"</formula>
    </cfRule>
  </conditionalFormatting>
  <conditionalFormatting sqref="K5:K6">
    <cfRule type="expression" dxfId="250" priority="66" stopIfTrue="1">
      <formula>L$17="NA"</formula>
    </cfRule>
    <cfRule type="expression" dxfId="249" priority="67" stopIfTrue="1">
      <formula>L$17="NG"</formula>
    </cfRule>
  </conditionalFormatting>
  <conditionalFormatting sqref="K5:K6">
    <cfRule type="expression" dxfId="248" priority="63" stopIfTrue="1">
      <formula>#REF!="NG"</formula>
    </cfRule>
    <cfRule type="expression" dxfId="247" priority="64" stopIfTrue="1">
      <formula>N$41="NA"</formula>
    </cfRule>
    <cfRule type="expression" dxfId="246" priority="65" stopIfTrue="1">
      <formula>N$41="NG"</formula>
    </cfRule>
  </conditionalFormatting>
  <conditionalFormatting sqref="K5:K6">
    <cfRule type="expression" dxfId="245" priority="61" stopIfTrue="1">
      <formula>N$17="NA"</formula>
    </cfRule>
    <cfRule type="expression" dxfId="244" priority="62" stopIfTrue="1">
      <formula>N$17="NG"</formula>
    </cfRule>
  </conditionalFormatting>
  <conditionalFormatting sqref="K5:K6">
    <cfRule type="expression" dxfId="243" priority="58" stopIfTrue="1">
      <formula>#REF!="NG"</formula>
    </cfRule>
    <cfRule type="expression" dxfId="242" priority="59" stopIfTrue="1">
      <formula>N$27="NA"</formula>
    </cfRule>
    <cfRule type="expression" dxfId="241" priority="60" stopIfTrue="1">
      <formula>N$27="NG"</formula>
    </cfRule>
  </conditionalFormatting>
  <conditionalFormatting sqref="P5:P6">
    <cfRule type="expression" dxfId="240" priority="56" stopIfTrue="1">
      <formula>Q$17="NA"</formula>
    </cfRule>
    <cfRule type="expression" dxfId="239" priority="57" stopIfTrue="1">
      <formula>Q$17="NG"</formula>
    </cfRule>
  </conditionalFormatting>
  <conditionalFormatting sqref="P5:P6">
    <cfRule type="expression" dxfId="238" priority="53" stopIfTrue="1">
      <formula>#REF!="NG"</formula>
    </cfRule>
    <cfRule type="expression" dxfId="237" priority="54" stopIfTrue="1">
      <formula>S$41="NA"</formula>
    </cfRule>
    <cfRule type="expression" dxfId="236" priority="55" stopIfTrue="1">
      <formula>S$41="NG"</formula>
    </cfRule>
  </conditionalFormatting>
  <conditionalFormatting sqref="P5:P6">
    <cfRule type="expression" dxfId="235" priority="51" stopIfTrue="1">
      <formula>S$17="NA"</formula>
    </cfRule>
    <cfRule type="expression" dxfId="234" priority="52" stopIfTrue="1">
      <formula>S$17="NG"</formula>
    </cfRule>
  </conditionalFormatting>
  <conditionalFormatting sqref="P5:P6">
    <cfRule type="expression" dxfId="233" priority="48" stopIfTrue="1">
      <formula>#REF!="NG"</formula>
    </cfRule>
    <cfRule type="expression" dxfId="232" priority="49" stopIfTrue="1">
      <formula>S$27="NA"</formula>
    </cfRule>
    <cfRule type="expression" dxfId="231" priority="50" stopIfTrue="1">
      <formula>S$27="NG"</formula>
    </cfRule>
  </conditionalFormatting>
  <conditionalFormatting sqref="Q5:Q6">
    <cfRule type="expression" dxfId="230" priority="46" stopIfTrue="1">
      <formula>R$17="NA"</formula>
    </cfRule>
    <cfRule type="expression" dxfId="229" priority="47" stopIfTrue="1">
      <formula>R$17="NG"</formula>
    </cfRule>
  </conditionalFormatting>
  <conditionalFormatting sqref="Q5:Q6">
    <cfRule type="expression" dxfId="228" priority="43" stopIfTrue="1">
      <formula>#REF!="NG"</formula>
    </cfRule>
    <cfRule type="expression" dxfId="227" priority="44" stopIfTrue="1">
      <formula>T$41="NA"</formula>
    </cfRule>
    <cfRule type="expression" dxfId="226" priority="45" stopIfTrue="1">
      <formula>T$41="NG"</formula>
    </cfRule>
  </conditionalFormatting>
  <conditionalFormatting sqref="Q5:Q6">
    <cfRule type="expression" dxfId="225" priority="41" stopIfTrue="1">
      <formula>T$17="NA"</formula>
    </cfRule>
    <cfRule type="expression" dxfId="224" priority="42" stopIfTrue="1">
      <formula>T$17="NG"</formula>
    </cfRule>
  </conditionalFormatting>
  <conditionalFormatting sqref="Q5:Q6">
    <cfRule type="expression" dxfId="223" priority="38" stopIfTrue="1">
      <formula>#REF!="NG"</formula>
    </cfRule>
    <cfRule type="expression" dxfId="222" priority="39" stopIfTrue="1">
      <formula>T$27="NA"</formula>
    </cfRule>
    <cfRule type="expression" dxfId="221" priority="40" stopIfTrue="1">
      <formula>T$27="NG"</formula>
    </cfRule>
  </conditionalFormatting>
  <conditionalFormatting sqref="R5:R6">
    <cfRule type="expression" dxfId="220" priority="36" stopIfTrue="1">
      <formula>S$17="NA"</formula>
    </cfRule>
    <cfRule type="expression" dxfId="219" priority="37" stopIfTrue="1">
      <formula>S$17="NG"</formula>
    </cfRule>
  </conditionalFormatting>
  <conditionalFormatting sqref="R5:R6">
    <cfRule type="expression" dxfId="218" priority="33" stopIfTrue="1">
      <formula>#REF!="NG"</formula>
    </cfRule>
    <cfRule type="expression" dxfId="217" priority="34" stopIfTrue="1">
      <formula>U$41="NA"</formula>
    </cfRule>
    <cfRule type="expression" dxfId="216" priority="35" stopIfTrue="1">
      <formula>U$41="NG"</formula>
    </cfRule>
  </conditionalFormatting>
  <conditionalFormatting sqref="R5:R6">
    <cfRule type="expression" dxfId="215" priority="31" stopIfTrue="1">
      <formula>U$17="NA"</formula>
    </cfRule>
    <cfRule type="expression" dxfId="214" priority="32" stopIfTrue="1">
      <formula>U$17="NG"</formula>
    </cfRule>
  </conditionalFormatting>
  <conditionalFormatting sqref="R5:R6">
    <cfRule type="expression" dxfId="213" priority="28" stopIfTrue="1">
      <formula>#REF!="NG"</formula>
    </cfRule>
    <cfRule type="expression" dxfId="212" priority="29" stopIfTrue="1">
      <formula>U$27="NA"</formula>
    </cfRule>
    <cfRule type="expression" dxfId="211" priority="30" stopIfTrue="1">
      <formula>U$27="NG"</formula>
    </cfRule>
  </conditionalFormatting>
  <conditionalFormatting sqref="J8:AF9 H8:I8">
    <cfRule type="expression" dxfId="210" priority="25" stopIfTrue="1">
      <formula>#REF!="NG"</formula>
    </cfRule>
    <cfRule type="expression" dxfId="209" priority="26" stopIfTrue="1">
      <formula>H$93="NA"</formula>
    </cfRule>
    <cfRule type="expression" dxfId="208" priority="27" stopIfTrue="1">
      <formula>H$93="NG"</formula>
    </cfRule>
  </conditionalFormatting>
  <conditionalFormatting sqref="H9">
    <cfRule type="expression" dxfId="207" priority="22" stopIfTrue="1">
      <formula>#REF!="NG"</formula>
    </cfRule>
    <cfRule type="expression" dxfId="206" priority="23" stopIfTrue="1">
      <formula>I$51="NA"</formula>
    </cfRule>
    <cfRule type="expression" dxfId="205" priority="24" stopIfTrue="1">
      <formula>I$51="NG"</formula>
    </cfRule>
  </conditionalFormatting>
  <conditionalFormatting sqref="H9">
    <cfRule type="expression" dxfId="204" priority="20" stopIfTrue="1">
      <formula>I$27="NA"</formula>
    </cfRule>
    <cfRule type="expression" dxfId="203" priority="21" stopIfTrue="1">
      <formula>I$27="NG"</formula>
    </cfRule>
  </conditionalFormatting>
  <conditionalFormatting sqref="H9">
    <cfRule type="expression" dxfId="202" priority="18" stopIfTrue="1">
      <formula>G$13="NA"</formula>
    </cfRule>
    <cfRule type="expression" dxfId="201" priority="19" stopIfTrue="1">
      <formula>G$13="NG"</formula>
    </cfRule>
  </conditionalFormatting>
  <conditionalFormatting sqref="H6">
    <cfRule type="expression" dxfId="200" priority="15" stopIfTrue="1">
      <formula>#REF!="NG"</formula>
    </cfRule>
    <cfRule type="expression" dxfId="199" priority="16" stopIfTrue="1">
      <formula>K$28="NA"</formula>
    </cfRule>
    <cfRule type="expression" dxfId="198" priority="17" stopIfTrue="1">
      <formula>K$28="NG"</formula>
    </cfRule>
  </conditionalFormatting>
  <conditionalFormatting sqref="H6">
    <cfRule type="expression" dxfId="197" priority="12" stopIfTrue="1">
      <formula>#REF!="NG"</formula>
    </cfRule>
    <cfRule type="expression" dxfId="196" priority="13" stopIfTrue="1">
      <formula>K$14="NA"</formula>
    </cfRule>
    <cfRule type="expression" dxfId="195" priority="14" stopIfTrue="1">
      <formula>K$14="NG"</formula>
    </cfRule>
  </conditionalFormatting>
  <conditionalFormatting sqref="L6:AF6 H6">
    <cfRule type="expression" dxfId="194" priority="10" stopIfTrue="1">
      <formula>#REF!="NA"</formula>
    </cfRule>
    <cfRule type="expression" dxfId="193" priority="11" stopIfTrue="1">
      <formula>#REF!="NG"</formula>
    </cfRule>
  </conditionalFormatting>
  <conditionalFormatting sqref="H9 J3:AF15 I3:I8 I10:I15">
    <cfRule type="expression" dxfId="192" priority="8" stopIfTrue="1">
      <formula>H$13="NA"</formula>
    </cfRule>
    <cfRule type="expression" dxfId="191" priority="9" stopIfTrue="1">
      <formula>H$13="NG"</formula>
    </cfRule>
  </conditionalFormatting>
  <conditionalFormatting sqref="H9">
    <cfRule type="expression" dxfId="190" priority="5" stopIfTrue="1">
      <formula>#REF!="NG"</formula>
    </cfRule>
    <cfRule type="expression" dxfId="189" priority="6" stopIfTrue="1">
      <formula>H$93="NA"</formula>
    </cfRule>
    <cfRule type="expression" dxfId="188" priority="7" stopIfTrue="1">
      <formula>H$93="NG"</formula>
    </cfRule>
  </conditionalFormatting>
  <conditionalFormatting sqref="H3:H8 H10:H15">
    <cfRule type="expression" dxfId="187" priority="3" stopIfTrue="1">
      <formula>H$13="NA"</formula>
    </cfRule>
    <cfRule type="expression" dxfId="186" priority="4" stopIfTrue="1">
      <formula>H$13="NG"</formula>
    </cfRule>
  </conditionalFormatting>
  <conditionalFormatting sqref="H9">
    <cfRule type="expression" dxfId="185" priority="1" stopIfTrue="1">
      <formula>I$13="NA"</formula>
    </cfRule>
    <cfRule type="expression" dxfId="184" priority="2" stopIfTrue="1">
      <formula>I$13="NG"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5"/>
  <sheetViews>
    <sheetView workbookViewId="0">
      <selection activeCell="H11" sqref="H11:H13"/>
    </sheetView>
  </sheetViews>
  <sheetFormatPr defaultRowHeight="13.5"/>
  <sheetData>
    <row r="1" spans="1:32">
      <c r="A1" s="63" t="s">
        <v>5</v>
      </c>
      <c r="B1" s="198" t="s">
        <v>50</v>
      </c>
      <c r="C1" s="199"/>
      <c r="D1" s="199"/>
      <c r="E1" s="200"/>
      <c r="F1" s="198" t="s">
        <v>87</v>
      </c>
      <c r="G1" s="199"/>
      <c r="H1" s="199"/>
      <c r="I1" s="199"/>
      <c r="J1" s="199"/>
      <c r="K1" s="199"/>
      <c r="L1" s="199"/>
      <c r="M1" s="199"/>
      <c r="N1" s="199"/>
      <c r="O1" s="200"/>
      <c r="P1" s="203" t="s">
        <v>0</v>
      </c>
      <c r="Q1" s="204"/>
      <c r="R1" s="204"/>
      <c r="S1" s="205"/>
      <c r="T1" s="198" t="s">
        <v>88</v>
      </c>
      <c r="U1" s="199"/>
      <c r="V1" s="199"/>
      <c r="W1" s="199"/>
      <c r="X1" s="199"/>
      <c r="Y1" s="199"/>
      <c r="Z1" s="200"/>
      <c r="AA1" s="192" t="s">
        <v>10</v>
      </c>
      <c r="AB1" s="192"/>
      <c r="AC1" s="193">
        <v>43662</v>
      </c>
      <c r="AD1" s="193"/>
      <c r="AE1" s="193"/>
      <c r="AF1" s="194"/>
    </row>
    <row r="2" spans="1:32" ht="14.25" thickBot="1">
      <c r="A2" s="64" t="s">
        <v>4</v>
      </c>
      <c r="B2" s="195" t="s">
        <v>117</v>
      </c>
      <c r="C2" s="196"/>
      <c r="D2" s="196"/>
      <c r="E2" s="197"/>
      <c r="F2" s="195"/>
      <c r="G2" s="196"/>
      <c r="H2" s="197"/>
      <c r="I2" s="185" t="s">
        <v>112</v>
      </c>
      <c r="J2" s="186"/>
      <c r="K2" s="186"/>
      <c r="L2" s="186"/>
      <c r="M2" s="186"/>
      <c r="N2" s="186"/>
      <c r="O2" s="187"/>
      <c r="P2" s="195"/>
      <c r="Q2" s="196"/>
      <c r="R2" s="196"/>
      <c r="S2" s="196"/>
      <c r="T2" s="196"/>
      <c r="U2" s="196"/>
      <c r="V2" s="196"/>
      <c r="W2" s="196"/>
      <c r="X2" s="196"/>
      <c r="Y2" s="196"/>
      <c r="Z2" s="197"/>
      <c r="AA2" s="201" t="s">
        <v>12</v>
      </c>
      <c r="AB2" s="202"/>
      <c r="AC2" s="195" t="s">
        <v>13</v>
      </c>
      <c r="AD2" s="196"/>
      <c r="AE2" s="196"/>
      <c r="AF2" s="206"/>
    </row>
    <row r="3" spans="1:32" ht="24.75" thickBot="1">
      <c r="A3" s="66" t="s">
        <v>68</v>
      </c>
      <c r="B3" s="10"/>
      <c r="C3" s="10"/>
      <c r="D3" s="10"/>
      <c r="E3" s="10"/>
      <c r="F3" s="10"/>
      <c r="G3" s="65" t="s">
        <v>69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17" t="s">
        <v>70</v>
      </c>
      <c r="B4" s="211" t="s">
        <v>112</v>
      </c>
      <c r="C4" s="211"/>
      <c r="D4" s="211"/>
      <c r="E4" s="211"/>
      <c r="F4" s="211"/>
      <c r="G4" s="211"/>
      <c r="H4" s="14" t="s">
        <v>61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18"/>
      <c r="B5" s="219" t="s">
        <v>112</v>
      </c>
      <c r="C5" s="220"/>
      <c r="D5" s="220"/>
      <c r="E5" s="220"/>
      <c r="F5" s="220"/>
      <c r="G5" s="220"/>
      <c r="H5" s="18" t="s">
        <v>61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ht="14.25" thickBot="1">
      <c r="A6" s="218"/>
      <c r="B6" s="21"/>
      <c r="C6" s="281" t="s">
        <v>107</v>
      </c>
      <c r="D6" s="222"/>
      <c r="E6" s="222"/>
      <c r="F6" s="222"/>
      <c r="G6" s="222"/>
      <c r="H6" s="22" t="s">
        <v>61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07" t="s">
        <v>71</v>
      </c>
      <c r="B7" s="227" t="s">
        <v>72</v>
      </c>
      <c r="C7" s="228"/>
      <c r="D7" s="228"/>
      <c r="E7" s="228"/>
      <c r="F7" s="228"/>
      <c r="G7" s="229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ht="14.25">
      <c r="A8" s="208"/>
      <c r="B8" s="28"/>
      <c r="C8" s="279" t="s">
        <v>108</v>
      </c>
      <c r="D8" s="280"/>
      <c r="E8" s="280"/>
      <c r="F8" s="280"/>
      <c r="G8" s="280"/>
      <c r="H8" s="22" t="s">
        <v>61</v>
      </c>
      <c r="I8" s="23"/>
      <c r="J8" s="23"/>
      <c r="K8" s="62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5" thickBot="1">
      <c r="A9" s="208"/>
      <c r="B9" s="76"/>
      <c r="C9" s="212" t="s">
        <v>64</v>
      </c>
      <c r="D9" s="213"/>
      <c r="E9" s="213"/>
      <c r="F9" s="213"/>
      <c r="G9" s="213"/>
      <c r="H9" s="23" t="s">
        <v>61</v>
      </c>
      <c r="I9" s="17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ht="24">
      <c r="A10" s="175" t="s">
        <v>73</v>
      </c>
      <c r="B10" s="177"/>
      <c r="C10" s="178"/>
      <c r="D10" s="178"/>
      <c r="E10" s="178"/>
      <c r="F10" s="179"/>
      <c r="G10" s="35" t="s">
        <v>74</v>
      </c>
      <c r="H10" s="36" t="s">
        <v>51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>
      <c r="A11" s="176"/>
      <c r="B11" s="189"/>
      <c r="C11" s="190"/>
      <c r="D11" s="190"/>
      <c r="E11" s="190"/>
      <c r="F11" s="191"/>
      <c r="G11" s="39" t="s">
        <v>75</v>
      </c>
      <c r="H11" s="40"/>
      <c r="I11" s="40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42"/>
    </row>
    <row r="12" spans="1:32">
      <c r="A12" s="176"/>
      <c r="B12" s="189"/>
      <c r="C12" s="190"/>
      <c r="D12" s="190"/>
      <c r="E12" s="190"/>
      <c r="F12" s="191"/>
      <c r="G12" s="39" t="s">
        <v>76</v>
      </c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76"/>
      <c r="B13" s="189" t="s">
        <v>49</v>
      </c>
      <c r="C13" s="190"/>
      <c r="D13" s="190"/>
      <c r="E13" s="190"/>
      <c r="F13" s="191"/>
      <c r="G13" s="46" t="s">
        <v>77</v>
      </c>
      <c r="H13" s="40"/>
      <c r="I13" s="75"/>
      <c r="J13" s="75"/>
      <c r="K13" s="75"/>
      <c r="L13" s="75"/>
      <c r="M13" s="75"/>
      <c r="N13" s="69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42"/>
    </row>
    <row r="14" spans="1:32">
      <c r="A14" s="180" t="s">
        <v>78</v>
      </c>
      <c r="B14" s="182" t="s">
        <v>79</v>
      </c>
      <c r="C14" s="182"/>
      <c r="D14" s="182"/>
      <c r="E14" s="182"/>
      <c r="F14" s="183" t="e">
        <f ca="1">GetBugSheetName()</f>
        <v>#NAME?</v>
      </c>
      <c r="G14" s="184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4.25" thickBot="1">
      <c r="A15" s="181"/>
      <c r="B15" s="185" t="s">
        <v>80</v>
      </c>
      <c r="C15" s="186"/>
      <c r="D15" s="186"/>
      <c r="E15" s="187"/>
      <c r="F15" s="185"/>
      <c r="G15" s="188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protectedRanges>
    <protectedRange sqref="B4:G9" name="Range2_1_2"/>
    <protectedRange sqref="H10:AF14" name="Range3_1_1_1"/>
    <protectedRange sqref="H9 J4:AF9 H4:I8" name="Range2_1_1_1"/>
    <protectedRange sqref="P2 T1 AC1:AF2 B1:O2" name="Range1_1_1_1"/>
  </protectedRanges>
  <mergeCells count="30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6"/>
    <mergeCell ref="B4:G4"/>
    <mergeCell ref="B5:G5"/>
    <mergeCell ref="C6:G6"/>
    <mergeCell ref="A7:A9"/>
    <mergeCell ref="B7:G7"/>
    <mergeCell ref="C8:G8"/>
    <mergeCell ref="C9:G9"/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</mergeCells>
  <phoneticPr fontId="3"/>
  <conditionalFormatting sqref="K5:R6">
    <cfRule type="expression" dxfId="183" priority="91" stopIfTrue="1">
      <formula>K$17="NA"</formula>
    </cfRule>
    <cfRule type="expression" dxfId="182" priority="92" stopIfTrue="1">
      <formula>K$17="NG"</formula>
    </cfRule>
  </conditionalFormatting>
  <conditionalFormatting sqref="H5:I6 L5:O6">
    <cfRule type="expression" dxfId="181" priority="89" stopIfTrue="1">
      <formula>I$17="NA"</formula>
    </cfRule>
    <cfRule type="expression" dxfId="180" priority="90" stopIfTrue="1">
      <formula>I$17="NG"</formula>
    </cfRule>
  </conditionalFormatting>
  <conditionalFormatting sqref="I5:I6 L5:O6">
    <cfRule type="expression" dxfId="179" priority="86" stopIfTrue="1">
      <formula>#REF!="NG"</formula>
    </cfRule>
    <cfRule type="expression" dxfId="178" priority="87" stopIfTrue="1">
      <formula>L$41="NA"</formula>
    </cfRule>
    <cfRule type="expression" dxfId="177" priority="88" stopIfTrue="1">
      <formula>L$41="NG"</formula>
    </cfRule>
  </conditionalFormatting>
  <conditionalFormatting sqref="H5:I6 L5:O6">
    <cfRule type="expression" dxfId="176" priority="84" stopIfTrue="1">
      <formula>K$17="NA"</formula>
    </cfRule>
    <cfRule type="expression" dxfId="175" priority="85" stopIfTrue="1">
      <formula>K$17="NG"</formula>
    </cfRule>
  </conditionalFormatting>
  <conditionalFormatting sqref="H5:I6 L5:O6">
    <cfRule type="expression" dxfId="174" priority="81" stopIfTrue="1">
      <formula>#REF!="NG"</formula>
    </cfRule>
    <cfRule type="expression" dxfId="173" priority="82" stopIfTrue="1">
      <formula>K$27="NA"</formula>
    </cfRule>
    <cfRule type="expression" dxfId="172" priority="83" stopIfTrue="1">
      <formula>K$27="NG"</formula>
    </cfRule>
  </conditionalFormatting>
  <conditionalFormatting sqref="H5:H6">
    <cfRule type="expression" dxfId="171" priority="78" stopIfTrue="1">
      <formula>#REF!="NG"</formula>
    </cfRule>
    <cfRule type="expression" dxfId="170" priority="79" stopIfTrue="1">
      <formula>K$41="NA"</formula>
    </cfRule>
    <cfRule type="expression" dxfId="169" priority="80" stopIfTrue="1">
      <formula>K$41="NG"</formula>
    </cfRule>
  </conditionalFormatting>
  <conditionalFormatting sqref="J5:J6">
    <cfRule type="expression" dxfId="168" priority="76" stopIfTrue="1">
      <formula>K$17="NA"</formula>
    </cfRule>
    <cfRule type="expression" dxfId="167" priority="77" stopIfTrue="1">
      <formula>K$17="NG"</formula>
    </cfRule>
  </conditionalFormatting>
  <conditionalFormatting sqref="J5:J6">
    <cfRule type="expression" dxfId="166" priority="73" stopIfTrue="1">
      <formula>#REF!="NG"</formula>
    </cfRule>
    <cfRule type="expression" dxfId="165" priority="74" stopIfTrue="1">
      <formula>M$41="NA"</formula>
    </cfRule>
    <cfRule type="expression" dxfId="164" priority="75" stopIfTrue="1">
      <formula>M$41="NG"</formula>
    </cfRule>
  </conditionalFormatting>
  <conditionalFormatting sqref="J5:J6">
    <cfRule type="expression" dxfId="163" priority="71" stopIfTrue="1">
      <formula>M$17="NA"</formula>
    </cfRule>
    <cfRule type="expression" dxfId="162" priority="72" stopIfTrue="1">
      <formula>M$17="NG"</formula>
    </cfRule>
  </conditionalFormatting>
  <conditionalFormatting sqref="J5:J6">
    <cfRule type="expression" dxfId="161" priority="68" stopIfTrue="1">
      <formula>#REF!="NG"</formula>
    </cfRule>
    <cfRule type="expression" dxfId="160" priority="69" stopIfTrue="1">
      <formula>M$27="NA"</formula>
    </cfRule>
    <cfRule type="expression" dxfId="159" priority="70" stopIfTrue="1">
      <formula>M$27="NG"</formula>
    </cfRule>
  </conditionalFormatting>
  <conditionalFormatting sqref="K5:K6">
    <cfRule type="expression" dxfId="158" priority="66" stopIfTrue="1">
      <formula>L$17="NA"</formula>
    </cfRule>
    <cfRule type="expression" dxfId="157" priority="67" stopIfTrue="1">
      <formula>L$17="NG"</formula>
    </cfRule>
  </conditionalFormatting>
  <conditionalFormatting sqref="K5:K6">
    <cfRule type="expression" dxfId="156" priority="63" stopIfTrue="1">
      <formula>#REF!="NG"</formula>
    </cfRule>
    <cfRule type="expression" dxfId="155" priority="64" stopIfTrue="1">
      <formula>N$41="NA"</formula>
    </cfRule>
    <cfRule type="expression" dxfId="154" priority="65" stopIfTrue="1">
      <formula>N$41="NG"</formula>
    </cfRule>
  </conditionalFormatting>
  <conditionalFormatting sqref="K5:K6">
    <cfRule type="expression" dxfId="153" priority="61" stopIfTrue="1">
      <formula>N$17="NA"</formula>
    </cfRule>
    <cfRule type="expression" dxfId="152" priority="62" stopIfTrue="1">
      <formula>N$17="NG"</formula>
    </cfRule>
  </conditionalFormatting>
  <conditionalFormatting sqref="K5:K6">
    <cfRule type="expression" dxfId="151" priority="58" stopIfTrue="1">
      <formula>#REF!="NG"</formula>
    </cfRule>
    <cfRule type="expression" dxfId="150" priority="59" stopIfTrue="1">
      <formula>N$27="NA"</formula>
    </cfRule>
    <cfRule type="expression" dxfId="149" priority="60" stopIfTrue="1">
      <formula>N$27="NG"</formula>
    </cfRule>
  </conditionalFormatting>
  <conditionalFormatting sqref="P5:P6">
    <cfRule type="expression" dxfId="148" priority="56" stopIfTrue="1">
      <formula>Q$17="NA"</formula>
    </cfRule>
    <cfRule type="expression" dxfId="147" priority="57" stopIfTrue="1">
      <formula>Q$17="NG"</formula>
    </cfRule>
  </conditionalFormatting>
  <conditionalFormatting sqref="P5:P6">
    <cfRule type="expression" dxfId="146" priority="53" stopIfTrue="1">
      <formula>#REF!="NG"</formula>
    </cfRule>
    <cfRule type="expression" dxfId="145" priority="54" stopIfTrue="1">
      <formula>S$41="NA"</formula>
    </cfRule>
    <cfRule type="expression" dxfId="144" priority="55" stopIfTrue="1">
      <formula>S$41="NG"</formula>
    </cfRule>
  </conditionalFormatting>
  <conditionalFormatting sqref="P5:P6">
    <cfRule type="expression" dxfId="143" priority="51" stopIfTrue="1">
      <formula>S$17="NA"</formula>
    </cfRule>
    <cfRule type="expression" dxfId="142" priority="52" stopIfTrue="1">
      <formula>S$17="NG"</formula>
    </cfRule>
  </conditionalFormatting>
  <conditionalFormatting sqref="P5:P6">
    <cfRule type="expression" dxfId="141" priority="48" stopIfTrue="1">
      <formula>#REF!="NG"</formula>
    </cfRule>
    <cfRule type="expression" dxfId="140" priority="49" stopIfTrue="1">
      <formula>S$27="NA"</formula>
    </cfRule>
    <cfRule type="expression" dxfId="139" priority="50" stopIfTrue="1">
      <formula>S$27="NG"</formula>
    </cfRule>
  </conditionalFormatting>
  <conditionalFormatting sqref="Q5:Q6">
    <cfRule type="expression" dxfId="138" priority="46" stopIfTrue="1">
      <formula>R$17="NA"</formula>
    </cfRule>
    <cfRule type="expression" dxfId="137" priority="47" stopIfTrue="1">
      <formula>R$17="NG"</formula>
    </cfRule>
  </conditionalFormatting>
  <conditionalFormatting sqref="Q5:Q6">
    <cfRule type="expression" dxfId="136" priority="43" stopIfTrue="1">
      <formula>#REF!="NG"</formula>
    </cfRule>
    <cfRule type="expression" dxfId="135" priority="44" stopIfTrue="1">
      <formula>T$41="NA"</formula>
    </cfRule>
    <cfRule type="expression" dxfId="134" priority="45" stopIfTrue="1">
      <formula>T$41="NG"</formula>
    </cfRule>
  </conditionalFormatting>
  <conditionalFormatting sqref="Q5:Q6">
    <cfRule type="expression" dxfId="133" priority="41" stopIfTrue="1">
      <formula>T$17="NA"</formula>
    </cfRule>
    <cfRule type="expression" dxfId="132" priority="42" stopIfTrue="1">
      <formula>T$17="NG"</formula>
    </cfRule>
  </conditionalFormatting>
  <conditionalFormatting sqref="Q5:Q6">
    <cfRule type="expression" dxfId="131" priority="38" stopIfTrue="1">
      <formula>#REF!="NG"</formula>
    </cfRule>
    <cfRule type="expression" dxfId="130" priority="39" stopIfTrue="1">
      <formula>T$27="NA"</formula>
    </cfRule>
    <cfRule type="expression" dxfId="129" priority="40" stopIfTrue="1">
      <formula>T$27="NG"</formula>
    </cfRule>
  </conditionalFormatting>
  <conditionalFormatting sqref="R5:R6">
    <cfRule type="expression" dxfId="128" priority="36" stopIfTrue="1">
      <formula>S$17="NA"</formula>
    </cfRule>
    <cfRule type="expression" dxfId="127" priority="37" stopIfTrue="1">
      <formula>S$17="NG"</formula>
    </cfRule>
  </conditionalFormatting>
  <conditionalFormatting sqref="R5:R6">
    <cfRule type="expression" dxfId="126" priority="33" stopIfTrue="1">
      <formula>#REF!="NG"</formula>
    </cfRule>
    <cfRule type="expression" dxfId="125" priority="34" stopIfTrue="1">
      <formula>U$41="NA"</formula>
    </cfRule>
    <cfRule type="expression" dxfId="124" priority="35" stopIfTrue="1">
      <formula>U$41="NG"</formula>
    </cfRule>
  </conditionalFormatting>
  <conditionalFormatting sqref="R5:R6">
    <cfRule type="expression" dxfId="123" priority="31" stopIfTrue="1">
      <formula>U$17="NA"</formula>
    </cfRule>
    <cfRule type="expression" dxfId="122" priority="32" stopIfTrue="1">
      <formula>U$17="NG"</formula>
    </cfRule>
  </conditionalFormatting>
  <conditionalFormatting sqref="R5:R6">
    <cfRule type="expression" dxfId="121" priority="28" stopIfTrue="1">
      <formula>#REF!="NG"</formula>
    </cfRule>
    <cfRule type="expression" dxfId="120" priority="29" stopIfTrue="1">
      <formula>U$27="NA"</formula>
    </cfRule>
    <cfRule type="expression" dxfId="119" priority="30" stopIfTrue="1">
      <formula>U$27="NG"</formula>
    </cfRule>
  </conditionalFormatting>
  <conditionalFormatting sqref="J8:AF9 H8:I8">
    <cfRule type="expression" dxfId="118" priority="25" stopIfTrue="1">
      <formula>#REF!="NG"</formula>
    </cfRule>
    <cfRule type="expression" dxfId="117" priority="26" stopIfTrue="1">
      <formula>H$93="NA"</formula>
    </cfRule>
    <cfRule type="expression" dxfId="116" priority="27" stopIfTrue="1">
      <formula>H$93="NG"</formula>
    </cfRule>
  </conditionalFormatting>
  <conditionalFormatting sqref="H9">
    <cfRule type="expression" dxfId="115" priority="22" stopIfTrue="1">
      <formula>#REF!="NG"</formula>
    </cfRule>
    <cfRule type="expression" dxfId="114" priority="23" stopIfTrue="1">
      <formula>I$51="NA"</formula>
    </cfRule>
    <cfRule type="expression" dxfId="113" priority="24" stopIfTrue="1">
      <formula>I$51="NG"</formula>
    </cfRule>
  </conditionalFormatting>
  <conditionalFormatting sqref="H9">
    <cfRule type="expression" dxfId="112" priority="20" stopIfTrue="1">
      <formula>I$27="NA"</formula>
    </cfRule>
    <cfRule type="expression" dxfId="111" priority="21" stopIfTrue="1">
      <formula>I$27="NG"</formula>
    </cfRule>
  </conditionalFormatting>
  <conditionalFormatting sqref="H9">
    <cfRule type="expression" dxfId="110" priority="18" stopIfTrue="1">
      <formula>G$13="NA"</formula>
    </cfRule>
    <cfRule type="expression" dxfId="109" priority="19" stopIfTrue="1">
      <formula>G$13="NG"</formula>
    </cfRule>
  </conditionalFormatting>
  <conditionalFormatting sqref="H6">
    <cfRule type="expression" dxfId="108" priority="15" stopIfTrue="1">
      <formula>#REF!="NG"</formula>
    </cfRule>
    <cfRule type="expression" dxfId="107" priority="16" stopIfTrue="1">
      <formula>K$28="NA"</formula>
    </cfRule>
    <cfRule type="expression" dxfId="106" priority="17" stopIfTrue="1">
      <formula>K$28="NG"</formula>
    </cfRule>
  </conditionalFormatting>
  <conditionalFormatting sqref="H6">
    <cfRule type="expression" dxfId="105" priority="12" stopIfTrue="1">
      <formula>#REF!="NG"</formula>
    </cfRule>
    <cfRule type="expression" dxfId="104" priority="13" stopIfTrue="1">
      <formula>K$14="NA"</formula>
    </cfRule>
    <cfRule type="expression" dxfId="103" priority="14" stopIfTrue="1">
      <formula>K$14="NG"</formula>
    </cfRule>
  </conditionalFormatting>
  <conditionalFormatting sqref="L6:AF6 H6">
    <cfRule type="expression" dxfId="102" priority="10" stopIfTrue="1">
      <formula>#REF!="NA"</formula>
    </cfRule>
    <cfRule type="expression" dxfId="101" priority="11" stopIfTrue="1">
      <formula>#REF!="NG"</formula>
    </cfRule>
  </conditionalFormatting>
  <conditionalFormatting sqref="H9 J3:AF15 I3:I8 I10:I15">
    <cfRule type="expression" dxfId="100" priority="8" stopIfTrue="1">
      <formula>H$13="NA"</formula>
    </cfRule>
    <cfRule type="expression" dxfId="99" priority="9" stopIfTrue="1">
      <formula>H$13="NG"</formula>
    </cfRule>
  </conditionalFormatting>
  <conditionalFormatting sqref="H9">
    <cfRule type="expression" dxfId="98" priority="5" stopIfTrue="1">
      <formula>#REF!="NG"</formula>
    </cfRule>
    <cfRule type="expression" dxfId="97" priority="6" stopIfTrue="1">
      <formula>H$93="NA"</formula>
    </cfRule>
    <cfRule type="expression" dxfId="96" priority="7" stopIfTrue="1">
      <formula>H$93="NG"</formula>
    </cfRule>
  </conditionalFormatting>
  <conditionalFormatting sqref="H3:H8 H10:H15">
    <cfRule type="expression" dxfId="95" priority="3" stopIfTrue="1">
      <formula>H$13="NA"</formula>
    </cfRule>
    <cfRule type="expression" dxfId="94" priority="4" stopIfTrue="1">
      <formula>H$13="NG"</formula>
    </cfRule>
  </conditionalFormatting>
  <conditionalFormatting sqref="H9">
    <cfRule type="expression" dxfId="93" priority="1" stopIfTrue="1">
      <formula>I$13="NA"</formula>
    </cfRule>
    <cfRule type="expression" dxfId="92" priority="2" stopIfTrue="1">
      <formula>I$13="NG"</formula>
    </cfRule>
  </conditionalFormatting>
  <dataValidations count="10">
    <dataValidation allowBlank="1" showInputMessage="1" showErrorMessage="1" promptTitle="Input conditions" prompt="that need to be checked." sqref="A4:A6"/>
    <dataValidation allowBlank="1" showInputMessage="1" showErrorMessage="1" promptTitle="Check points" prompt="that need / need not be executed" sqref="A7:A9"/>
    <dataValidation type="list" allowBlank="1" showInputMessage="1" showErrorMessage="1" sqref="H10:AF10">
      <formula1>"N, A, B"</formula1>
    </dataValidation>
    <dataValidation type="list" allowBlank="1" showInputMessage="1" showErrorMessage="1" sqref="H13:AF13">
      <formula1>"OK, NG, NA, PT"</formula1>
    </dataValidation>
    <dataValidation allowBlank="1" showInputMessage="1" showErrorMessage="1" promptTitle="PCL sheet name" prompt=" " sqref="F14: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Testing Date" prompt="Date on which test was performed in yyyy/mm/dd format" sqref="G12"/>
    <dataValidation allowBlank="1" showInputMessage="1" showErrorMessage="1" promptTitle="Enter" prompt="Name of the person who performed the test" sqref="G11"/>
    <dataValidation allowBlank="1" showInputMessage="1" showErrorMessage="1" promptTitle="Condition Type" prompt="N : Normal _x000a_A : Abnormal _x000a_B : Boundary" sqref="G10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Summary</vt:lpstr>
      <vt:lpstr>Template</vt:lpstr>
      <vt:lpstr>Example 1</vt:lpstr>
      <vt:lpstr>Page_Load</vt:lpstr>
      <vt:lpstr>BtnRedirect_Click</vt:lpstr>
      <vt:lpstr>Btnstore_Click</vt:lpstr>
      <vt:lpstr>BtnExpire_Click</vt:lpstr>
      <vt:lpstr>BtnDate_Click</vt:lpstr>
      <vt:lpstr>BrtnUpdateDate_Click</vt:lpstr>
      <vt:lpstr>BtnFileDepend_Click</vt:lpstr>
      <vt:lpstr>Btnstore_Click!BugCount</vt:lpstr>
      <vt:lpstr>BugCount</vt:lpstr>
      <vt:lpstr>Btnstore_Click!BugSheetName</vt:lpstr>
      <vt:lpstr>BugSheetName</vt:lpstr>
      <vt:lpstr>NewPCL</vt:lpstr>
      <vt:lpstr>NewPCL_Row</vt:lpstr>
      <vt:lpstr>Btnstore_Click!Print_Area</vt:lpstr>
      <vt:lpstr>Page_Load!Print_Area</vt:lpstr>
      <vt:lpstr>Summary!Print_Area</vt:lpstr>
      <vt:lpstr>Template!Print_Area</vt:lpstr>
      <vt:lpstr>Btnstore_Click!Print_Titles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Btnstore_Click!TestResult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2019-07-29T10:30:58Z</dcterms:modified>
</cp:coreProperties>
</file>