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4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/>
  <bookViews>
    <workbookView xWindow="-45" yWindow="525" windowWidth="12120" windowHeight="6330" tabRatio="511"/>
  </bookViews>
  <sheets>
    <sheet name="Summary" sheetId="32" r:id="rId1"/>
    <sheet name="Template" sheetId="21" state="hidden" r:id="rId2"/>
    <sheet name="Example 1" sheetId="73" r:id="rId3"/>
    <sheet name="Page_Load" sheetId="72" r:id="rId4"/>
    <sheet name="ErrorButton_Click" sheetId="75" r:id="rId5"/>
  </sheets>
  <definedNames>
    <definedName name="_1A02_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_xlnm._FilterDatabase" localSheetId="0" hidden="1">Summary!$B$9:$AL$9</definedName>
    <definedName name="aa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BugCount" localSheetId="4">ErrorButton_Click!$H$15:$AF$15</definedName>
    <definedName name="BugCount" localSheetId="3">Page_Load!$H$23:$AF$23</definedName>
    <definedName name="BugCount">Template!$H$29:$AF$29</definedName>
    <definedName name="BugSheetName" localSheetId="4">ErrorButton_Click!$F$14</definedName>
    <definedName name="BugSheetName" localSheetId="3">Page_Load!$F$22</definedName>
    <definedName name="BugSheetName">Template!$F$28</definedName>
    <definedName name="d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daf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dd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ｄｄｄ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NewPCL">Summary!$3:$3</definedName>
    <definedName name="NewPCL_Row">Summary!$12:$12</definedName>
    <definedName name="_xlnm.Print_Area" localSheetId="4">ErrorButton_Click!$A$1:$AF$16</definedName>
    <definedName name="_xlnm.Print_Area" localSheetId="3">Page_Load!$A$1:$AF$24</definedName>
    <definedName name="_xlnm.Print_Area" localSheetId="0">Summary!$A$5:$AM$32</definedName>
    <definedName name="_xlnm.Print_Area" localSheetId="1">Template!$A$1:$AF$30</definedName>
    <definedName name="_xlnm.Print_Titles" localSheetId="4">ErrorButton_Click!$1:$3</definedName>
    <definedName name="_xlnm.Print_Titles" localSheetId="3">Page_Load!$1:$3</definedName>
    <definedName name="_xlnm.Print_Titles" localSheetId="0">Summary!$5:$9</definedName>
    <definedName name="_xlnm.Print_Titles" localSheetId="1">Template!$1:$3</definedName>
    <definedName name="ｓｓ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SummaryTB">Summary!$AI$13</definedName>
    <definedName name="SummaryTotal">Summary!$B$13:$AL$14</definedName>
    <definedName name="SummaryTRNA">Summary!$X$13</definedName>
    <definedName name="SummaryTRNG">Summary!$R$13</definedName>
    <definedName name="SummaryTROK">Summary!$O$13</definedName>
    <definedName name="SummaryTRPT">Summary!$U$13</definedName>
    <definedName name="SummaryTTC">Summary!$K$13</definedName>
    <definedName name="SummaryTTD">Summary!$AA$13</definedName>
    <definedName name="SummaryTTND">Summary!$AE$13</definedName>
    <definedName name="TestResult" localSheetId="4">ErrorButton_Click!$G$13</definedName>
    <definedName name="TestResult" localSheetId="3">Page_Load!$G$21</definedName>
    <definedName name="TestResult">Template!$G$27</definedName>
    <definedName name="wrn.confshet.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yu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ハード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</definedNames>
  <calcPr calcId="125725"/>
</workbook>
</file>

<file path=xl/calcChain.xml><?xml version="1.0" encoding="utf-8"?>
<calcChain xmlns="http://schemas.openxmlformats.org/spreadsheetml/2006/main">
  <c r="AF15" i="75"/>
  <c r="AE15"/>
  <c r="AD15"/>
  <c r="AC15"/>
  <c r="AB15"/>
  <c r="AA15"/>
  <c r="Z15"/>
  <c r="Y15"/>
  <c r="X15"/>
  <c r="W15"/>
  <c r="V15"/>
  <c r="U15"/>
  <c r="T15"/>
  <c r="S15"/>
  <c r="AF3"/>
  <c r="AE3"/>
  <c r="AD3"/>
  <c r="AC3"/>
  <c r="AB3"/>
  <c r="AA3"/>
  <c r="Z3"/>
  <c r="Y3"/>
  <c r="X3"/>
  <c r="W3"/>
  <c r="V3"/>
  <c r="U3"/>
  <c r="T3"/>
  <c r="S3"/>
  <c r="R3"/>
  <c r="Q3"/>
  <c r="P3"/>
  <c r="O3"/>
  <c r="H3"/>
  <c r="I3" s="1"/>
  <c r="J3" s="1"/>
  <c r="K3" s="1"/>
  <c r="L3" s="1"/>
  <c r="M3" s="1"/>
  <c r="N3" s="1"/>
  <c r="AF23" i="72"/>
  <c r="AE23"/>
  <c r="AD23"/>
  <c r="AC23"/>
  <c r="AB23"/>
  <c r="AA23"/>
  <c r="Z23"/>
  <c r="Y23"/>
  <c r="X23"/>
  <c r="W23"/>
  <c r="V23"/>
  <c r="U23"/>
  <c r="T23"/>
  <c r="S23"/>
  <c r="AF3"/>
  <c r="AE3"/>
  <c r="O3"/>
  <c r="P3"/>
  <c r="Q3"/>
  <c r="R3"/>
  <c r="S3"/>
  <c r="T3"/>
  <c r="U3"/>
  <c r="V3"/>
  <c r="W3"/>
  <c r="X3"/>
  <c r="Y3"/>
  <c r="Z3"/>
  <c r="AA3"/>
  <c r="AB3"/>
  <c r="AC3"/>
  <c r="AD3"/>
  <c r="H3"/>
  <c r="K3" i="32"/>
  <c r="O3"/>
  <c r="R3"/>
  <c r="U3"/>
  <c r="X3"/>
  <c r="AF29" i="21"/>
  <c r="AE29"/>
  <c r="AD29"/>
  <c r="AC29"/>
  <c r="AB29"/>
  <c r="AA29"/>
  <c r="Z29"/>
  <c r="Y29"/>
  <c r="X29"/>
  <c r="W29"/>
  <c r="V29"/>
  <c r="U29"/>
  <c r="T29"/>
  <c r="S29"/>
  <c r="AF3"/>
  <c r="AE3"/>
  <c r="AD3"/>
  <c r="AC3"/>
  <c r="AB3"/>
  <c r="AA3"/>
  <c r="Z3"/>
  <c r="Y3"/>
  <c r="X3"/>
  <c r="W3"/>
  <c r="V3"/>
  <c r="U3"/>
  <c r="T3"/>
  <c r="S3"/>
  <c r="R3"/>
  <c r="Q3"/>
  <c r="P3"/>
  <c r="O3"/>
  <c r="N3"/>
  <c r="M3"/>
  <c r="L3"/>
  <c r="K3"/>
  <c r="J3"/>
  <c r="I3"/>
  <c r="H3"/>
  <c r="AI3" i="32"/>
  <c r="X10"/>
  <c r="K11"/>
  <c r="O10"/>
  <c r="U11"/>
  <c r="AI11"/>
  <c r="F22" i="72"/>
  <c r="K10" i="32"/>
  <c r="R11"/>
  <c r="U10"/>
  <c r="AI10"/>
  <c r="F28" i="21"/>
  <c r="X11" i="32"/>
  <c r="R10"/>
  <c r="F14" i="75"/>
  <c r="O11" i="32"/>
  <c r="AA3" l="1"/>
  <c r="AE3" s="1"/>
  <c r="U13"/>
  <c r="K13"/>
  <c r="AA11"/>
  <c r="AE11" s="1"/>
  <c r="AA10"/>
  <c r="O13"/>
  <c r="AI13"/>
  <c r="R13"/>
  <c r="X13"/>
  <c r="O14" l="1"/>
  <c r="U14"/>
  <c r="X14"/>
  <c r="AA13"/>
  <c r="AA14" s="1"/>
  <c r="AE10"/>
  <c r="AE13" s="1"/>
  <c r="AE14" s="1"/>
  <c r="R14"/>
</calcChain>
</file>

<file path=xl/comments1.xml><?xml version="1.0" encoding="utf-8"?>
<comments xmlns="http://schemas.openxmlformats.org/spreadsheetml/2006/main">
  <authors>
    <author>sangeeta</author>
  </authors>
  <commentList>
    <comment ref="R9" authorId="0">
      <text>
        <r>
          <rPr>
            <b/>
            <sz val="8"/>
            <color indexed="81"/>
            <rFont val="Tahoma"/>
            <family val="2"/>
          </rPr>
          <t>Not Good</t>
        </r>
      </text>
    </comment>
    <comment ref="U9" authorId="0">
      <text>
        <r>
          <rPr>
            <b/>
            <sz val="8"/>
            <color indexed="81"/>
            <rFont val="Tahoma"/>
            <family val="2"/>
          </rPr>
          <t>Testing Pending</t>
        </r>
      </text>
    </comment>
    <comment ref="X9" authorId="0">
      <text>
        <r>
          <rPr>
            <b/>
            <sz val="8"/>
            <color indexed="81"/>
            <rFont val="Tahoma"/>
            <family val="2"/>
          </rPr>
          <t>Not Applicable</t>
        </r>
      </text>
    </comment>
  </commentList>
</comments>
</file>

<file path=xl/comments2.xml><?xml version="1.0" encoding="utf-8"?>
<comments xmlns="http://schemas.openxmlformats.org/spreadsheetml/2006/main">
  <authors>
    <author>chetan</author>
  </authors>
  <commentList>
    <comment ref="AA1" authorId="0">
      <text>
        <r>
          <rPr>
            <sz val="8"/>
            <color indexed="81"/>
            <rFont val="Tahoma"/>
            <family val="2"/>
          </rPr>
          <t xml:space="preserve">Creation date in 
</t>
        </r>
        <r>
          <rPr>
            <b/>
            <sz val="8"/>
            <color indexed="81"/>
            <rFont val="Tahoma"/>
            <family val="2"/>
          </rPr>
          <t>yyyy/mm/dd</t>
        </r>
        <r>
          <rPr>
            <sz val="8"/>
            <color indexed="81"/>
            <rFont val="Tahoma"/>
            <family val="2"/>
          </rPr>
          <t xml:space="preserve"> format</t>
        </r>
      </text>
    </comment>
    <comment ref="B4" authorId="0">
      <text>
        <r>
          <rPr>
            <sz val="8"/>
            <color indexed="81"/>
            <rFont val="Tahoma"/>
            <family val="2"/>
          </rPr>
          <t>Function for which PCL
is to be created</t>
        </r>
      </text>
    </comment>
    <comment ref="B5" authorId="0">
      <text>
        <r>
          <rPr>
            <sz val="8"/>
            <color indexed="81"/>
            <rFont val="Tahoma"/>
            <family val="2"/>
          </rPr>
          <t xml:space="preserve">Name of the function from which this function is called </t>
        </r>
        <r>
          <rPr>
            <b/>
            <sz val="8"/>
            <color indexed="81"/>
            <rFont val="Tahoma"/>
            <family val="2"/>
          </rPr>
          <t>OR</t>
        </r>
        <r>
          <rPr>
            <sz val="8"/>
            <color indexed="81"/>
            <rFont val="Tahoma"/>
            <family val="2"/>
          </rPr>
          <t xml:space="preserve">
Description of the event when this function is called</t>
        </r>
      </text>
    </comment>
  </commentList>
</comments>
</file>

<file path=xl/comments3.xml><?xml version="1.0" encoding="utf-8"?>
<comments xmlns="http://schemas.openxmlformats.org/spreadsheetml/2006/main">
  <authors>
    <author>chetan</author>
  </authors>
  <commentList>
    <comment ref="AA1" authorId="0">
      <text>
        <r>
          <rPr>
            <sz val="8"/>
            <color indexed="81"/>
            <rFont val="Tahoma"/>
            <family val="2"/>
          </rPr>
          <t xml:space="preserve">Creation date in 
</t>
        </r>
        <r>
          <rPr>
            <b/>
            <sz val="8"/>
            <color indexed="81"/>
            <rFont val="Tahoma"/>
            <family val="2"/>
          </rPr>
          <t>yyyy/mm/dd</t>
        </r>
        <r>
          <rPr>
            <sz val="8"/>
            <color indexed="81"/>
            <rFont val="Tahoma"/>
            <family val="2"/>
          </rPr>
          <t xml:space="preserve"> format</t>
        </r>
      </text>
    </comment>
    <comment ref="B4" authorId="0">
      <text>
        <r>
          <rPr>
            <sz val="8"/>
            <color indexed="81"/>
            <rFont val="Tahoma"/>
            <family val="2"/>
          </rPr>
          <t>Function for which PCL
is to be created</t>
        </r>
      </text>
    </comment>
    <comment ref="B5" authorId="0">
      <text>
        <r>
          <rPr>
            <sz val="8"/>
            <color indexed="81"/>
            <rFont val="Tahoma"/>
            <family val="2"/>
          </rPr>
          <t xml:space="preserve">Name of the function from which this function is called </t>
        </r>
        <r>
          <rPr>
            <b/>
            <sz val="8"/>
            <color indexed="81"/>
            <rFont val="Tahoma"/>
            <family val="2"/>
          </rPr>
          <t>OR</t>
        </r>
        <r>
          <rPr>
            <sz val="8"/>
            <color indexed="81"/>
            <rFont val="Tahoma"/>
            <family val="2"/>
          </rPr>
          <t xml:space="preserve">
Description of the event when this function is called</t>
        </r>
      </text>
    </comment>
    <comment ref="A7" authorId="0">
      <text>
        <r>
          <rPr>
            <sz val="8"/>
            <color indexed="81"/>
            <rFont val="Tahoma"/>
            <family val="2"/>
          </rPr>
          <t>Check points that need / need not be executed</t>
        </r>
      </text>
    </comment>
  </commentList>
</comments>
</file>

<file path=xl/comments4.xml><?xml version="1.0" encoding="utf-8"?>
<comments xmlns="http://schemas.openxmlformats.org/spreadsheetml/2006/main">
  <authors>
    <author>chetan</author>
  </authors>
  <commentList>
    <comment ref="AA1" authorId="0">
      <text>
        <r>
          <rPr>
            <sz val="8"/>
            <color indexed="81"/>
            <rFont val="Tahoma"/>
            <family val="2"/>
          </rPr>
          <t xml:space="preserve">Creation date in 
</t>
        </r>
        <r>
          <rPr>
            <b/>
            <sz val="8"/>
            <color indexed="81"/>
            <rFont val="Tahoma"/>
            <family val="2"/>
          </rPr>
          <t>yyyy/mm/dd</t>
        </r>
        <r>
          <rPr>
            <sz val="8"/>
            <color indexed="81"/>
            <rFont val="Tahoma"/>
            <family val="2"/>
          </rPr>
          <t xml:space="preserve"> format</t>
        </r>
      </text>
    </comment>
    <comment ref="B4" authorId="0">
      <text>
        <r>
          <rPr>
            <sz val="8"/>
            <color indexed="81"/>
            <rFont val="Tahoma"/>
            <family val="2"/>
          </rPr>
          <t>Function for which PCL
is to be created</t>
        </r>
      </text>
    </comment>
    <comment ref="B5" authorId="0">
      <text>
        <r>
          <rPr>
            <sz val="8"/>
            <color indexed="81"/>
            <rFont val="Tahoma"/>
            <family val="2"/>
          </rPr>
          <t xml:space="preserve">Name of the function from which this function is called </t>
        </r>
        <r>
          <rPr>
            <b/>
            <sz val="8"/>
            <color indexed="81"/>
            <rFont val="Tahoma"/>
            <family val="2"/>
          </rPr>
          <t>OR</t>
        </r>
        <r>
          <rPr>
            <sz val="8"/>
            <color indexed="81"/>
            <rFont val="Tahoma"/>
            <family val="2"/>
          </rPr>
          <t xml:space="preserve">
Description of the event when this function is called</t>
        </r>
      </text>
    </comment>
  </commentList>
</comments>
</file>

<file path=xl/sharedStrings.xml><?xml version="1.0" encoding="utf-8"?>
<sst xmlns="http://schemas.openxmlformats.org/spreadsheetml/2006/main" count="134" uniqueCount="81">
  <si>
    <t>Creators Name</t>
    <phoneticPr fontId="3"/>
  </si>
  <si>
    <t>Test Result</t>
    <phoneticPr fontId="3"/>
  </si>
  <si>
    <t>Total</t>
    <phoneticPr fontId="3"/>
  </si>
  <si>
    <t>% of Total</t>
    <phoneticPr fontId="3"/>
  </si>
  <si>
    <t>Module Code</t>
    <phoneticPr fontId="3"/>
  </si>
  <si>
    <t>Project Code</t>
    <phoneticPr fontId="3"/>
  </si>
  <si>
    <t>&lt;Project Name&gt;</t>
    <phoneticPr fontId="3"/>
  </si>
  <si>
    <t>&lt;Module Name&gt;</t>
    <phoneticPr fontId="3"/>
  </si>
  <si>
    <t>&lt;code&gt;</t>
    <phoneticPr fontId="3"/>
  </si>
  <si>
    <t>[ Project Code : Project Name ]</t>
    <phoneticPr fontId="8" type="noConversion"/>
  </si>
  <si>
    <t>&lt;Person Name&gt;</t>
    <phoneticPr fontId="3"/>
  </si>
  <si>
    <t>Date</t>
    <phoneticPr fontId="3"/>
  </si>
  <si>
    <t>&lt;Function Name&gt;</t>
    <phoneticPr fontId="3"/>
  </si>
  <si>
    <t>Page</t>
    <phoneticPr fontId="3"/>
  </si>
  <si>
    <t>1</t>
    <phoneticPr fontId="3"/>
  </si>
  <si>
    <t>New PCL</t>
    <phoneticPr fontId="3"/>
  </si>
  <si>
    <t>No</t>
    <phoneticPr fontId="3"/>
  </si>
  <si>
    <t>Function Name</t>
    <phoneticPr fontId="3"/>
  </si>
  <si>
    <t>OK</t>
    <phoneticPr fontId="3"/>
  </si>
  <si>
    <t>NG</t>
    <phoneticPr fontId="3"/>
  </si>
  <si>
    <t>PT</t>
    <phoneticPr fontId="3"/>
  </si>
  <si>
    <t>NA</t>
    <phoneticPr fontId="3"/>
  </si>
  <si>
    <t>Method Name</t>
    <phoneticPr fontId="3"/>
  </si>
  <si>
    <t>Caller function / Event</t>
    <phoneticPr fontId="3"/>
  </si>
  <si>
    <t>①</t>
    <phoneticPr fontId="3"/>
  </si>
  <si>
    <t>②</t>
    <phoneticPr fontId="3"/>
  </si>
  <si>
    <t>Verification of path flow during program execution</t>
    <phoneticPr fontId="3"/>
  </si>
  <si>
    <r>
      <t>CP</t>
    </r>
    <r>
      <rPr>
        <sz val="9"/>
        <rFont val="ＭＳ Ｐゴシック"/>
        <family val="3"/>
        <charset val="128"/>
      </rPr>
      <t>①</t>
    </r>
    <r>
      <rPr>
        <sz val="9"/>
        <rFont val="Times New Roman"/>
        <family val="1"/>
      </rPr>
      <t xml:space="preserve"> is executed.</t>
    </r>
    <phoneticPr fontId="3"/>
  </si>
  <si>
    <r>
      <t>CP</t>
    </r>
    <r>
      <rPr>
        <sz val="9"/>
        <rFont val="ＭＳ Ｐゴシック"/>
        <family val="3"/>
        <charset val="128"/>
      </rPr>
      <t>①</t>
    </r>
    <r>
      <rPr>
        <sz val="9"/>
        <rFont val="Times New Roman"/>
        <family val="1"/>
      </rPr>
      <t xml:space="preserve"> is not executed.</t>
    </r>
    <phoneticPr fontId="3"/>
  </si>
  <si>
    <r>
      <t>CP</t>
    </r>
    <r>
      <rPr>
        <sz val="9"/>
        <rFont val="ＭＳ Ｐゴシック"/>
        <family val="3"/>
        <charset val="128"/>
      </rPr>
      <t>②</t>
    </r>
    <r>
      <rPr>
        <sz val="9"/>
        <rFont val="Times New Roman"/>
        <family val="1"/>
      </rPr>
      <t xml:space="preserve"> is executed.</t>
    </r>
    <phoneticPr fontId="3"/>
  </si>
  <si>
    <r>
      <t>CP</t>
    </r>
    <r>
      <rPr>
        <sz val="9"/>
        <rFont val="ＭＳ Ｐゴシック"/>
        <family val="3"/>
        <charset val="128"/>
      </rPr>
      <t>③</t>
    </r>
    <r>
      <rPr>
        <sz val="9"/>
        <rFont val="Times New Roman"/>
        <family val="1"/>
      </rPr>
      <t xml:space="preserve"> is executed.</t>
    </r>
    <phoneticPr fontId="3"/>
  </si>
  <si>
    <t>Bug Count</t>
    <phoneticPr fontId="3"/>
  </si>
  <si>
    <t>Test Cases</t>
    <phoneticPr fontId="3"/>
  </si>
  <si>
    <t>Done</t>
    <phoneticPr fontId="3"/>
  </si>
  <si>
    <t>Total Test</t>
    <phoneticPr fontId="3"/>
  </si>
  <si>
    <t>Not Done</t>
    <phoneticPr fontId="3"/>
  </si>
  <si>
    <t>Total Bugs</t>
    <phoneticPr fontId="3"/>
  </si>
  <si>
    <t>Condition Type</t>
    <phoneticPr fontId="3"/>
  </si>
  <si>
    <t>Tested By</t>
    <phoneticPr fontId="3"/>
  </si>
  <si>
    <t>Test Date</t>
    <phoneticPr fontId="3"/>
  </si>
  <si>
    <t>Test Result</t>
    <phoneticPr fontId="3"/>
  </si>
  <si>
    <t>Bug ID</t>
    <phoneticPr fontId="3"/>
  </si>
  <si>
    <t xml:space="preserve"> </t>
    <phoneticPr fontId="3"/>
  </si>
  <si>
    <t>Check Conditions / Verification Content</t>
    <phoneticPr fontId="3"/>
  </si>
  <si>
    <t xml:space="preserve">Test Case Number </t>
    <phoneticPr fontId="3"/>
  </si>
  <si>
    <t>Input 
Conditions</t>
    <phoneticPr fontId="3"/>
  </si>
  <si>
    <t>Check Items</t>
    <phoneticPr fontId="3"/>
  </si>
  <si>
    <t>Test Status</t>
    <phoneticPr fontId="3"/>
  </si>
  <si>
    <t>Bug Details</t>
    <phoneticPr fontId="3"/>
  </si>
  <si>
    <t>Click "Add New PCL" button, 
to add new PCL sheet</t>
    <phoneticPr fontId="3"/>
  </si>
  <si>
    <t>Name</t>
    <phoneticPr fontId="3"/>
  </si>
  <si>
    <t>=GetBugSheetName()</t>
  </si>
  <si>
    <t>DOTNS</t>
    <phoneticPr fontId="3"/>
  </si>
  <si>
    <t>Sumit Tawade</t>
    <phoneticPr fontId="3"/>
  </si>
  <si>
    <t>○</t>
    <phoneticPr fontId="3"/>
  </si>
  <si>
    <t>Check Items</t>
    <phoneticPr fontId="3"/>
  </si>
  <si>
    <t>Verification during program execution</t>
    <phoneticPr fontId="3"/>
  </si>
  <si>
    <t>Blank</t>
    <phoneticPr fontId="3"/>
  </si>
  <si>
    <t>Editable</t>
    <phoneticPr fontId="3"/>
  </si>
  <si>
    <t>Visible</t>
    <phoneticPr fontId="3"/>
  </si>
  <si>
    <t>True</t>
    <phoneticPr fontId="3"/>
  </si>
  <si>
    <t>Focus</t>
    <phoneticPr fontId="3"/>
  </si>
  <si>
    <t>Page Title</t>
    <phoneticPr fontId="3"/>
  </si>
  <si>
    <t>Add Client Details</t>
    <phoneticPr fontId="3"/>
  </si>
  <si>
    <t>Page will be redirect to ERROR page</t>
    <phoneticPr fontId="3"/>
  </si>
  <si>
    <t>N</t>
  </si>
  <si>
    <t>Example 1</t>
    <phoneticPr fontId="3"/>
  </si>
  <si>
    <t>Screen Layout</t>
    <phoneticPr fontId="3"/>
  </si>
  <si>
    <t>Sumit Tawade</t>
    <phoneticPr fontId="3"/>
  </si>
  <si>
    <t>Page Load Event</t>
    <phoneticPr fontId="3"/>
  </si>
  <si>
    <t xml:space="preserve">Submit click </t>
    <phoneticPr fontId="3"/>
  </si>
  <si>
    <t>SkillUp</t>
    <phoneticPr fontId="3"/>
  </si>
  <si>
    <t>Page_Load</t>
    <phoneticPr fontId="3"/>
  </si>
  <si>
    <t>Page_Load</t>
    <phoneticPr fontId="3"/>
  </si>
  <si>
    <t>Element</t>
    <phoneticPr fontId="3"/>
  </si>
  <si>
    <t>ASP.Net SkillUp</t>
    <phoneticPr fontId="3"/>
  </si>
  <si>
    <t>1.ErrorButton</t>
    <phoneticPr fontId="3"/>
  </si>
  <si>
    <t>1 ErrorButton</t>
    <phoneticPr fontId="3"/>
  </si>
  <si>
    <t>1. If any error occurred then Redirect on ErrorPage.aspx page</t>
    <phoneticPr fontId="3"/>
  </si>
  <si>
    <t>2 No Any error occurred then show employee details</t>
    <phoneticPr fontId="3"/>
  </si>
  <si>
    <t>ErrorButton_Click</t>
    <phoneticPr fontId="3"/>
  </si>
</sst>
</file>

<file path=xl/styles.xml><?xml version="1.0" encoding="utf-8"?>
<styleSheet xmlns="http://schemas.openxmlformats.org/spreadsheetml/2006/main">
  <numFmts count="2">
    <numFmt numFmtId="176" formatCode="0;[Red]0"/>
    <numFmt numFmtId="177" formatCode="yyyy/mm/dd;[Red]@"/>
  </numFmts>
  <fonts count="22">
    <font>
      <sz val="11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8"/>
      <name val="Arial"/>
      <family val="2"/>
    </font>
    <font>
      <b/>
      <sz val="11"/>
      <color indexed="12"/>
      <name val="Times New Roman"/>
      <family val="1"/>
    </font>
    <font>
      <sz val="9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6"/>
      <name val="Times New Roman"/>
      <family val="1"/>
    </font>
    <font>
      <sz val="9"/>
      <name val="ＭＳ Ｐ明朝"/>
      <family val="1"/>
      <charset val="128"/>
    </font>
    <font>
      <sz val="9"/>
      <color indexed="19"/>
      <name val="Times New Roman"/>
      <family val="1"/>
    </font>
    <font>
      <sz val="9"/>
      <color indexed="57"/>
      <name val="Times New Roman"/>
      <family val="1"/>
    </font>
    <font>
      <sz val="9"/>
      <color indexed="20"/>
      <name val="Times New Roman"/>
      <family val="1"/>
    </font>
    <font>
      <sz val="9"/>
      <color indexed="48"/>
      <name val="Times New Roman"/>
      <family val="1"/>
    </font>
    <font>
      <sz val="9"/>
      <color indexed="10"/>
      <name val="Times New Roman"/>
      <family val="1"/>
    </font>
    <font>
      <sz val="9"/>
      <color indexed="16"/>
      <name val="Times New Roman"/>
      <family val="1"/>
    </font>
    <font>
      <sz val="11"/>
      <color indexed="9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</fills>
  <borders count="48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7">
    <xf numFmtId="0" fontId="0" fillId="0" borderId="0"/>
    <xf numFmtId="0" fontId="2" fillId="0" borderId="0"/>
    <xf numFmtId="0" fontId="7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>
      <alignment vertical="center"/>
    </xf>
  </cellStyleXfs>
  <cellXfs count="213">
    <xf numFmtId="0" fontId="0" fillId="0" borderId="0" xfId="0"/>
    <xf numFmtId="49" fontId="10" fillId="0" borderId="0" xfId="6" applyNumberFormat="1" applyFont="1" applyFill="1">
      <alignment vertical="center"/>
    </xf>
    <xf numFmtId="0" fontId="11" fillId="0" borderId="0" xfId="2" applyFont="1" applyAlignment="1">
      <alignment vertical="center"/>
    </xf>
    <xf numFmtId="0" fontId="11" fillId="0" borderId="0" xfId="2" applyFont="1" applyAlignment="1">
      <alignment horizontal="center" vertical="center" wrapText="1"/>
    </xf>
    <xf numFmtId="0" fontId="11" fillId="0" borderId="0" xfId="2" applyFont="1" applyAlignment="1">
      <alignment horizontal="center" vertical="center"/>
    </xf>
    <xf numFmtId="176" fontId="13" fillId="0" borderId="1" xfId="2" applyNumberFormat="1" applyFont="1" applyFill="1" applyBorder="1" applyAlignment="1">
      <alignment horizontal="center" vertical="center"/>
    </xf>
    <xf numFmtId="176" fontId="13" fillId="0" borderId="1" xfId="2" applyNumberFormat="1" applyFont="1" applyFill="1" applyBorder="1" applyAlignment="1">
      <alignment horizontal="left" vertical="center"/>
    </xf>
    <xf numFmtId="176" fontId="13" fillId="0" borderId="2" xfId="2" applyNumberFormat="1" applyFont="1" applyFill="1" applyBorder="1" applyAlignment="1">
      <alignment horizontal="center" vertical="center"/>
    </xf>
    <xf numFmtId="0" fontId="13" fillId="0" borderId="0" xfId="2" applyFont="1" applyFill="1" applyBorder="1" applyAlignment="1">
      <alignment horizontal="center" vertical="center"/>
    </xf>
    <xf numFmtId="49" fontId="10" fillId="0" borderId="0" xfId="6" applyNumberFormat="1" applyFont="1" applyFill="1" applyBorder="1">
      <alignment vertical="center"/>
    </xf>
    <xf numFmtId="49" fontId="10" fillId="0" borderId="3" xfId="6" applyNumberFormat="1" applyFont="1" applyFill="1" applyBorder="1" applyAlignment="1"/>
    <xf numFmtId="176" fontId="10" fillId="0" borderId="4" xfId="6" applyNumberFormat="1" applyFont="1" applyFill="1" applyBorder="1" applyAlignment="1">
      <alignment horizontal="center" vertical="center"/>
    </xf>
    <xf numFmtId="176" fontId="10" fillId="0" borderId="5" xfId="6" applyNumberFormat="1" applyFont="1" applyFill="1" applyBorder="1" applyAlignment="1">
      <alignment horizontal="center" vertical="center"/>
    </xf>
    <xf numFmtId="176" fontId="10" fillId="0" borderId="6" xfId="6" applyNumberFormat="1" applyFont="1" applyFill="1" applyBorder="1" applyAlignment="1">
      <alignment horizontal="center" vertical="center"/>
    </xf>
    <xf numFmtId="49" fontId="10" fillId="0" borderId="7" xfId="0" applyNumberFormat="1" applyFont="1" applyFill="1" applyBorder="1" applyAlignment="1">
      <alignment horizontal="center" vertical="top" wrapText="1"/>
    </xf>
    <xf numFmtId="49" fontId="10" fillId="0" borderId="8" xfId="0" applyNumberFormat="1" applyFont="1" applyFill="1" applyBorder="1" applyAlignment="1">
      <alignment horizontal="center" vertical="top" wrapText="1"/>
    </xf>
    <xf numFmtId="49" fontId="10" fillId="0" borderId="9" xfId="0" applyNumberFormat="1" applyFont="1" applyFill="1" applyBorder="1" applyAlignment="1">
      <alignment horizontal="center" vertical="top" wrapText="1"/>
    </xf>
    <xf numFmtId="49" fontId="10" fillId="0" borderId="0" xfId="6" applyNumberFormat="1" applyFont="1" applyFill="1" applyAlignment="1">
      <alignment vertical="center" wrapText="1"/>
    </xf>
    <xf numFmtId="49" fontId="10" fillId="0" borderId="10" xfId="0" applyNumberFormat="1" applyFont="1" applyFill="1" applyBorder="1" applyAlignment="1">
      <alignment horizontal="center" vertical="top" wrapText="1"/>
    </xf>
    <xf numFmtId="49" fontId="10" fillId="0" borderId="11" xfId="0" applyNumberFormat="1" applyFont="1" applyFill="1" applyBorder="1" applyAlignment="1">
      <alignment horizontal="center" vertical="top" wrapText="1"/>
    </xf>
    <xf numFmtId="49" fontId="10" fillId="0" borderId="12" xfId="0" applyNumberFormat="1" applyFont="1" applyFill="1" applyBorder="1" applyAlignment="1">
      <alignment horizontal="center" vertical="top" wrapText="1"/>
    </xf>
    <xf numFmtId="49" fontId="10" fillId="0" borderId="0" xfId="0" applyNumberFormat="1" applyFont="1" applyFill="1" applyBorder="1" applyAlignment="1">
      <alignment horizontal="left" vertical="top" wrapText="1"/>
    </xf>
    <xf numFmtId="49" fontId="10" fillId="0" borderId="10" xfId="0" applyNumberFormat="1" applyFont="1" applyFill="1" applyBorder="1" applyAlignment="1">
      <alignment horizontal="center" vertical="center" wrapText="1"/>
    </xf>
    <xf numFmtId="49" fontId="10" fillId="0" borderId="11" xfId="0" applyNumberFormat="1" applyFont="1" applyFill="1" applyBorder="1" applyAlignment="1">
      <alignment horizontal="center" vertical="center" wrapText="1"/>
    </xf>
    <xf numFmtId="49" fontId="10" fillId="0" borderId="12" xfId="0" applyNumberFormat="1" applyFont="1" applyFill="1" applyBorder="1" applyAlignment="1">
      <alignment horizontal="center" vertical="center" wrapText="1"/>
    </xf>
    <xf numFmtId="49" fontId="10" fillId="0" borderId="7" xfId="0" applyNumberFormat="1" applyFont="1" applyFill="1" applyBorder="1" applyAlignment="1">
      <alignment horizontal="center" vertical="center" wrapText="1"/>
    </xf>
    <xf numFmtId="49" fontId="10" fillId="0" borderId="8" xfId="0" applyNumberFormat="1" applyFont="1" applyFill="1" applyBorder="1" applyAlignment="1">
      <alignment horizontal="center" vertical="center" wrapText="1"/>
    </xf>
    <xf numFmtId="49" fontId="10" fillId="0" borderId="9" xfId="0" applyNumberFormat="1" applyFont="1" applyFill="1" applyBorder="1" applyAlignment="1">
      <alignment horizontal="center" vertical="center" wrapText="1"/>
    </xf>
    <xf numFmtId="49" fontId="10" fillId="0" borderId="13" xfId="0" applyNumberFormat="1" applyFont="1" applyFill="1" applyBorder="1" applyAlignment="1">
      <alignment horizontal="left" vertical="top" wrapText="1"/>
    </xf>
    <xf numFmtId="49" fontId="10" fillId="0" borderId="14" xfId="0" applyNumberFormat="1" applyFont="1" applyFill="1" applyBorder="1" applyAlignment="1">
      <alignment horizontal="center" vertical="center" wrapText="1"/>
    </xf>
    <xf numFmtId="49" fontId="10" fillId="0" borderId="15" xfId="0" applyNumberFormat="1" applyFont="1" applyFill="1" applyBorder="1" applyAlignment="1">
      <alignment horizontal="center" vertical="center" wrapText="1"/>
    </xf>
    <xf numFmtId="49" fontId="10" fillId="0" borderId="16" xfId="0" applyNumberFormat="1" applyFont="1" applyFill="1" applyBorder="1" applyAlignment="1">
      <alignment horizontal="center" vertical="center" wrapText="1"/>
    </xf>
    <xf numFmtId="49" fontId="10" fillId="0" borderId="17" xfId="0" applyNumberFormat="1" applyFont="1" applyFill="1" applyBorder="1" applyAlignment="1">
      <alignment horizontal="center" vertical="center" wrapText="1"/>
    </xf>
    <xf numFmtId="49" fontId="10" fillId="0" borderId="18" xfId="0" applyNumberFormat="1" applyFont="1" applyFill="1" applyBorder="1" applyAlignment="1">
      <alignment horizontal="center" vertical="center" wrapText="1"/>
    </xf>
    <xf numFmtId="49" fontId="10" fillId="0" borderId="19" xfId="0" applyNumberFormat="1" applyFont="1" applyFill="1" applyBorder="1" applyAlignment="1">
      <alignment horizontal="center" vertical="center" wrapText="1"/>
    </xf>
    <xf numFmtId="49" fontId="10" fillId="0" borderId="20" xfId="6" applyNumberFormat="1" applyFont="1" applyFill="1" applyBorder="1" applyAlignment="1">
      <alignment horizontal="center" vertical="center" wrapText="1"/>
    </xf>
    <xf numFmtId="49" fontId="10" fillId="0" borderId="7" xfId="6" applyNumberFormat="1" applyFont="1" applyFill="1" applyBorder="1" applyAlignment="1">
      <alignment horizontal="center" vertical="center" wrapText="1"/>
    </xf>
    <xf numFmtId="49" fontId="10" fillId="0" borderId="8" xfId="6" applyNumberFormat="1" applyFont="1" applyFill="1" applyBorder="1" applyAlignment="1">
      <alignment horizontal="center" vertical="center" wrapText="1"/>
    </xf>
    <xf numFmtId="49" fontId="10" fillId="0" borderId="9" xfId="6" applyNumberFormat="1" applyFont="1" applyFill="1" applyBorder="1" applyAlignment="1">
      <alignment horizontal="center" vertical="center" wrapText="1"/>
    </xf>
    <xf numFmtId="49" fontId="10" fillId="0" borderId="21" xfId="6" applyNumberFormat="1" applyFont="1" applyFill="1" applyBorder="1" applyAlignment="1">
      <alignment horizontal="center" vertical="center" wrapText="1"/>
    </xf>
    <xf numFmtId="49" fontId="10" fillId="0" borderId="10" xfId="6" applyNumberFormat="1" applyFont="1" applyFill="1" applyBorder="1" applyAlignment="1">
      <alignment horizontal="center" vertical="center" wrapText="1"/>
    </xf>
    <xf numFmtId="49" fontId="10" fillId="0" borderId="11" xfId="6" applyNumberFormat="1" applyFont="1" applyFill="1" applyBorder="1" applyAlignment="1">
      <alignment horizontal="center" vertical="center" wrapText="1"/>
    </xf>
    <xf numFmtId="49" fontId="10" fillId="0" borderId="12" xfId="6" applyNumberFormat="1" applyFont="1" applyFill="1" applyBorder="1" applyAlignment="1">
      <alignment horizontal="center" vertical="center" wrapText="1"/>
    </xf>
    <xf numFmtId="177" fontId="10" fillId="0" borderId="10" xfId="6" applyNumberFormat="1" applyFont="1" applyFill="1" applyBorder="1" applyAlignment="1">
      <alignment horizontal="center" vertical="center" wrapText="1"/>
    </xf>
    <xf numFmtId="177" fontId="10" fillId="0" borderId="11" xfId="6" applyNumberFormat="1" applyFont="1" applyFill="1" applyBorder="1" applyAlignment="1">
      <alignment horizontal="center" vertical="center" wrapText="1"/>
    </xf>
    <xf numFmtId="177" fontId="10" fillId="0" borderId="12" xfId="6" applyNumberFormat="1" applyFont="1" applyFill="1" applyBorder="1" applyAlignment="1">
      <alignment horizontal="center" vertical="center" wrapText="1"/>
    </xf>
    <xf numFmtId="49" fontId="10" fillId="0" borderId="22" xfId="6" applyNumberFormat="1" applyFont="1" applyFill="1" applyBorder="1" applyAlignment="1">
      <alignment horizontal="center" vertical="center" wrapText="1"/>
    </xf>
    <xf numFmtId="49" fontId="10" fillId="0" borderId="0" xfId="6" applyNumberFormat="1" applyFont="1" applyFill="1" applyAlignment="1">
      <alignment horizontal="center" vertical="center" wrapText="1"/>
    </xf>
    <xf numFmtId="49" fontId="10" fillId="0" borderId="23" xfId="6" applyNumberFormat="1" applyFont="1" applyFill="1" applyBorder="1" applyAlignment="1">
      <alignment horizontal="center" vertical="center" wrapText="1"/>
    </xf>
    <xf numFmtId="49" fontId="10" fillId="0" borderId="0" xfId="6" applyNumberFormat="1" applyFont="1" applyFill="1" applyBorder="1" applyAlignment="1">
      <alignment horizontal="center" vertical="center" wrapText="1"/>
    </xf>
    <xf numFmtId="49" fontId="10" fillId="0" borderId="0" xfId="6" applyNumberFormat="1" applyFont="1" applyFill="1" applyBorder="1" applyAlignment="1">
      <alignment vertical="center" wrapText="1"/>
    </xf>
    <xf numFmtId="49" fontId="10" fillId="0" borderId="0" xfId="6" applyNumberFormat="1" applyFont="1" applyFill="1" applyBorder="1" applyAlignment="1">
      <alignment horizontal="center" vertical="center"/>
    </xf>
    <xf numFmtId="176" fontId="13" fillId="0" borderId="2" xfId="2" applyNumberFormat="1" applyFont="1" applyFill="1" applyBorder="1" applyAlignment="1">
      <alignment horizontal="left" vertical="center"/>
    </xf>
    <xf numFmtId="49" fontId="10" fillId="0" borderId="15" xfId="6" applyNumberFormat="1" applyFont="1" applyFill="1" applyBorder="1" applyAlignment="1">
      <alignment horizontal="center" vertical="center" wrapText="1"/>
    </xf>
    <xf numFmtId="49" fontId="10" fillId="0" borderId="16" xfId="6" applyNumberFormat="1" applyFont="1" applyFill="1" applyBorder="1" applyAlignment="1">
      <alignment horizontal="center" vertical="center" wrapText="1"/>
    </xf>
    <xf numFmtId="0" fontId="10" fillId="0" borderId="18" xfId="6" applyNumberFormat="1" applyFont="1" applyFill="1" applyBorder="1" applyAlignment="1">
      <alignment horizontal="center" vertical="center" wrapText="1"/>
    </xf>
    <xf numFmtId="0" fontId="10" fillId="0" borderId="19" xfId="6" applyNumberFormat="1" applyFont="1" applyFill="1" applyBorder="1" applyAlignment="1">
      <alignment horizontal="center" vertical="center" wrapText="1"/>
    </xf>
    <xf numFmtId="176" fontId="11" fillId="0" borderId="0" xfId="2" applyNumberFormat="1" applyFont="1" applyFill="1" applyBorder="1" applyAlignment="1">
      <alignment horizontal="center" vertical="center"/>
    </xf>
    <xf numFmtId="176" fontId="11" fillId="0" borderId="0" xfId="2" applyNumberFormat="1" applyFont="1" applyFill="1" applyBorder="1" applyAlignment="1">
      <alignment horizontal="left" vertical="center"/>
    </xf>
    <xf numFmtId="0" fontId="11" fillId="0" borderId="0" xfId="2" applyFont="1" applyFill="1" applyAlignment="1">
      <alignment horizontal="center" vertical="center"/>
    </xf>
    <xf numFmtId="49" fontId="10" fillId="0" borderId="14" xfId="6" applyNumberFormat="1" applyFont="1" applyFill="1" applyBorder="1" applyAlignment="1">
      <alignment horizontal="center" vertical="center" wrapText="1"/>
    </xf>
    <xf numFmtId="0" fontId="10" fillId="0" borderId="17" xfId="6" applyNumberFormat="1" applyFont="1" applyFill="1" applyBorder="1" applyAlignment="1">
      <alignment horizontal="center" vertical="center" wrapText="1"/>
    </xf>
    <xf numFmtId="49" fontId="14" fillId="0" borderId="11" xfId="0" applyNumberFormat="1" applyFont="1" applyFill="1" applyBorder="1" applyAlignment="1">
      <alignment horizontal="center" vertical="center" wrapText="1"/>
    </xf>
    <xf numFmtId="49" fontId="10" fillId="2" borderId="7" xfId="6" applyNumberFormat="1" applyFont="1" applyFill="1" applyBorder="1" applyAlignment="1">
      <alignment vertical="center"/>
    </xf>
    <xf numFmtId="49" fontId="10" fillId="2" borderId="17" xfId="6" applyNumberFormat="1" applyFont="1" applyFill="1" applyBorder="1" applyAlignment="1">
      <alignment vertical="center"/>
    </xf>
    <xf numFmtId="49" fontId="15" fillId="0" borderId="24" xfId="6" applyNumberFormat="1" applyFont="1" applyFill="1" applyBorder="1" applyAlignment="1">
      <alignment horizontal="right" vertical="top" wrapText="1"/>
    </xf>
    <xf numFmtId="49" fontId="20" fillId="0" borderId="4" xfId="6" applyNumberFormat="1" applyFont="1" applyFill="1" applyBorder="1" applyAlignment="1"/>
    <xf numFmtId="49" fontId="14" fillId="0" borderId="8" xfId="0" applyNumberFormat="1" applyFont="1" applyFill="1" applyBorder="1" applyAlignment="1">
      <alignment horizontal="center" vertical="center" wrapText="1"/>
    </xf>
    <xf numFmtId="49" fontId="14" fillId="0" borderId="15" xfId="0" applyNumberFormat="1" applyFont="1" applyFill="1" applyBorder="1" applyAlignment="1">
      <alignment horizontal="center" vertical="center" wrapText="1"/>
    </xf>
    <xf numFmtId="49" fontId="14" fillId="0" borderId="11" xfId="6" applyNumberFormat="1" applyFont="1" applyFill="1" applyBorder="1" applyAlignment="1">
      <alignment horizontal="center" vertical="center" wrapText="1"/>
    </xf>
    <xf numFmtId="49" fontId="14" fillId="0" borderId="18" xfId="0" applyNumberFormat="1" applyFont="1" applyFill="1" applyBorder="1" applyAlignment="1">
      <alignment horizontal="center" vertical="center" wrapText="1"/>
    </xf>
    <xf numFmtId="49" fontId="10" fillId="0" borderId="22" xfId="5" applyNumberFormat="1" applyFont="1" applyFill="1" applyBorder="1" applyAlignment="1">
      <alignment horizontal="left" wrapText="1"/>
    </xf>
    <xf numFmtId="49" fontId="14" fillId="0" borderId="10" xfId="1" applyNumberFormat="1" applyFont="1" applyFill="1" applyBorder="1" applyAlignment="1">
      <alignment horizontal="center" vertical="top" wrapText="1"/>
    </xf>
    <xf numFmtId="49" fontId="10" fillId="0" borderId="7" xfId="1" applyNumberFormat="1" applyFont="1" applyFill="1" applyBorder="1" applyAlignment="1">
      <alignment horizontal="center" vertical="center" wrapText="1"/>
    </xf>
    <xf numFmtId="49" fontId="10" fillId="0" borderId="8" xfId="1" applyNumberFormat="1" applyFont="1" applyFill="1" applyBorder="1" applyAlignment="1">
      <alignment horizontal="center" vertical="center" wrapText="1"/>
    </xf>
    <xf numFmtId="49" fontId="10" fillId="0" borderId="9" xfId="1" applyNumberFormat="1" applyFont="1" applyFill="1" applyBorder="1" applyAlignment="1">
      <alignment horizontal="center" vertical="center" wrapText="1"/>
    </xf>
    <xf numFmtId="49" fontId="14" fillId="0" borderId="10" xfId="1" applyNumberFormat="1" applyFont="1" applyFill="1" applyBorder="1" applyAlignment="1">
      <alignment horizontal="center" vertical="center" wrapText="1"/>
    </xf>
    <xf numFmtId="49" fontId="14" fillId="0" borderId="11" xfId="1" applyNumberFormat="1" applyFont="1" applyFill="1" applyBorder="1" applyAlignment="1">
      <alignment horizontal="center" vertical="center" wrapText="1"/>
    </xf>
    <xf numFmtId="49" fontId="10" fillId="0" borderId="11" xfId="1" applyNumberFormat="1" applyFont="1" applyFill="1" applyBorder="1" applyAlignment="1">
      <alignment horizontal="center" vertical="center" wrapText="1"/>
    </xf>
    <xf numFmtId="49" fontId="10" fillId="0" borderId="12" xfId="1" applyNumberFormat="1" applyFont="1" applyFill="1" applyBorder="1" applyAlignment="1">
      <alignment horizontal="center" vertical="center" wrapText="1"/>
    </xf>
    <xf numFmtId="49" fontId="10" fillId="0" borderId="15" xfId="5" applyNumberFormat="1" applyFont="1" applyFill="1" applyBorder="1" applyAlignment="1">
      <alignment wrapText="1"/>
    </xf>
    <xf numFmtId="49" fontId="10" fillId="0" borderId="25" xfId="5" applyNumberFormat="1" applyFont="1" applyFill="1" applyBorder="1" applyAlignment="1">
      <alignment wrapText="1"/>
    </xf>
    <xf numFmtId="49" fontId="10" fillId="0" borderId="10" xfId="1" applyNumberFormat="1" applyFont="1" applyFill="1" applyBorder="1" applyAlignment="1">
      <alignment horizontal="center" vertical="center" wrapText="1"/>
    </xf>
    <xf numFmtId="49" fontId="10" fillId="0" borderId="14" xfId="1" applyNumberFormat="1" applyFont="1" applyFill="1" applyBorder="1" applyAlignment="1">
      <alignment horizontal="center" vertical="center" wrapText="1"/>
    </xf>
    <xf numFmtId="49" fontId="10" fillId="0" borderId="15" xfId="1" applyNumberFormat="1" applyFont="1" applyFill="1" applyBorder="1" applyAlignment="1">
      <alignment horizontal="center" vertical="center" wrapText="1"/>
    </xf>
    <xf numFmtId="49" fontId="14" fillId="0" borderId="15" xfId="1" applyNumberFormat="1" applyFont="1" applyFill="1" applyBorder="1" applyAlignment="1">
      <alignment horizontal="center" vertical="center" wrapText="1"/>
    </xf>
    <xf numFmtId="49" fontId="10" fillId="0" borderId="16" xfId="1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49" fontId="10" fillId="0" borderId="11" xfId="6" applyNumberFormat="1" applyFont="1" applyFill="1" applyBorder="1" applyAlignment="1">
      <alignment vertical="center" wrapText="1"/>
    </xf>
    <xf numFmtId="49" fontId="14" fillId="0" borderId="11" xfId="1" applyNumberFormat="1" applyFont="1" applyFill="1" applyBorder="1" applyAlignment="1">
      <alignment horizontal="center" vertical="top" wrapText="1"/>
    </xf>
    <xf numFmtId="49" fontId="10" fillId="0" borderId="11" xfId="6" applyNumberFormat="1" applyFont="1" applyFill="1" applyBorder="1" applyAlignment="1">
      <alignment horizontal="center" vertical="center" wrapText="1"/>
    </xf>
    <xf numFmtId="49" fontId="10" fillId="0" borderId="25" xfId="1" applyNumberFormat="1" applyFont="1" applyFill="1" applyBorder="1" applyAlignment="1">
      <alignment horizontal="center" vertical="center" wrapText="1"/>
    </xf>
    <xf numFmtId="49" fontId="10" fillId="0" borderId="11" xfId="6" applyNumberFormat="1" applyFont="1" applyFill="1" applyBorder="1" applyAlignment="1">
      <alignment horizontal="center" vertical="center" wrapText="1"/>
    </xf>
    <xf numFmtId="49" fontId="10" fillId="0" borderId="26" xfId="0" applyNumberFormat="1" applyFont="1" applyFill="1" applyBorder="1" applyAlignment="1">
      <alignment horizontal="center" vertical="center" wrapText="1"/>
    </xf>
    <xf numFmtId="49" fontId="14" fillId="0" borderId="1" xfId="1" applyNumberFormat="1" applyFont="1" applyFill="1" applyBorder="1" applyAlignment="1">
      <alignment horizontal="center" vertical="top" wrapText="1"/>
    </xf>
    <xf numFmtId="49" fontId="10" fillId="0" borderId="47" xfId="6" applyNumberFormat="1" applyFont="1" applyFill="1" applyBorder="1" applyAlignment="1">
      <alignment horizontal="center" vertical="center" wrapText="1"/>
    </xf>
    <xf numFmtId="49" fontId="10" fillId="0" borderId="41" xfId="6" applyNumberFormat="1" applyFont="1" applyFill="1" applyBorder="1" applyAlignment="1">
      <alignment horizontal="center" vertical="center" wrapText="1"/>
    </xf>
    <xf numFmtId="49" fontId="14" fillId="0" borderId="26" xfId="1" applyNumberFormat="1" applyFont="1" applyFill="1" applyBorder="1" applyAlignment="1">
      <alignment horizontal="center" vertical="center" wrapText="1"/>
    </xf>
    <xf numFmtId="176" fontId="11" fillId="5" borderId="22" xfId="2" applyNumberFormat="1" applyFont="1" applyFill="1" applyBorder="1" applyAlignment="1">
      <alignment horizontal="center" vertical="center"/>
    </xf>
    <xf numFmtId="176" fontId="11" fillId="5" borderId="1" xfId="2" applyNumberFormat="1" applyFont="1" applyFill="1" applyBorder="1" applyAlignment="1">
      <alignment horizontal="center" vertical="center"/>
    </xf>
    <xf numFmtId="176" fontId="11" fillId="5" borderId="26" xfId="2" applyNumberFormat="1" applyFont="1" applyFill="1" applyBorder="1" applyAlignment="1">
      <alignment horizontal="center" vertical="center"/>
    </xf>
    <xf numFmtId="176" fontId="11" fillId="2" borderId="22" xfId="2" applyNumberFormat="1" applyFont="1" applyFill="1" applyBorder="1" applyAlignment="1">
      <alignment horizontal="center" vertical="center"/>
    </xf>
    <xf numFmtId="176" fontId="11" fillId="2" borderId="1" xfId="2" applyNumberFormat="1" applyFont="1" applyFill="1" applyBorder="1" applyAlignment="1">
      <alignment horizontal="center" vertical="center"/>
    </xf>
    <xf numFmtId="176" fontId="11" fillId="2" borderId="26" xfId="2" applyNumberFormat="1" applyFont="1" applyFill="1" applyBorder="1" applyAlignment="1">
      <alignment horizontal="center" vertical="center"/>
    </xf>
    <xf numFmtId="176" fontId="11" fillId="4" borderId="22" xfId="2" applyNumberFormat="1" applyFont="1" applyFill="1" applyBorder="1" applyAlignment="1">
      <alignment horizontal="center" vertical="center"/>
    </xf>
    <xf numFmtId="176" fontId="11" fillId="4" borderId="1" xfId="2" applyNumberFormat="1" applyFont="1" applyFill="1" applyBorder="1" applyAlignment="1">
      <alignment horizontal="center" vertical="center"/>
    </xf>
    <xf numFmtId="176" fontId="11" fillId="4" borderId="26" xfId="2" applyNumberFormat="1" applyFont="1" applyFill="1" applyBorder="1" applyAlignment="1">
      <alignment horizontal="center" vertical="center"/>
    </xf>
    <xf numFmtId="176" fontId="11" fillId="0" borderId="22" xfId="2" applyNumberFormat="1" applyFont="1" applyBorder="1" applyAlignment="1">
      <alignment horizontal="center" vertical="center"/>
    </xf>
    <xf numFmtId="176" fontId="11" fillId="0" borderId="26" xfId="2" applyNumberFormat="1" applyFont="1" applyBorder="1" applyAlignment="1">
      <alignment horizontal="center" vertical="center"/>
    </xf>
    <xf numFmtId="176" fontId="11" fillId="0" borderId="22" xfId="2" applyNumberFormat="1" applyFont="1" applyBorder="1" applyAlignment="1" applyProtection="1">
      <alignment vertical="center" wrapText="1"/>
      <protection locked="0"/>
    </xf>
    <xf numFmtId="176" fontId="11" fillId="0" borderId="1" xfId="2" applyNumberFormat="1" applyFont="1" applyBorder="1" applyAlignment="1" applyProtection="1">
      <alignment vertical="center" wrapText="1"/>
      <protection locked="0"/>
    </xf>
    <xf numFmtId="176" fontId="11" fillId="0" borderId="26" xfId="2" applyNumberFormat="1" applyFont="1" applyBorder="1" applyAlignment="1" applyProtection="1">
      <alignment vertical="center" wrapText="1"/>
      <protection locked="0"/>
    </xf>
    <xf numFmtId="176" fontId="11" fillId="0" borderId="1" xfId="2" applyNumberFormat="1" applyFont="1" applyBorder="1" applyAlignment="1">
      <alignment horizontal="center" vertical="center"/>
    </xf>
    <xf numFmtId="0" fontId="11" fillId="4" borderId="22" xfId="2" applyFont="1" applyFill="1" applyBorder="1" applyAlignment="1">
      <alignment horizontal="center" vertical="center"/>
    </xf>
    <xf numFmtId="0" fontId="11" fillId="4" borderId="1" xfId="2" applyFont="1" applyFill="1" applyBorder="1" applyAlignment="1">
      <alignment horizontal="center" vertical="center"/>
    </xf>
    <xf numFmtId="0" fontId="11" fillId="4" borderId="26" xfId="2" applyFont="1" applyFill="1" applyBorder="1" applyAlignment="1">
      <alignment horizontal="center" vertical="center"/>
    </xf>
    <xf numFmtId="0" fontId="11" fillId="2" borderId="30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1" fillId="2" borderId="31" xfId="0" applyFont="1" applyFill="1" applyBorder="1" applyAlignment="1">
      <alignment horizontal="center" vertical="center" wrapText="1"/>
    </xf>
    <xf numFmtId="0" fontId="11" fillId="5" borderId="30" xfId="0" applyFont="1" applyFill="1" applyBorder="1" applyAlignment="1">
      <alignment horizontal="center" vertical="center" wrapText="1"/>
    </xf>
    <xf numFmtId="0" fontId="11" fillId="5" borderId="2" xfId="0" applyFont="1" applyFill="1" applyBorder="1" applyAlignment="1">
      <alignment horizontal="center" vertical="center" wrapText="1"/>
    </xf>
    <xf numFmtId="0" fontId="11" fillId="5" borderId="31" xfId="0" applyFont="1" applyFill="1" applyBorder="1" applyAlignment="1">
      <alignment horizontal="center" vertical="center" wrapText="1"/>
    </xf>
    <xf numFmtId="0" fontId="11" fillId="5" borderId="21" xfId="0" applyFont="1" applyFill="1" applyBorder="1" applyAlignment="1">
      <alignment horizontal="center" vertical="center" wrapText="1"/>
    </xf>
    <xf numFmtId="0" fontId="11" fillId="5" borderId="28" xfId="0" applyFont="1" applyFill="1" applyBorder="1" applyAlignment="1">
      <alignment horizontal="center" vertical="center" wrapText="1"/>
    </xf>
    <xf numFmtId="0" fontId="11" fillId="5" borderId="29" xfId="0" applyFont="1" applyFill="1" applyBorder="1" applyAlignment="1">
      <alignment horizontal="center" vertical="center" wrapText="1"/>
    </xf>
    <xf numFmtId="0" fontId="11" fillId="7" borderId="22" xfId="0" applyFont="1" applyFill="1" applyBorder="1" applyAlignment="1">
      <alignment horizontal="center"/>
    </xf>
    <xf numFmtId="0" fontId="11" fillId="7" borderId="1" xfId="0" applyFont="1" applyFill="1" applyBorder="1" applyAlignment="1">
      <alignment horizontal="center"/>
    </xf>
    <xf numFmtId="0" fontId="11" fillId="7" borderId="26" xfId="0" applyFont="1" applyFill="1" applyBorder="1" applyAlignment="1">
      <alignment horizontal="center"/>
    </xf>
    <xf numFmtId="0" fontId="11" fillId="7" borderId="22" xfId="0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/>
    </xf>
    <xf numFmtId="0" fontId="11" fillId="7" borderId="26" xfId="0" applyFont="1" applyFill="1" applyBorder="1" applyAlignment="1">
      <alignment horizontal="center" vertical="center"/>
    </xf>
    <xf numFmtId="9" fontId="11" fillId="4" borderId="22" xfId="3" applyNumberFormat="1" applyFont="1" applyFill="1" applyBorder="1" applyAlignment="1">
      <alignment horizontal="center" vertical="center"/>
    </xf>
    <xf numFmtId="9" fontId="11" fillId="4" borderId="1" xfId="3" applyNumberFormat="1" applyFont="1" applyFill="1" applyBorder="1" applyAlignment="1">
      <alignment horizontal="center" vertical="center"/>
    </xf>
    <xf numFmtId="9" fontId="11" fillId="4" borderId="26" xfId="3" applyNumberFormat="1" applyFont="1" applyFill="1" applyBorder="1" applyAlignment="1">
      <alignment horizontal="center" vertical="center"/>
    </xf>
    <xf numFmtId="176" fontId="11" fillId="4" borderId="30" xfId="2" applyNumberFormat="1" applyFont="1" applyFill="1" applyBorder="1" applyAlignment="1">
      <alignment horizontal="center" vertical="center"/>
    </xf>
    <xf numFmtId="176" fontId="11" fillId="4" borderId="2" xfId="2" applyNumberFormat="1" applyFont="1" applyFill="1" applyBorder="1" applyAlignment="1">
      <alignment horizontal="center" vertical="center"/>
    </xf>
    <xf numFmtId="176" fontId="11" fillId="4" borderId="31" xfId="2" applyNumberFormat="1" applyFont="1" applyFill="1" applyBorder="1" applyAlignment="1">
      <alignment horizontal="center" vertical="center"/>
    </xf>
    <xf numFmtId="176" fontId="11" fillId="4" borderId="21" xfId="2" applyNumberFormat="1" applyFont="1" applyFill="1" applyBorder="1" applyAlignment="1">
      <alignment horizontal="center" vertical="center"/>
    </xf>
    <xf numFmtId="176" fontId="11" fillId="4" borderId="28" xfId="2" applyNumberFormat="1" applyFont="1" applyFill="1" applyBorder="1" applyAlignment="1">
      <alignment horizontal="center" vertical="center"/>
    </xf>
    <xf numFmtId="176" fontId="11" fillId="4" borderId="29" xfId="2" applyNumberFormat="1" applyFont="1" applyFill="1" applyBorder="1" applyAlignment="1">
      <alignment horizontal="center" vertical="center"/>
    </xf>
    <xf numFmtId="0" fontId="11" fillId="7" borderId="30" xfId="0" applyFont="1" applyFill="1" applyBorder="1" applyAlignment="1">
      <alignment horizontal="center" vertical="center"/>
    </xf>
    <xf numFmtId="0" fontId="11" fillId="7" borderId="31" xfId="0" applyFont="1" applyFill="1" applyBorder="1" applyAlignment="1">
      <alignment horizontal="center" vertical="center"/>
    </xf>
    <xf numFmtId="0" fontId="11" fillId="7" borderId="2" xfId="0" applyFont="1" applyFill="1" applyBorder="1" applyAlignment="1">
      <alignment horizontal="center" vertical="center"/>
    </xf>
    <xf numFmtId="0" fontId="11" fillId="2" borderId="21" xfId="0" applyFont="1" applyFill="1" applyBorder="1" applyAlignment="1">
      <alignment horizontal="center" vertical="center" wrapText="1"/>
    </xf>
    <xf numFmtId="0" fontId="11" fillId="2" borderId="28" xfId="0" applyFont="1" applyFill="1" applyBorder="1" applyAlignment="1">
      <alignment horizontal="center" vertical="center" wrapText="1"/>
    </xf>
    <xf numFmtId="0" fontId="11" fillId="2" borderId="29" xfId="0" applyFont="1" applyFill="1" applyBorder="1" applyAlignment="1">
      <alignment horizontal="center" vertical="center" wrapText="1"/>
    </xf>
    <xf numFmtId="0" fontId="11" fillId="7" borderId="21" xfId="0" applyFont="1" applyFill="1" applyBorder="1" applyAlignment="1">
      <alignment horizontal="center" vertical="center"/>
    </xf>
    <xf numFmtId="0" fontId="11" fillId="7" borderId="29" xfId="0" applyFont="1" applyFill="1" applyBorder="1" applyAlignment="1">
      <alignment horizontal="center" vertical="center"/>
    </xf>
    <xf numFmtId="0" fontId="11" fillId="7" borderId="28" xfId="0" applyFont="1" applyFill="1" applyBorder="1" applyAlignment="1">
      <alignment horizontal="center" vertical="center"/>
    </xf>
    <xf numFmtId="0" fontId="21" fillId="3" borderId="0" xfId="2" applyFont="1" applyFill="1" applyAlignment="1">
      <alignment horizontal="center" vertical="center" wrapText="1"/>
    </xf>
    <xf numFmtId="0" fontId="12" fillId="6" borderId="4" xfId="0" applyFont="1" applyFill="1" applyBorder="1" applyAlignment="1" applyProtection="1">
      <alignment horizontal="center" vertical="center" wrapText="1"/>
      <protection locked="0"/>
    </xf>
    <xf numFmtId="0" fontId="12" fillId="6" borderId="3" xfId="0" applyFont="1" applyFill="1" applyBorder="1" applyAlignment="1" applyProtection="1">
      <alignment horizontal="center" vertical="center" wrapText="1"/>
      <protection locked="0"/>
    </xf>
    <xf numFmtId="0" fontId="12" fillId="6" borderId="27" xfId="0" applyFont="1" applyFill="1" applyBorder="1" applyAlignment="1" applyProtection="1">
      <alignment horizontal="center" vertical="center" wrapText="1"/>
      <protection locked="0"/>
    </xf>
    <xf numFmtId="49" fontId="17" fillId="0" borderId="42" xfId="6" applyNumberFormat="1" applyFont="1" applyFill="1" applyBorder="1" applyAlignment="1">
      <alignment horizontal="center" vertical="center" wrapText="1"/>
    </xf>
    <xf numFmtId="49" fontId="17" fillId="0" borderId="43" xfId="6" applyNumberFormat="1" applyFont="1" applyFill="1" applyBorder="1" applyAlignment="1">
      <alignment horizontal="center" vertical="center" wrapText="1"/>
    </xf>
    <xf numFmtId="49" fontId="10" fillId="0" borderId="23" xfId="0" applyNumberFormat="1" applyFont="1" applyFill="1" applyBorder="1" applyAlignment="1">
      <alignment horizontal="left" vertical="top" wrapText="1"/>
    </xf>
    <xf numFmtId="49" fontId="10" fillId="0" borderId="22" xfId="0" applyNumberFormat="1" applyFont="1" applyFill="1" applyBorder="1" applyAlignment="1">
      <alignment horizontal="left" vertical="top" wrapText="1"/>
    </xf>
    <xf numFmtId="0" fontId="11" fillId="0" borderId="1" xfId="0" applyFont="1" applyBorder="1" applyAlignment="1">
      <alignment horizontal="left" vertical="top" wrapText="1"/>
    </xf>
    <xf numFmtId="49" fontId="4" fillId="0" borderId="30" xfId="0" applyNumberFormat="1" applyFont="1" applyFill="1" applyBorder="1" applyAlignment="1">
      <alignment horizontal="left" vertical="top" wrapText="1"/>
    </xf>
    <xf numFmtId="49" fontId="10" fillId="0" borderId="1" xfId="0" applyNumberFormat="1" applyFont="1" applyFill="1" applyBorder="1" applyAlignment="1">
      <alignment horizontal="left" vertical="top" wrapText="1"/>
    </xf>
    <xf numFmtId="49" fontId="4" fillId="0" borderId="22" xfId="0" applyNumberFormat="1" applyFont="1" applyFill="1" applyBorder="1" applyAlignment="1">
      <alignment horizontal="left" vertical="top" wrapText="1"/>
    </xf>
    <xf numFmtId="49" fontId="10" fillId="0" borderId="41" xfId="0" applyNumberFormat="1" applyFont="1" applyFill="1" applyBorder="1" applyAlignment="1">
      <alignment horizontal="center" vertical="top" wrapText="1"/>
    </xf>
    <xf numFmtId="49" fontId="18" fillId="0" borderId="42" xfId="6" applyNumberFormat="1" applyFont="1" applyFill="1" applyBorder="1" applyAlignment="1">
      <alignment horizontal="center" vertical="center" wrapText="1"/>
    </xf>
    <xf numFmtId="49" fontId="18" fillId="0" borderId="43" xfId="6" applyNumberFormat="1" applyFont="1" applyFill="1" applyBorder="1" applyAlignment="1">
      <alignment horizontal="center" vertical="center" wrapText="1"/>
    </xf>
    <xf numFmtId="49" fontId="18" fillId="0" borderId="44" xfId="6" applyNumberFormat="1" applyFont="1" applyFill="1" applyBorder="1" applyAlignment="1">
      <alignment horizontal="center" vertical="center" wrapText="1"/>
    </xf>
    <xf numFmtId="49" fontId="10" fillId="0" borderId="45" xfId="0" applyNumberFormat="1" applyFont="1" applyFill="1" applyBorder="1" applyAlignment="1">
      <alignment horizontal="left" vertical="top" wrapText="1"/>
    </xf>
    <xf numFmtId="49" fontId="10" fillId="0" borderId="22" xfId="5" applyNumberFormat="1" applyFont="1" applyFill="1" applyBorder="1" applyAlignment="1">
      <alignment horizontal="left" wrapText="1"/>
    </xf>
    <xf numFmtId="49" fontId="10" fillId="0" borderId="1" xfId="5" applyNumberFormat="1" applyFont="1" applyFill="1" applyBorder="1" applyAlignment="1">
      <alignment horizontal="left" wrapText="1"/>
    </xf>
    <xf numFmtId="49" fontId="10" fillId="0" borderId="41" xfId="6" applyNumberFormat="1" applyFont="1" applyFill="1" applyBorder="1" applyAlignment="1">
      <alignment horizontal="center" vertical="center" wrapText="1"/>
    </xf>
    <xf numFmtId="49" fontId="10" fillId="0" borderId="30" xfId="5" applyNumberFormat="1" applyFont="1" applyFill="1" applyBorder="1" applyAlignment="1">
      <alignment horizontal="left" wrapText="1"/>
    </xf>
    <xf numFmtId="49" fontId="10" fillId="0" borderId="2" xfId="5" applyNumberFormat="1" applyFont="1" applyFill="1" applyBorder="1" applyAlignment="1">
      <alignment horizontal="left" wrapText="1"/>
    </xf>
    <xf numFmtId="49" fontId="10" fillId="2" borderId="8" xfId="6" applyNumberFormat="1" applyFont="1" applyFill="1" applyBorder="1" applyAlignment="1">
      <alignment horizontal="center" vertical="center"/>
    </xf>
    <xf numFmtId="177" fontId="10" fillId="0" borderId="8" xfId="6" applyNumberFormat="1" applyFont="1" applyFill="1" applyBorder="1" applyAlignment="1">
      <alignment horizontal="center" vertical="center"/>
    </xf>
    <xf numFmtId="177" fontId="10" fillId="0" borderId="9" xfId="6" applyNumberFormat="1" applyFont="1" applyFill="1" applyBorder="1" applyAlignment="1">
      <alignment horizontal="center" vertical="center"/>
    </xf>
    <xf numFmtId="49" fontId="10" fillId="0" borderId="37" xfId="6" applyNumberFormat="1" applyFont="1" applyFill="1" applyBorder="1" applyAlignment="1">
      <alignment horizontal="center" vertical="center"/>
    </xf>
    <xf numFmtId="49" fontId="10" fillId="0" borderId="38" xfId="6" applyNumberFormat="1" applyFont="1" applyFill="1" applyBorder="1" applyAlignment="1">
      <alignment horizontal="center" vertical="center"/>
    </xf>
    <xf numFmtId="49" fontId="10" fillId="0" borderId="39" xfId="6" applyNumberFormat="1" applyFont="1" applyFill="1" applyBorder="1" applyAlignment="1">
      <alignment horizontal="center" vertical="center"/>
    </xf>
    <xf numFmtId="49" fontId="10" fillId="0" borderId="20" xfId="6" applyNumberFormat="1" applyFont="1" applyFill="1" applyBorder="1" applyAlignment="1">
      <alignment horizontal="center" vertical="center"/>
    </xf>
    <xf numFmtId="49" fontId="10" fillId="0" borderId="32" xfId="6" applyNumberFormat="1" applyFont="1" applyFill="1" applyBorder="1" applyAlignment="1">
      <alignment horizontal="center" vertical="center"/>
    </xf>
    <xf numFmtId="49" fontId="10" fillId="0" borderId="33" xfId="6" applyNumberFormat="1" applyFont="1" applyFill="1" applyBorder="1" applyAlignment="1">
      <alignment horizontal="center" vertical="center"/>
    </xf>
    <xf numFmtId="49" fontId="10" fillId="2" borderId="37" xfId="6" applyNumberFormat="1" applyFont="1" applyFill="1" applyBorder="1" applyAlignment="1">
      <alignment horizontal="center" vertical="center"/>
    </xf>
    <xf numFmtId="49" fontId="10" fillId="2" borderId="38" xfId="6" applyNumberFormat="1" applyFont="1" applyFill="1" applyBorder="1" applyAlignment="1">
      <alignment horizontal="center" vertical="center"/>
    </xf>
    <xf numFmtId="49" fontId="10" fillId="2" borderId="20" xfId="6" applyNumberFormat="1" applyFont="1" applyFill="1" applyBorder="1" applyAlignment="1">
      <alignment horizontal="center" vertical="center"/>
    </xf>
    <xf numFmtId="49" fontId="10" fillId="2" borderId="32" xfId="6" applyNumberFormat="1" applyFont="1" applyFill="1" applyBorder="1" applyAlignment="1">
      <alignment horizontal="center" vertical="center"/>
    </xf>
    <xf numFmtId="49" fontId="10" fillId="2" borderId="33" xfId="6" applyNumberFormat="1" applyFont="1" applyFill="1" applyBorder="1" applyAlignment="1">
      <alignment horizontal="center" vertical="center"/>
    </xf>
    <xf numFmtId="49" fontId="10" fillId="0" borderId="37" xfId="6" applyNumberFormat="1" applyFont="1" applyFill="1" applyBorder="1" applyAlignment="1">
      <alignment horizontal="center" vertical="center" wrapText="1"/>
    </xf>
    <xf numFmtId="49" fontId="10" fillId="0" borderId="38" xfId="6" applyNumberFormat="1" applyFont="1" applyFill="1" applyBorder="1" applyAlignment="1">
      <alignment horizontal="center" vertical="center" wrapText="1"/>
    </xf>
    <xf numFmtId="49" fontId="10" fillId="0" borderId="39" xfId="6" applyNumberFormat="1" applyFont="1" applyFill="1" applyBorder="1" applyAlignment="1">
      <alignment horizontal="center" vertical="center" wrapText="1"/>
    </xf>
    <xf numFmtId="49" fontId="10" fillId="0" borderId="40" xfId="6" applyNumberFormat="1" applyFont="1" applyFill="1" applyBorder="1" applyAlignment="1">
      <alignment horizontal="center" vertical="center"/>
    </xf>
    <xf numFmtId="49" fontId="16" fillId="0" borderId="42" xfId="6" applyNumberFormat="1" applyFont="1" applyFill="1" applyBorder="1" applyAlignment="1">
      <alignment horizontal="center" vertical="center" wrapText="1"/>
    </xf>
    <xf numFmtId="49" fontId="16" fillId="0" borderId="43" xfId="6" applyNumberFormat="1" applyFont="1" applyFill="1" applyBorder="1" applyAlignment="1">
      <alignment horizontal="center" vertical="center" wrapText="1"/>
    </xf>
    <xf numFmtId="49" fontId="10" fillId="0" borderId="20" xfId="6" applyNumberFormat="1" applyFont="1" applyFill="1" applyBorder="1" applyAlignment="1">
      <alignment vertical="center" wrapText="1"/>
    </xf>
    <xf numFmtId="49" fontId="10" fillId="0" borderId="32" xfId="6" applyNumberFormat="1" applyFont="1" applyFill="1" applyBorder="1" applyAlignment="1">
      <alignment vertical="center" wrapText="1"/>
    </xf>
    <xf numFmtId="49" fontId="10" fillId="0" borderId="33" xfId="6" applyNumberFormat="1" applyFont="1" applyFill="1" applyBorder="1" applyAlignment="1">
      <alignment vertical="center" wrapText="1"/>
    </xf>
    <xf numFmtId="49" fontId="19" fillId="0" borderId="34" xfId="6" applyNumberFormat="1" applyFont="1" applyFill="1" applyBorder="1" applyAlignment="1">
      <alignment horizontal="center" vertical="center" wrapText="1"/>
    </xf>
    <xf numFmtId="49" fontId="19" fillId="0" borderId="35" xfId="6" applyNumberFormat="1" applyFont="1" applyFill="1" applyBorder="1" applyAlignment="1">
      <alignment horizontal="center" vertical="center" wrapText="1"/>
    </xf>
    <xf numFmtId="49" fontId="10" fillId="0" borderId="11" xfId="6" applyNumberFormat="1" applyFont="1" applyFill="1" applyBorder="1" applyAlignment="1">
      <alignment horizontal="center" vertical="center" wrapText="1"/>
    </xf>
    <xf numFmtId="0" fontId="10" fillId="0" borderId="22" xfId="6" applyNumberFormat="1" applyFont="1" applyFill="1" applyBorder="1" applyAlignment="1">
      <alignment horizontal="right" vertical="center" wrapText="1"/>
    </xf>
    <xf numFmtId="0" fontId="10" fillId="0" borderId="36" xfId="6" applyNumberFormat="1" applyFont="1" applyFill="1" applyBorder="1" applyAlignment="1">
      <alignment horizontal="right" vertical="center" wrapText="1"/>
    </xf>
    <xf numFmtId="49" fontId="10" fillId="0" borderId="40" xfId="6" applyNumberFormat="1" applyFont="1" applyFill="1" applyBorder="1" applyAlignment="1">
      <alignment horizontal="center" vertical="center" wrapText="1"/>
    </xf>
    <xf numFmtId="49" fontId="10" fillId="0" borderId="22" xfId="6" applyNumberFormat="1" applyFont="1" applyFill="1" applyBorder="1" applyAlignment="1">
      <alignment vertical="center" wrapText="1"/>
    </xf>
    <xf numFmtId="49" fontId="10" fillId="0" borderId="1" xfId="6" applyNumberFormat="1" applyFont="1" applyFill="1" applyBorder="1" applyAlignment="1">
      <alignment vertical="center" wrapText="1"/>
    </xf>
    <xf numFmtId="49" fontId="10" fillId="0" borderId="26" xfId="6" applyNumberFormat="1" applyFont="1" applyFill="1" applyBorder="1" applyAlignment="1">
      <alignment vertical="center" wrapText="1"/>
    </xf>
    <xf numFmtId="49" fontId="10" fillId="0" borderId="36" xfId="5" applyNumberFormat="1" applyFont="1" applyFill="1" applyBorder="1" applyAlignment="1">
      <alignment horizontal="left" wrapText="1"/>
    </xf>
    <xf numFmtId="49" fontId="4" fillId="0" borderId="30" xfId="1" applyNumberFormat="1" applyFont="1" applyFill="1" applyBorder="1" applyAlignment="1">
      <alignment horizontal="left" vertical="top" wrapText="1"/>
    </xf>
    <xf numFmtId="49" fontId="10" fillId="0" borderId="1" xfId="1" applyNumberFormat="1" applyFont="1" applyFill="1" applyBorder="1" applyAlignment="1">
      <alignment horizontal="left" vertical="top" wrapText="1"/>
    </xf>
    <xf numFmtId="49" fontId="10" fillId="0" borderId="42" xfId="6" applyNumberFormat="1" applyFont="1" applyFill="1" applyBorder="1" applyAlignment="1">
      <alignment horizontal="center" vertical="center" wrapText="1"/>
    </xf>
    <xf numFmtId="49" fontId="10" fillId="0" borderId="43" xfId="6" applyNumberFormat="1" applyFont="1" applyFill="1" applyBorder="1" applyAlignment="1">
      <alignment horizontal="center" vertical="center" wrapText="1"/>
    </xf>
    <xf numFmtId="49" fontId="10" fillId="0" borderId="45" xfId="1" applyNumberFormat="1" applyFont="1" applyFill="1" applyBorder="1" applyAlignment="1">
      <alignment horizontal="left" vertical="top" wrapText="1"/>
    </xf>
    <xf numFmtId="49" fontId="10" fillId="0" borderId="23" xfId="1" applyNumberFormat="1" applyFont="1" applyFill="1" applyBorder="1" applyAlignment="1">
      <alignment horizontal="left" vertical="top" wrapText="1"/>
    </xf>
    <xf numFmtId="49" fontId="4" fillId="0" borderId="2" xfId="0" applyNumberFormat="1" applyFont="1" applyFill="1" applyBorder="1" applyAlignment="1">
      <alignment horizontal="left" vertical="top" wrapText="1"/>
    </xf>
    <xf numFmtId="49" fontId="4" fillId="0" borderId="46" xfId="0" applyNumberFormat="1" applyFont="1" applyFill="1" applyBorder="1" applyAlignment="1">
      <alignment horizontal="left" vertical="top" wrapText="1"/>
    </xf>
  </cellXfs>
  <cellStyles count="7">
    <cellStyle name="Normal" xfId="0" builtinId="0"/>
    <cellStyle name="Normal_Program Check List1" xfId="1"/>
    <cellStyle name="Normal_単価テスト_財産管理" xfId="2"/>
    <cellStyle name="Percent" xfId="3" builtinId="5"/>
    <cellStyle name="標準_format(USI)" xfId="4"/>
    <cellStyle name="標準_Sheet1_コピー ～ 一括失効" xfId="5"/>
    <cellStyle name="標準_コピー ～ 一括失効" xfId="6"/>
  </cellStyles>
  <dxfs count="206"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28575</xdr:rowOff>
    </xdr:from>
    <xdr:to>
      <xdr:col>6</xdr:col>
      <xdr:colOff>1409700</xdr:colOff>
      <xdr:row>2</xdr:row>
      <xdr:rowOff>447675</xdr:rowOff>
    </xdr:to>
    <xdr:sp macro="" textlink="">
      <xdr:nvSpPr>
        <xdr:cNvPr id="22641" name="Line 66"/>
        <xdr:cNvSpPr>
          <a:spLocks noChangeShapeType="1"/>
        </xdr:cNvSpPr>
      </xdr:nvSpPr>
      <xdr:spPr bwMode="auto">
        <a:xfrm>
          <a:off x="0" y="523875"/>
          <a:ext cx="3924300" cy="419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3</xdr:row>
      <xdr:rowOff>123825</xdr:rowOff>
    </xdr:from>
    <xdr:to>
      <xdr:col>14</xdr:col>
      <xdr:colOff>584200</xdr:colOff>
      <xdr:row>36</xdr:row>
      <xdr:rowOff>104775</xdr:rowOff>
    </xdr:to>
    <xdr:pic>
      <xdr:nvPicPr>
        <xdr:cNvPr id="12390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00025" y="638175"/>
          <a:ext cx="9985375" cy="56388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28575</xdr:rowOff>
    </xdr:from>
    <xdr:to>
      <xdr:col>6</xdr:col>
      <xdr:colOff>1409700</xdr:colOff>
      <xdr:row>2</xdr:row>
      <xdr:rowOff>447675</xdr:rowOff>
    </xdr:to>
    <xdr:sp macro="" textlink="">
      <xdr:nvSpPr>
        <xdr:cNvPr id="115737" name="Line 66"/>
        <xdr:cNvSpPr>
          <a:spLocks noChangeShapeType="1"/>
        </xdr:cNvSpPr>
      </xdr:nvSpPr>
      <xdr:spPr bwMode="auto">
        <a:xfrm>
          <a:off x="0" y="523875"/>
          <a:ext cx="3924300" cy="419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28575</xdr:rowOff>
    </xdr:from>
    <xdr:to>
      <xdr:col>6</xdr:col>
      <xdr:colOff>1409700</xdr:colOff>
      <xdr:row>2</xdr:row>
      <xdr:rowOff>447675</xdr:rowOff>
    </xdr:to>
    <xdr:sp macro="" textlink="">
      <xdr:nvSpPr>
        <xdr:cNvPr id="117779" name="Line 66"/>
        <xdr:cNvSpPr>
          <a:spLocks noChangeShapeType="1"/>
        </xdr:cNvSpPr>
      </xdr:nvSpPr>
      <xdr:spPr bwMode="auto">
        <a:xfrm>
          <a:off x="0" y="523875"/>
          <a:ext cx="3924300" cy="419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AL31"/>
  <sheetViews>
    <sheetView tabSelected="1" view="pageBreakPreview" zoomScale="85" zoomScaleNormal="100" zoomScaleSheetLayoutView="85" workbookViewId="0">
      <pane ySplit="9" topLeftCell="A10" activePane="bottomLeft" state="frozen"/>
      <selection activeCell="A5" sqref="A5"/>
      <selection pane="bottomLeft" activeCell="M17" sqref="M17"/>
    </sheetView>
  </sheetViews>
  <sheetFormatPr defaultColWidth="2.625" defaultRowHeight="15"/>
  <cols>
    <col min="1" max="16384" width="2.625" style="3"/>
  </cols>
  <sheetData>
    <row r="1" spans="1:38" hidden="1"/>
    <row r="2" spans="1:38" hidden="1">
      <c r="B2" s="2" t="s">
        <v>15</v>
      </c>
      <c r="C2" s="2"/>
    </row>
    <row r="3" spans="1:38" s="4" customFormat="1" ht="13.5" hidden="1" customHeight="1">
      <c r="B3" s="108"/>
      <c r="C3" s="109"/>
      <c r="D3" s="110"/>
      <c r="E3" s="111"/>
      <c r="F3" s="111"/>
      <c r="G3" s="111"/>
      <c r="H3" s="111"/>
      <c r="I3" s="111"/>
      <c r="J3" s="112"/>
      <c r="K3" s="99">
        <f ca="1">IF($D3="",0,MAX(INDIRECT("'"&amp;$D3&amp;"'!$H3:$AZ3")))</f>
        <v>0</v>
      </c>
      <c r="L3" s="100"/>
      <c r="M3" s="100"/>
      <c r="N3" s="101"/>
      <c r="O3" s="108" t="str">
        <f ca="1">IF($D3="","",COUNTIF(INDIRECT("'"&amp;$D3&amp;"'!$H"&amp;ROW(INDIRECT("'"&amp;$D3&amp;"'!TestResult"))&amp;":$AZ"&amp;ROW(INDIRECT("'"&amp;$D3&amp;"'!TestResult"))),O$9))</f>
        <v/>
      </c>
      <c r="P3" s="113"/>
      <c r="Q3" s="109"/>
      <c r="R3" s="108" t="str">
        <f ca="1">IF($D3="","",COUNTIF(INDIRECT("'"&amp;$D3&amp;"'!$H"&amp;ROW(INDIRECT("'"&amp;$D3&amp;"'!TestResult"))&amp;":$AZ"&amp;ROW(INDIRECT("'"&amp;$D3&amp;"'!TestResult"))),R$9))</f>
        <v/>
      </c>
      <c r="S3" s="113"/>
      <c r="T3" s="109"/>
      <c r="U3" s="108" t="str">
        <f ca="1">IF($D3="","",COUNTIF(INDIRECT("'"&amp;$D3&amp;"'!$H"&amp;ROW(INDIRECT("'"&amp;$D3&amp;"'!TestResult"))&amp;":$AZ"&amp;ROW(INDIRECT("'"&amp;$D3&amp;"'!TestResult"))),U$9))</f>
        <v/>
      </c>
      <c r="V3" s="113"/>
      <c r="W3" s="109"/>
      <c r="X3" s="108" t="str">
        <f ca="1">IF($D3="","",COUNTIF(INDIRECT("'"&amp;$D3&amp;"'!$H"&amp;ROW(INDIRECT("'"&amp;$D3&amp;"'!TestResult"))&amp;":$AZ"&amp;ROW(INDIRECT("'"&amp;$D3&amp;"'!TestResult"))),X$9))</f>
        <v/>
      </c>
      <c r="Y3" s="113"/>
      <c r="Z3" s="109"/>
      <c r="AA3" s="99">
        <f ca="1">SUM(O3:Z3)</f>
        <v>0</v>
      </c>
      <c r="AB3" s="100"/>
      <c r="AC3" s="100"/>
      <c r="AD3" s="101"/>
      <c r="AE3" s="99">
        <f ca="1">K3-AA3</f>
        <v>0</v>
      </c>
      <c r="AF3" s="100"/>
      <c r="AG3" s="100"/>
      <c r="AH3" s="101"/>
      <c r="AI3" s="102" t="str">
        <f ca="1">IF($D3="","",SUM(INDIRECT("'"&amp;$D3&amp;"'!BugCount")))</f>
        <v/>
      </c>
      <c r="AJ3" s="103"/>
      <c r="AK3" s="103"/>
      <c r="AL3" s="104"/>
    </row>
    <row r="4" spans="1:38" s="59" customFormat="1" hidden="1">
      <c r="B4" s="57"/>
      <c r="C4" s="57"/>
      <c r="D4" s="58"/>
      <c r="E4" s="58"/>
      <c r="F4" s="58"/>
      <c r="G4" s="58"/>
      <c r="H4" s="58"/>
      <c r="I4" s="58"/>
      <c r="J4" s="58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7"/>
      <c r="AK4" s="57"/>
      <c r="AL4" s="57"/>
    </row>
    <row r="5" spans="1:38" ht="15.75" thickBot="1"/>
    <row r="6" spans="1:38" ht="14.25" customHeight="1" thickBot="1">
      <c r="B6" s="151" t="s">
        <v>9</v>
      </c>
      <c r="C6" s="152"/>
      <c r="D6" s="152"/>
      <c r="E6" s="152"/>
      <c r="F6" s="152"/>
      <c r="G6" s="152"/>
      <c r="H6" s="152"/>
      <c r="I6" s="152"/>
      <c r="J6" s="152"/>
      <c r="K6" s="152"/>
      <c r="L6" s="152"/>
      <c r="M6" s="152"/>
      <c r="N6" s="152"/>
      <c r="O6" s="152"/>
      <c r="P6" s="152"/>
      <c r="Q6" s="152"/>
      <c r="R6" s="152"/>
      <c r="S6" s="152"/>
      <c r="T6" s="152"/>
      <c r="U6" s="152"/>
      <c r="V6" s="152"/>
      <c r="W6" s="152"/>
      <c r="X6" s="152"/>
      <c r="Y6" s="152"/>
      <c r="Z6" s="152"/>
      <c r="AA6" s="152"/>
      <c r="AB6" s="152"/>
      <c r="AC6" s="152"/>
      <c r="AD6" s="152"/>
      <c r="AE6" s="152"/>
      <c r="AF6" s="152"/>
      <c r="AG6" s="152"/>
      <c r="AH6" s="152"/>
      <c r="AI6" s="152"/>
      <c r="AJ6" s="152"/>
      <c r="AK6" s="152"/>
      <c r="AL6" s="153"/>
    </row>
    <row r="8" spans="1:38" ht="13.5" customHeight="1">
      <c r="B8" s="141"/>
      <c r="C8" s="142"/>
      <c r="D8" s="141"/>
      <c r="E8" s="143"/>
      <c r="F8" s="143"/>
      <c r="G8" s="143"/>
      <c r="H8" s="143"/>
      <c r="I8" s="143"/>
      <c r="J8" s="142"/>
      <c r="K8" s="120" t="s">
        <v>2</v>
      </c>
      <c r="L8" s="121"/>
      <c r="M8" s="121"/>
      <c r="N8" s="122"/>
      <c r="O8" s="126" t="s">
        <v>1</v>
      </c>
      <c r="P8" s="127"/>
      <c r="Q8" s="127"/>
      <c r="R8" s="127"/>
      <c r="S8" s="127"/>
      <c r="T8" s="127"/>
      <c r="U8" s="127"/>
      <c r="V8" s="127"/>
      <c r="W8" s="127"/>
      <c r="X8" s="127"/>
      <c r="Y8" s="127"/>
      <c r="Z8" s="128"/>
      <c r="AA8" s="120" t="s">
        <v>34</v>
      </c>
      <c r="AB8" s="121"/>
      <c r="AC8" s="121"/>
      <c r="AD8" s="122"/>
      <c r="AE8" s="120" t="s">
        <v>34</v>
      </c>
      <c r="AF8" s="121"/>
      <c r="AG8" s="121"/>
      <c r="AH8" s="122"/>
      <c r="AI8" s="117"/>
      <c r="AJ8" s="118"/>
      <c r="AK8" s="118"/>
      <c r="AL8" s="119"/>
    </row>
    <row r="9" spans="1:38" s="4" customFormat="1">
      <c r="B9" s="147" t="s">
        <v>16</v>
      </c>
      <c r="C9" s="148"/>
      <c r="D9" s="147" t="s">
        <v>17</v>
      </c>
      <c r="E9" s="149"/>
      <c r="F9" s="149"/>
      <c r="G9" s="149"/>
      <c r="H9" s="149"/>
      <c r="I9" s="149"/>
      <c r="J9" s="148"/>
      <c r="K9" s="123" t="s">
        <v>32</v>
      </c>
      <c r="L9" s="124"/>
      <c r="M9" s="124"/>
      <c r="N9" s="125"/>
      <c r="O9" s="129" t="s">
        <v>18</v>
      </c>
      <c r="P9" s="130"/>
      <c r="Q9" s="131"/>
      <c r="R9" s="129" t="s">
        <v>19</v>
      </c>
      <c r="S9" s="130"/>
      <c r="T9" s="131"/>
      <c r="U9" s="129" t="s">
        <v>20</v>
      </c>
      <c r="V9" s="130"/>
      <c r="W9" s="131"/>
      <c r="X9" s="129" t="s">
        <v>21</v>
      </c>
      <c r="Y9" s="130"/>
      <c r="Z9" s="131"/>
      <c r="AA9" s="123" t="s">
        <v>33</v>
      </c>
      <c r="AB9" s="124"/>
      <c r="AC9" s="124"/>
      <c r="AD9" s="125"/>
      <c r="AE9" s="123" t="s">
        <v>35</v>
      </c>
      <c r="AF9" s="124"/>
      <c r="AG9" s="124"/>
      <c r="AH9" s="125"/>
      <c r="AI9" s="144" t="s">
        <v>36</v>
      </c>
      <c r="AJ9" s="145"/>
      <c r="AK9" s="145"/>
      <c r="AL9" s="146"/>
    </row>
    <row r="10" spans="1:38" s="4" customFormat="1">
      <c r="B10" s="108">
        <v>1</v>
      </c>
      <c r="C10" s="109"/>
      <c r="D10" s="110" t="s">
        <v>72</v>
      </c>
      <c r="E10" s="111"/>
      <c r="F10" s="111"/>
      <c r="G10" s="111"/>
      <c r="H10" s="111"/>
      <c r="I10" s="111"/>
      <c r="J10" s="112"/>
      <c r="K10" s="99">
        <f ca="1">IF($D10="",0,MAX(INDIRECT("'"&amp;$D10&amp;"'!$H3:$AZ3")))</f>
        <v>1</v>
      </c>
      <c r="L10" s="100"/>
      <c r="M10" s="100"/>
      <c r="N10" s="101"/>
      <c r="O10" s="108">
        <f ca="1">IF($D10="","",COUNTIF(INDIRECT("'"&amp;$D10&amp;"'!$H"&amp;ROW(INDIRECT("'"&amp;$D10&amp;"'!TestResult"))&amp;":$AZ"&amp;ROW(INDIRECT("'"&amp;$D10&amp;"'!TestResult"))),O$9))</f>
        <v>0</v>
      </c>
      <c r="P10" s="113"/>
      <c r="Q10" s="109"/>
      <c r="R10" s="108">
        <f ca="1">IF($D10="","",COUNTIF(INDIRECT("'"&amp;$D10&amp;"'!$H"&amp;ROW(INDIRECT("'"&amp;$D10&amp;"'!TestResult"))&amp;":$AZ"&amp;ROW(INDIRECT("'"&amp;$D10&amp;"'!TestResult"))),R$9))</f>
        <v>0</v>
      </c>
      <c r="S10" s="113"/>
      <c r="T10" s="109"/>
      <c r="U10" s="108">
        <f ca="1">IF($D10="","",COUNTIF(INDIRECT("'"&amp;$D10&amp;"'!$H"&amp;ROW(INDIRECT("'"&amp;$D10&amp;"'!TestResult"))&amp;":$AZ"&amp;ROW(INDIRECT("'"&amp;$D10&amp;"'!TestResult"))),U$9))</f>
        <v>0</v>
      </c>
      <c r="V10" s="113"/>
      <c r="W10" s="109"/>
      <c r="X10" s="108">
        <f ca="1">IF($D10="","",COUNTIF(INDIRECT("'"&amp;$D10&amp;"'!$H"&amp;ROW(INDIRECT("'"&amp;$D10&amp;"'!TestResult"))&amp;":$AZ"&amp;ROW(INDIRECT("'"&amp;$D10&amp;"'!TestResult"))),X$9))</f>
        <v>0</v>
      </c>
      <c r="Y10" s="113"/>
      <c r="Z10" s="109"/>
      <c r="AA10" s="99">
        <f ca="1">SUM(O10:Z10)</f>
        <v>0</v>
      </c>
      <c r="AB10" s="100"/>
      <c r="AC10" s="100"/>
      <c r="AD10" s="101"/>
      <c r="AE10" s="99">
        <f ca="1">K10-AA10</f>
        <v>1</v>
      </c>
      <c r="AF10" s="100"/>
      <c r="AG10" s="100"/>
      <c r="AH10" s="101"/>
      <c r="AI10" s="102">
        <f ca="1">IF($D10="","",SUM(INDIRECT("'"&amp;$D10&amp;"'!BugCount")))</f>
        <v>0</v>
      </c>
      <c r="AJ10" s="103"/>
      <c r="AK10" s="103"/>
      <c r="AL10" s="104"/>
    </row>
    <row r="11" spans="1:38" s="4" customFormat="1">
      <c r="B11" s="108">
        <v>2</v>
      </c>
      <c r="C11" s="109"/>
      <c r="D11" s="110" t="s">
        <v>80</v>
      </c>
      <c r="E11" s="111"/>
      <c r="F11" s="111"/>
      <c r="G11" s="111"/>
      <c r="H11" s="111"/>
      <c r="I11" s="111"/>
      <c r="J11" s="112"/>
      <c r="K11" s="99">
        <f ca="1">IF($D11="",0,MAX(INDIRECT("'"&amp;$D11&amp;"'!$H3:$AZ3")))</f>
        <v>1</v>
      </c>
      <c r="L11" s="100"/>
      <c r="M11" s="100"/>
      <c r="N11" s="101"/>
      <c r="O11" s="108">
        <f ca="1">IF($D11="","",COUNTIF(INDIRECT("'"&amp;$D11&amp;"'!$H"&amp;ROW(INDIRECT("'"&amp;$D11&amp;"'!TestResult"))&amp;":$AZ"&amp;ROW(INDIRECT("'"&amp;$D11&amp;"'!TestResult"))),O$9))</f>
        <v>0</v>
      </c>
      <c r="P11" s="113"/>
      <c r="Q11" s="109"/>
      <c r="R11" s="108">
        <f ca="1">IF($D11="","",COUNTIF(INDIRECT("'"&amp;$D11&amp;"'!$H"&amp;ROW(INDIRECT("'"&amp;$D11&amp;"'!TestResult"))&amp;":$AZ"&amp;ROW(INDIRECT("'"&amp;$D11&amp;"'!TestResult"))),R$9))</f>
        <v>0</v>
      </c>
      <c r="S11" s="113"/>
      <c r="T11" s="109"/>
      <c r="U11" s="108">
        <f ca="1">IF($D11="","",COUNTIF(INDIRECT("'"&amp;$D11&amp;"'!$H"&amp;ROW(INDIRECT("'"&amp;$D11&amp;"'!TestResult"))&amp;":$AZ"&amp;ROW(INDIRECT("'"&amp;$D11&amp;"'!TestResult"))),U$9))</f>
        <v>0</v>
      </c>
      <c r="V11" s="113"/>
      <c r="W11" s="109"/>
      <c r="X11" s="108">
        <f ca="1">IF($D11="","",COUNTIF(INDIRECT("'"&amp;$D11&amp;"'!$H"&amp;ROW(INDIRECT("'"&amp;$D11&amp;"'!TestResult"))&amp;":$AZ"&amp;ROW(INDIRECT("'"&amp;$D11&amp;"'!TestResult"))),X$9))</f>
        <v>0</v>
      </c>
      <c r="Y11" s="113"/>
      <c r="Z11" s="109"/>
      <c r="AA11" s="99">
        <f ca="1">SUM(O11:Z11)</f>
        <v>0</v>
      </c>
      <c r="AB11" s="100"/>
      <c r="AC11" s="100"/>
      <c r="AD11" s="101"/>
      <c r="AE11" s="99">
        <f ca="1">K11-AA11</f>
        <v>1</v>
      </c>
      <c r="AF11" s="100"/>
      <c r="AG11" s="100"/>
      <c r="AH11" s="101"/>
      <c r="AI11" s="102">
        <f ca="1">IF($D11="","",SUM(INDIRECT("'"&amp;$D11&amp;"'!BugCount")))</f>
        <v>0</v>
      </c>
      <c r="AJ11" s="103"/>
      <c r="AK11" s="103"/>
      <c r="AL11" s="104"/>
    </row>
    <row r="12" spans="1:38" s="8" customFormat="1" ht="20.25">
      <c r="B12" s="5"/>
      <c r="C12" s="5"/>
      <c r="D12" s="6"/>
      <c r="E12" s="52"/>
      <c r="F12" s="52"/>
      <c r="G12" s="52"/>
      <c r="H12" s="52"/>
      <c r="I12" s="52"/>
      <c r="J12" s="52"/>
      <c r="K12" s="7"/>
      <c r="L12" s="7"/>
      <c r="M12" s="7"/>
      <c r="N12" s="7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7"/>
      <c r="AG12" s="7"/>
      <c r="AH12" s="7"/>
      <c r="AI12" s="7"/>
      <c r="AJ12" s="7"/>
      <c r="AK12" s="7"/>
      <c r="AL12" s="7"/>
    </row>
    <row r="13" spans="1:38" s="4" customFormat="1">
      <c r="A13" s="4" t="s">
        <v>42</v>
      </c>
      <c r="B13" s="114" t="s">
        <v>2</v>
      </c>
      <c r="C13" s="115"/>
      <c r="D13" s="115"/>
      <c r="E13" s="115"/>
      <c r="F13" s="115"/>
      <c r="G13" s="115"/>
      <c r="H13" s="115"/>
      <c r="I13" s="115"/>
      <c r="J13" s="116"/>
      <c r="K13" s="135">
        <f ca="1">SUBTOTAL(9,K9:K12)</f>
        <v>2</v>
      </c>
      <c r="L13" s="136"/>
      <c r="M13" s="136"/>
      <c r="N13" s="137"/>
      <c r="O13" s="105">
        <f ca="1">SUBTOTAL(9,O9:O12)</f>
        <v>0</v>
      </c>
      <c r="P13" s="106"/>
      <c r="Q13" s="107"/>
      <c r="R13" s="105">
        <f ca="1">SUBTOTAL(9,R9:R12)</f>
        <v>0</v>
      </c>
      <c r="S13" s="106"/>
      <c r="T13" s="107"/>
      <c r="U13" s="105">
        <f ca="1">SUBTOTAL(9,U9:U12)</f>
        <v>0</v>
      </c>
      <c r="V13" s="106"/>
      <c r="W13" s="107"/>
      <c r="X13" s="105">
        <f ca="1">SUBTOTAL(9,X9:X12)</f>
        <v>0</v>
      </c>
      <c r="Y13" s="106"/>
      <c r="Z13" s="107"/>
      <c r="AA13" s="105">
        <f ca="1">SUBTOTAL(9,AA9:AA12)</f>
        <v>0</v>
      </c>
      <c r="AB13" s="106"/>
      <c r="AC13" s="106"/>
      <c r="AD13" s="107"/>
      <c r="AE13" s="105">
        <f ca="1">SUBTOTAL(9,AE9:AE12)</f>
        <v>2</v>
      </c>
      <c r="AF13" s="106"/>
      <c r="AG13" s="106"/>
      <c r="AH13" s="107"/>
      <c r="AI13" s="135">
        <f ca="1">SUBTOTAL(9,AI9:AI12)</f>
        <v>0</v>
      </c>
      <c r="AJ13" s="136"/>
      <c r="AK13" s="136"/>
      <c r="AL13" s="137"/>
    </row>
    <row r="14" spans="1:38" s="4" customFormat="1" ht="12.75" customHeight="1">
      <c r="B14" s="114" t="s">
        <v>3</v>
      </c>
      <c r="C14" s="115"/>
      <c r="D14" s="115"/>
      <c r="E14" s="115"/>
      <c r="F14" s="115"/>
      <c r="G14" s="115"/>
      <c r="H14" s="115"/>
      <c r="I14" s="115"/>
      <c r="J14" s="116"/>
      <c r="K14" s="138"/>
      <c r="L14" s="139"/>
      <c r="M14" s="139"/>
      <c r="N14" s="140"/>
      <c r="O14" s="132">
        <f ca="1">IF(ISERR(O13/$K$13),0,O13/$K$13)</f>
        <v>0</v>
      </c>
      <c r="P14" s="133"/>
      <c r="Q14" s="134"/>
      <c r="R14" s="132">
        <f ca="1">IF(ISERR(R13/$K$13),0,R13/$K$13)</f>
        <v>0</v>
      </c>
      <c r="S14" s="133"/>
      <c r="T14" s="134"/>
      <c r="U14" s="132">
        <f ca="1">IF(ISERR(U13/$K$13),0,U13/$K$13)</f>
        <v>0</v>
      </c>
      <c r="V14" s="133"/>
      <c r="W14" s="134"/>
      <c r="X14" s="132">
        <f ca="1">IF(ISERR(X13/$K$13),0,X13/$K$13)</f>
        <v>0</v>
      </c>
      <c r="Y14" s="133"/>
      <c r="Z14" s="134"/>
      <c r="AA14" s="132">
        <f ca="1">IF(ISERR(AA13/$K$13),0,AA13/$K$13)</f>
        <v>0</v>
      </c>
      <c r="AB14" s="133"/>
      <c r="AC14" s="133"/>
      <c r="AD14" s="134"/>
      <c r="AE14" s="132">
        <f ca="1">IF(ISERR(AE13/$K$13),0,AE13/$K$13)</f>
        <v>1</v>
      </c>
      <c r="AF14" s="133"/>
      <c r="AG14" s="133"/>
      <c r="AH14" s="134"/>
      <c r="AI14" s="138"/>
      <c r="AJ14" s="139"/>
      <c r="AK14" s="139"/>
      <c r="AL14" s="140"/>
    </row>
    <row r="30" spans="2:15" ht="15" customHeight="1">
      <c r="B30" s="150" t="s">
        <v>49</v>
      </c>
      <c r="C30" s="150"/>
      <c r="D30" s="150"/>
      <c r="E30" s="150"/>
      <c r="F30" s="150"/>
      <c r="G30" s="150"/>
      <c r="H30" s="150"/>
      <c r="I30" s="150"/>
      <c r="J30" s="150"/>
      <c r="K30" s="150"/>
      <c r="L30" s="150"/>
      <c r="M30" s="150"/>
      <c r="N30" s="150"/>
      <c r="O30" s="150"/>
    </row>
    <row r="31" spans="2:15">
      <c r="B31" s="150"/>
      <c r="C31" s="150"/>
      <c r="D31" s="150"/>
      <c r="E31" s="150"/>
      <c r="F31" s="150"/>
      <c r="G31" s="150"/>
      <c r="H31" s="150"/>
      <c r="I31" s="150"/>
      <c r="J31" s="150"/>
      <c r="K31" s="150"/>
      <c r="L31" s="150"/>
      <c r="M31" s="150"/>
      <c r="N31" s="150"/>
      <c r="O31" s="150"/>
    </row>
  </sheetData>
  <sheetProtection autoFilter="0"/>
  <autoFilter ref="B9:AL9">
    <filterColumn colId="0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9" showButton="0"/>
    <filterColumn colId="10" showButton="0"/>
    <filterColumn colId="11" showButton="0"/>
    <filterColumn colId="13" showButton="0"/>
    <filterColumn colId="14" showButton="0"/>
    <filterColumn colId="16" showButton="0"/>
    <filterColumn colId="17" showButton="0"/>
    <filterColumn colId="19" showButton="0"/>
    <filterColumn colId="20" showButton="0"/>
    <filterColumn colId="22" showButton="0"/>
    <filterColumn colId="23" showButton="0"/>
    <filterColumn colId="25" showButton="0"/>
    <filterColumn colId="26" showButton="0"/>
    <filterColumn colId="27" showButton="0"/>
    <filterColumn colId="29" showButton="0"/>
    <filterColumn colId="30" showButton="0"/>
    <filterColumn colId="31" showButton="0"/>
    <filterColumn colId="33" showButton="0"/>
    <filterColumn colId="34" showButton="0"/>
    <filterColumn colId="35" showButton="0"/>
  </autoFilter>
  <dataConsolidate function="average"/>
  <mergeCells count="65">
    <mergeCell ref="B30:O31"/>
    <mergeCell ref="U14:W14"/>
    <mergeCell ref="AE3:AH3"/>
    <mergeCell ref="AI3:AL3"/>
    <mergeCell ref="B3:C3"/>
    <mergeCell ref="D3:J3"/>
    <mergeCell ref="K3:N3"/>
    <mergeCell ref="O3:Q3"/>
    <mergeCell ref="R3:T3"/>
    <mergeCell ref="U3:W3"/>
    <mergeCell ref="X3:Z3"/>
    <mergeCell ref="AA3:AD3"/>
    <mergeCell ref="B6:AL6"/>
    <mergeCell ref="AI10:AL10"/>
    <mergeCell ref="O9:Q9"/>
    <mergeCell ref="K9:N9"/>
    <mergeCell ref="B8:C8"/>
    <mergeCell ref="D8:J8"/>
    <mergeCell ref="AI9:AL9"/>
    <mergeCell ref="AI13:AL14"/>
    <mergeCell ref="AE10:AH10"/>
    <mergeCell ref="AE13:AH13"/>
    <mergeCell ref="AE14:AH14"/>
    <mergeCell ref="R14:T14"/>
    <mergeCell ref="AA14:AD14"/>
    <mergeCell ref="X10:Z10"/>
    <mergeCell ref="U10:W10"/>
    <mergeCell ref="B14:J14"/>
    <mergeCell ref="B10:C10"/>
    <mergeCell ref="B9:C9"/>
    <mergeCell ref="D9:J9"/>
    <mergeCell ref="X14:Z14"/>
    <mergeCell ref="K13:N14"/>
    <mergeCell ref="O10:Q10"/>
    <mergeCell ref="O13:Q13"/>
    <mergeCell ref="O14:Q14"/>
    <mergeCell ref="K10:N10"/>
    <mergeCell ref="U13:W13"/>
    <mergeCell ref="R13:T13"/>
    <mergeCell ref="AI8:AL8"/>
    <mergeCell ref="K8:N8"/>
    <mergeCell ref="AA9:AD9"/>
    <mergeCell ref="AA8:AD8"/>
    <mergeCell ref="O8:Z8"/>
    <mergeCell ref="X9:Z9"/>
    <mergeCell ref="R9:T9"/>
    <mergeCell ref="U9:W9"/>
    <mergeCell ref="AE8:AH8"/>
    <mergeCell ref="AE9:AH9"/>
    <mergeCell ref="AE11:AH11"/>
    <mergeCell ref="AI11:AL11"/>
    <mergeCell ref="AA10:AD10"/>
    <mergeCell ref="AA13:AD13"/>
    <mergeCell ref="B11:C11"/>
    <mergeCell ref="D11:J11"/>
    <mergeCell ref="K11:N11"/>
    <mergeCell ref="O11:Q11"/>
    <mergeCell ref="R11:T11"/>
    <mergeCell ref="B13:J13"/>
    <mergeCell ref="R10:T10"/>
    <mergeCell ref="X13:Z13"/>
    <mergeCell ref="U11:W11"/>
    <mergeCell ref="X11:Z11"/>
    <mergeCell ref="AA11:AD11"/>
    <mergeCell ref="D10:J10"/>
  </mergeCells>
  <phoneticPr fontId="3"/>
  <conditionalFormatting sqref="K12:AL12 K4:AL4 AI3:AL3 K3:AE3 AI10:AL11 K10:AE11">
    <cfRule type="cellIs" dxfId="205" priority="1" stopIfTrue="1" operator="lessThan">
      <formula>0</formula>
    </cfRule>
  </conditionalFormatting>
  <printOptions horizontalCentered="1"/>
  <pageMargins left="0.55118110236220497" right="0.46" top="0.98425196850393704" bottom="0.98425196850393704" header="0.511811023622047" footer="0.511811023622047"/>
  <pageSetup paperSize="9" scale="90" orientation="portrait" r:id="rId1"/>
  <headerFooter alignWithMargins="0">
    <oddHeader>&amp;LUKS-FMT-GBL-211-03.00&amp;C&amp;F:&amp;A&amp;R&amp;"Arial,Regular"&amp;10UKS-REC-XXX-XXX</oddHeader>
    <oddFooter>&amp;L&amp;"Arial,Regular"&amp;10Unikaihatsu Software Pvt.Ltd.&amp;C&amp;10This document is uncontrolled after printed.&amp;R&amp;"Arial,Regular"&amp;10Page &amp;P of &amp;N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AF30"/>
  <sheetViews>
    <sheetView view="pageBreakPreview" zoomScale="85" zoomScaleNormal="70" workbookViewId="0">
      <pane xSplit="7" ySplit="3" topLeftCell="J7" activePane="bottomRight" state="frozen"/>
      <selection activeCell="A5" sqref="A5"/>
      <selection pane="topRight" activeCell="A5" sqref="A5"/>
      <selection pane="bottomLeft" activeCell="A5" sqref="A5"/>
      <selection pane="bottomRight" activeCell="B1" sqref="B1:E1"/>
    </sheetView>
  </sheetViews>
  <sheetFormatPr defaultColWidth="3.625" defaultRowHeight="12"/>
  <cols>
    <col min="1" max="1" width="9.75" style="9" customWidth="1"/>
    <col min="2" max="3" width="2.625" style="9" customWidth="1"/>
    <col min="4" max="5" width="2.625" style="50" customWidth="1"/>
    <col min="6" max="7" width="15.625" style="50" customWidth="1"/>
    <col min="8" max="22" width="3.625" style="51" customWidth="1"/>
    <col min="23" max="16384" width="3.625" style="1"/>
  </cols>
  <sheetData>
    <row r="1" spans="1:32" ht="20.100000000000001" customHeight="1">
      <c r="A1" s="63" t="s">
        <v>5</v>
      </c>
      <c r="B1" s="178" t="s">
        <v>8</v>
      </c>
      <c r="C1" s="179"/>
      <c r="D1" s="179"/>
      <c r="E1" s="180"/>
      <c r="F1" s="178" t="s">
        <v>6</v>
      </c>
      <c r="G1" s="179"/>
      <c r="H1" s="179"/>
      <c r="I1" s="179"/>
      <c r="J1" s="179"/>
      <c r="K1" s="179"/>
      <c r="L1" s="179"/>
      <c r="M1" s="179"/>
      <c r="N1" s="179"/>
      <c r="O1" s="180"/>
      <c r="P1" s="183" t="s">
        <v>0</v>
      </c>
      <c r="Q1" s="184"/>
      <c r="R1" s="184"/>
      <c r="S1" s="185"/>
      <c r="T1" s="178" t="s">
        <v>10</v>
      </c>
      <c r="U1" s="179"/>
      <c r="V1" s="179"/>
      <c r="W1" s="179"/>
      <c r="X1" s="179"/>
      <c r="Y1" s="179"/>
      <c r="Z1" s="180"/>
      <c r="AA1" s="172" t="s">
        <v>11</v>
      </c>
      <c r="AB1" s="172"/>
      <c r="AC1" s="173"/>
      <c r="AD1" s="173"/>
      <c r="AE1" s="173"/>
      <c r="AF1" s="174"/>
    </row>
    <row r="2" spans="1:32" ht="20.100000000000001" customHeight="1" thickBot="1">
      <c r="A2" s="64" t="s">
        <v>4</v>
      </c>
      <c r="B2" s="175" t="s">
        <v>8</v>
      </c>
      <c r="C2" s="176"/>
      <c r="D2" s="176"/>
      <c r="E2" s="177"/>
      <c r="F2" s="175" t="s">
        <v>7</v>
      </c>
      <c r="G2" s="176"/>
      <c r="H2" s="177"/>
      <c r="I2" s="186" t="s">
        <v>12</v>
      </c>
      <c r="J2" s="187"/>
      <c r="K2" s="187"/>
      <c r="L2" s="187"/>
      <c r="M2" s="187"/>
      <c r="N2" s="187"/>
      <c r="O2" s="188"/>
      <c r="P2" s="175"/>
      <c r="Q2" s="176"/>
      <c r="R2" s="176"/>
      <c r="S2" s="176"/>
      <c r="T2" s="176"/>
      <c r="U2" s="176"/>
      <c r="V2" s="176"/>
      <c r="W2" s="176"/>
      <c r="X2" s="176"/>
      <c r="Y2" s="176"/>
      <c r="Z2" s="177"/>
      <c r="AA2" s="181" t="s">
        <v>13</v>
      </c>
      <c r="AB2" s="182"/>
      <c r="AC2" s="175" t="s">
        <v>14</v>
      </c>
      <c r="AD2" s="176"/>
      <c r="AE2" s="176"/>
      <c r="AF2" s="189"/>
    </row>
    <row r="3" spans="1:32" ht="37.5" customHeight="1" thickBot="1">
      <c r="A3" s="66" t="s">
        <v>43</v>
      </c>
      <c r="B3" s="10"/>
      <c r="C3" s="10"/>
      <c r="D3" s="10"/>
      <c r="E3" s="10"/>
      <c r="F3" s="10"/>
      <c r="G3" s="65" t="s">
        <v>44</v>
      </c>
      <c r="H3" s="11" t="str">
        <f>IF(COUNTA(H4:H24)&gt;0,1,"")</f>
        <v/>
      </c>
      <c r="I3" s="12" t="str">
        <f t="shared" ref="I3:AF3" si="0">IF(COUNTA(I4:I24)&gt;0,IF(H3&gt;0,H3+1,""),"")</f>
        <v/>
      </c>
      <c r="J3" s="12" t="str">
        <f t="shared" si="0"/>
        <v/>
      </c>
      <c r="K3" s="12" t="str">
        <f t="shared" si="0"/>
        <v/>
      </c>
      <c r="L3" s="12" t="str">
        <f t="shared" si="0"/>
        <v/>
      </c>
      <c r="M3" s="12" t="str">
        <f t="shared" si="0"/>
        <v/>
      </c>
      <c r="N3" s="12" t="str">
        <f t="shared" si="0"/>
        <v/>
      </c>
      <c r="O3" s="12" t="str">
        <f t="shared" si="0"/>
        <v/>
      </c>
      <c r="P3" s="12" t="str">
        <f t="shared" si="0"/>
        <v/>
      </c>
      <c r="Q3" s="12" t="str">
        <f t="shared" si="0"/>
        <v/>
      </c>
      <c r="R3" s="12" t="str">
        <f t="shared" si="0"/>
        <v/>
      </c>
      <c r="S3" s="12" t="str">
        <f t="shared" si="0"/>
        <v/>
      </c>
      <c r="T3" s="12" t="str">
        <f t="shared" si="0"/>
        <v/>
      </c>
      <c r="U3" s="12" t="str">
        <f t="shared" si="0"/>
        <v/>
      </c>
      <c r="V3" s="12" t="str">
        <f t="shared" si="0"/>
        <v/>
      </c>
      <c r="W3" s="12" t="str">
        <f t="shared" si="0"/>
        <v/>
      </c>
      <c r="X3" s="12" t="str">
        <f t="shared" si="0"/>
        <v/>
      </c>
      <c r="Y3" s="12" t="str">
        <f t="shared" si="0"/>
        <v/>
      </c>
      <c r="Z3" s="12" t="str">
        <f t="shared" si="0"/>
        <v/>
      </c>
      <c r="AA3" s="12" t="str">
        <f t="shared" si="0"/>
        <v/>
      </c>
      <c r="AB3" s="12" t="str">
        <f t="shared" si="0"/>
        <v/>
      </c>
      <c r="AC3" s="12" t="str">
        <f t="shared" si="0"/>
        <v/>
      </c>
      <c r="AD3" s="12" t="str">
        <f t="shared" si="0"/>
        <v/>
      </c>
      <c r="AE3" s="12" t="str">
        <f t="shared" si="0"/>
        <v/>
      </c>
      <c r="AF3" s="13" t="str">
        <f t="shared" si="0"/>
        <v/>
      </c>
    </row>
    <row r="4" spans="1:32" s="17" customFormat="1" ht="13.5" customHeight="1">
      <c r="A4" s="154" t="s">
        <v>45</v>
      </c>
      <c r="B4" s="156" t="s">
        <v>22</v>
      </c>
      <c r="C4" s="156"/>
      <c r="D4" s="156"/>
      <c r="E4" s="156"/>
      <c r="F4" s="156"/>
      <c r="G4" s="156"/>
      <c r="H4" s="14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6"/>
    </row>
    <row r="5" spans="1:32" s="17" customFormat="1" ht="13.5" customHeight="1">
      <c r="A5" s="155"/>
      <c r="B5" s="157" t="s">
        <v>23</v>
      </c>
      <c r="C5" s="158"/>
      <c r="D5" s="158"/>
      <c r="E5" s="158"/>
      <c r="F5" s="158"/>
      <c r="G5" s="158"/>
      <c r="H5" s="18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20"/>
    </row>
    <row r="6" spans="1:32" s="17" customFormat="1" ht="13.5" customHeight="1">
      <c r="A6" s="155"/>
      <c r="B6" s="21"/>
      <c r="C6" s="159" t="s">
        <v>24</v>
      </c>
      <c r="D6" s="160"/>
      <c r="E6" s="160"/>
      <c r="F6" s="160"/>
      <c r="G6" s="160"/>
      <c r="H6" s="22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4"/>
    </row>
    <row r="7" spans="1:32" s="17" customFormat="1" ht="13.5" customHeight="1">
      <c r="A7" s="155"/>
      <c r="B7" s="21"/>
      <c r="C7" s="162"/>
      <c r="D7" s="157"/>
      <c r="E7" s="160"/>
      <c r="F7" s="160"/>
      <c r="G7" s="160"/>
      <c r="H7" s="22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4"/>
    </row>
    <row r="8" spans="1:32" s="17" customFormat="1" ht="13.5" customHeight="1">
      <c r="A8" s="155"/>
      <c r="B8" s="21"/>
      <c r="C8" s="162"/>
      <c r="D8" s="157"/>
      <c r="E8" s="160"/>
      <c r="F8" s="160"/>
      <c r="G8" s="160"/>
      <c r="H8" s="22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4"/>
    </row>
    <row r="9" spans="1:32" s="17" customFormat="1" ht="13.5" customHeight="1">
      <c r="A9" s="155"/>
      <c r="B9" s="21"/>
      <c r="C9" s="161" t="s">
        <v>25</v>
      </c>
      <c r="D9" s="160"/>
      <c r="E9" s="160"/>
      <c r="F9" s="160"/>
      <c r="G9" s="160"/>
      <c r="H9" s="22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4"/>
    </row>
    <row r="10" spans="1:32" s="17" customFormat="1" ht="13.5" customHeight="1">
      <c r="A10" s="155"/>
      <c r="B10" s="21"/>
      <c r="C10" s="162"/>
      <c r="D10" s="157"/>
      <c r="E10" s="160"/>
      <c r="F10" s="160"/>
      <c r="G10" s="160"/>
      <c r="H10" s="22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4"/>
    </row>
    <row r="11" spans="1:32" s="17" customFormat="1" ht="13.5" customHeight="1">
      <c r="A11" s="155"/>
      <c r="B11" s="21"/>
      <c r="C11" s="162"/>
      <c r="D11" s="157"/>
      <c r="E11" s="160"/>
      <c r="F11" s="160"/>
      <c r="G11" s="160"/>
      <c r="H11" s="22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4"/>
    </row>
    <row r="12" spans="1:32" s="17" customFormat="1" ht="13.5" customHeight="1">
      <c r="A12" s="155"/>
      <c r="B12" s="21"/>
      <c r="C12" s="157"/>
      <c r="D12" s="160"/>
      <c r="E12" s="160"/>
      <c r="F12" s="160"/>
      <c r="G12" s="160"/>
      <c r="H12" s="22"/>
      <c r="I12" s="23"/>
      <c r="J12" s="23"/>
      <c r="K12" s="62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4"/>
    </row>
    <row r="13" spans="1:32" s="17" customFormat="1" ht="13.5" customHeight="1">
      <c r="A13" s="155"/>
      <c r="B13" s="21"/>
      <c r="C13" s="162"/>
      <c r="D13" s="157"/>
      <c r="E13" s="160"/>
      <c r="F13" s="160"/>
      <c r="G13" s="160"/>
      <c r="H13" s="22"/>
      <c r="I13" s="23"/>
      <c r="J13" s="23"/>
      <c r="K13" s="62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4"/>
    </row>
    <row r="14" spans="1:32" s="17" customFormat="1" ht="13.5" customHeight="1" thickBot="1">
      <c r="A14" s="155"/>
      <c r="B14" s="21"/>
      <c r="C14" s="162"/>
      <c r="D14" s="157"/>
      <c r="E14" s="160"/>
      <c r="F14" s="160"/>
      <c r="G14" s="160"/>
      <c r="H14" s="22"/>
      <c r="I14" s="23"/>
      <c r="J14" s="23"/>
      <c r="K14" s="62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4"/>
    </row>
    <row r="15" spans="1:32" s="17" customFormat="1" ht="13.5" customHeight="1">
      <c r="A15" s="163" t="s">
        <v>46</v>
      </c>
      <c r="B15" s="166" t="s">
        <v>26</v>
      </c>
      <c r="C15" s="156"/>
      <c r="D15" s="156"/>
      <c r="E15" s="156"/>
      <c r="F15" s="156"/>
      <c r="G15" s="156"/>
      <c r="H15" s="25"/>
      <c r="I15" s="26"/>
      <c r="J15" s="26"/>
      <c r="K15" s="67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7"/>
    </row>
    <row r="16" spans="1:32" s="17" customFormat="1" ht="13.5" customHeight="1">
      <c r="A16" s="164"/>
      <c r="B16" s="28"/>
      <c r="C16" s="167" t="s">
        <v>27</v>
      </c>
      <c r="D16" s="168"/>
      <c r="E16" s="168"/>
      <c r="F16" s="168"/>
      <c r="G16" s="168"/>
      <c r="H16" s="22"/>
      <c r="I16" s="23"/>
      <c r="J16" s="23"/>
      <c r="K16" s="62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4"/>
    </row>
    <row r="17" spans="1:32" s="17" customFormat="1" ht="13.5" customHeight="1">
      <c r="A17" s="164"/>
      <c r="B17" s="169"/>
      <c r="C17" s="167" t="s">
        <v>28</v>
      </c>
      <c r="D17" s="168"/>
      <c r="E17" s="168"/>
      <c r="F17" s="168"/>
      <c r="G17" s="168"/>
      <c r="H17" s="22"/>
      <c r="I17" s="23"/>
      <c r="J17" s="23"/>
      <c r="K17" s="62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4"/>
    </row>
    <row r="18" spans="1:32" s="17" customFormat="1" ht="13.5" customHeight="1">
      <c r="A18" s="164"/>
      <c r="B18" s="169"/>
      <c r="C18" s="167" t="s">
        <v>29</v>
      </c>
      <c r="D18" s="168"/>
      <c r="E18" s="168"/>
      <c r="F18" s="168"/>
      <c r="G18" s="168"/>
      <c r="H18" s="22"/>
      <c r="I18" s="23"/>
      <c r="J18" s="23"/>
      <c r="K18" s="62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4"/>
    </row>
    <row r="19" spans="1:32" s="17" customFormat="1" ht="13.5" customHeight="1">
      <c r="A19" s="164"/>
      <c r="B19" s="169"/>
      <c r="C19" s="167" t="s">
        <v>30</v>
      </c>
      <c r="D19" s="168"/>
      <c r="E19" s="168"/>
      <c r="F19" s="168"/>
      <c r="G19" s="168"/>
      <c r="H19" s="22"/>
      <c r="I19" s="23"/>
      <c r="J19" s="23"/>
      <c r="K19" s="62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4"/>
    </row>
    <row r="20" spans="1:32" s="17" customFormat="1" ht="13.5" customHeight="1">
      <c r="A20" s="164"/>
      <c r="B20" s="169"/>
      <c r="C20" s="167"/>
      <c r="D20" s="168"/>
      <c r="E20" s="168"/>
      <c r="F20" s="168"/>
      <c r="G20" s="168"/>
      <c r="H20" s="29"/>
      <c r="I20" s="30"/>
      <c r="J20" s="30"/>
      <c r="K20" s="68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1"/>
    </row>
    <row r="21" spans="1:32" s="17" customFormat="1" ht="13.5" customHeight="1">
      <c r="A21" s="164"/>
      <c r="B21" s="169"/>
      <c r="C21" s="167"/>
      <c r="D21" s="168"/>
      <c r="E21" s="168"/>
      <c r="F21" s="168"/>
      <c r="G21" s="168"/>
      <c r="H21" s="29"/>
      <c r="I21" s="30"/>
      <c r="J21" s="30"/>
      <c r="K21" s="68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1"/>
    </row>
    <row r="22" spans="1:32" s="17" customFormat="1" ht="13.5" customHeight="1">
      <c r="A22" s="164"/>
      <c r="B22" s="169"/>
      <c r="C22" s="167"/>
      <c r="D22" s="168"/>
      <c r="E22" s="168"/>
      <c r="F22" s="168"/>
      <c r="G22" s="168"/>
      <c r="H22" s="29"/>
      <c r="I22" s="30"/>
      <c r="J22" s="30"/>
      <c r="K22" s="68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1"/>
    </row>
    <row r="23" spans="1:32" s="17" customFormat="1" ht="15" customHeight="1" thickBot="1">
      <c r="A23" s="165"/>
      <c r="B23" s="169"/>
      <c r="C23" s="170"/>
      <c r="D23" s="171"/>
      <c r="E23" s="171"/>
      <c r="F23" s="171"/>
      <c r="G23" s="171"/>
      <c r="H23" s="32"/>
      <c r="I23" s="33"/>
      <c r="J23" s="33"/>
      <c r="K23" s="70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4"/>
    </row>
    <row r="24" spans="1:32" s="17" customFormat="1" ht="24" customHeight="1">
      <c r="A24" s="190" t="s">
        <v>47</v>
      </c>
      <c r="B24" s="192"/>
      <c r="C24" s="193"/>
      <c r="D24" s="193"/>
      <c r="E24" s="193"/>
      <c r="F24" s="194"/>
      <c r="G24" s="35" t="s">
        <v>37</v>
      </c>
      <c r="H24" s="36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8"/>
    </row>
    <row r="25" spans="1:32" s="17" customFormat="1" ht="27" customHeight="1">
      <c r="A25" s="191"/>
      <c r="B25" s="201"/>
      <c r="C25" s="202"/>
      <c r="D25" s="202"/>
      <c r="E25" s="202"/>
      <c r="F25" s="203"/>
      <c r="G25" s="39" t="s">
        <v>38</v>
      </c>
      <c r="H25" s="40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41"/>
      <c r="AF25" s="42"/>
    </row>
    <row r="26" spans="1:32" s="17" customFormat="1" ht="27" customHeight="1">
      <c r="A26" s="191"/>
      <c r="B26" s="201"/>
      <c r="C26" s="202"/>
      <c r="D26" s="202"/>
      <c r="E26" s="202"/>
      <c r="F26" s="203"/>
      <c r="G26" s="39" t="s">
        <v>39</v>
      </c>
      <c r="H26" s="43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5"/>
    </row>
    <row r="27" spans="1:32" s="17" customFormat="1" ht="24.75" customHeight="1">
      <c r="A27" s="191"/>
      <c r="B27" s="201"/>
      <c r="C27" s="202"/>
      <c r="D27" s="202"/>
      <c r="E27" s="202"/>
      <c r="F27" s="203"/>
      <c r="G27" s="46" t="s">
        <v>40</v>
      </c>
      <c r="H27" s="40"/>
      <c r="I27" s="41"/>
      <c r="J27" s="41"/>
      <c r="K27" s="41"/>
      <c r="L27" s="41"/>
      <c r="M27" s="41"/>
      <c r="N27" s="69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41"/>
      <c r="AF27" s="42"/>
    </row>
    <row r="28" spans="1:32" s="17" customFormat="1" ht="24.75" customHeight="1">
      <c r="A28" s="195" t="s">
        <v>48</v>
      </c>
      <c r="B28" s="197" t="s">
        <v>41</v>
      </c>
      <c r="C28" s="197"/>
      <c r="D28" s="197"/>
      <c r="E28" s="197"/>
      <c r="F28" s="198" t="e">
        <f ca="1">GetBugSheetName()</f>
        <v>#NAME?</v>
      </c>
      <c r="G28" s="199"/>
      <c r="H28" s="60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4"/>
    </row>
    <row r="29" spans="1:32" s="17" customFormat="1" ht="36" customHeight="1" thickBot="1">
      <c r="A29" s="196"/>
      <c r="B29" s="186" t="s">
        <v>31</v>
      </c>
      <c r="C29" s="187"/>
      <c r="D29" s="187"/>
      <c r="E29" s="188"/>
      <c r="F29" s="186"/>
      <c r="G29" s="200"/>
      <c r="H29" s="61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 t="str">
        <f t="shared" ref="S29:AF29" si="1">IF(S28="","",(SUM(LEN(S28)-LEN(SUBSTITUTE(S28,",","")))/LEN(",")) + 1 )</f>
        <v/>
      </c>
      <c r="T29" s="55" t="str">
        <f t="shared" si="1"/>
        <v/>
      </c>
      <c r="U29" s="55" t="str">
        <f t="shared" si="1"/>
        <v/>
      </c>
      <c r="V29" s="55" t="str">
        <f t="shared" si="1"/>
        <v/>
      </c>
      <c r="W29" s="55" t="str">
        <f t="shared" si="1"/>
        <v/>
      </c>
      <c r="X29" s="55" t="str">
        <f t="shared" si="1"/>
        <v/>
      </c>
      <c r="Y29" s="55" t="str">
        <f t="shared" si="1"/>
        <v/>
      </c>
      <c r="Z29" s="55" t="str">
        <f t="shared" si="1"/>
        <v/>
      </c>
      <c r="AA29" s="55" t="str">
        <f t="shared" si="1"/>
        <v/>
      </c>
      <c r="AB29" s="55" t="str">
        <f t="shared" si="1"/>
        <v/>
      </c>
      <c r="AC29" s="55" t="str">
        <f t="shared" si="1"/>
        <v/>
      </c>
      <c r="AD29" s="55" t="str">
        <f t="shared" si="1"/>
        <v/>
      </c>
      <c r="AE29" s="55" t="str">
        <f t="shared" si="1"/>
        <v/>
      </c>
      <c r="AF29" s="56" t="str">
        <f t="shared" si="1"/>
        <v/>
      </c>
    </row>
    <row r="30" spans="1:32" s="17" customFormat="1">
      <c r="H30" s="47"/>
      <c r="I30" s="47"/>
      <c r="J30" s="47"/>
      <c r="K30" s="47"/>
      <c r="L30" s="47"/>
      <c r="M30" s="47"/>
      <c r="N30" s="48"/>
      <c r="O30" s="49"/>
      <c r="P30" s="47"/>
      <c r="Q30" s="47"/>
      <c r="R30" s="47"/>
      <c r="S30" s="47"/>
      <c r="T30" s="47"/>
      <c r="U30" s="47"/>
      <c r="V30" s="47"/>
    </row>
  </sheetData>
  <sheetProtection insertRows="0"/>
  <protectedRanges>
    <protectedRange sqref="B4:G23" name="Range2_1"/>
    <protectedRange sqref="B1:O2 P2 T1 AC1:AF2" name="Range1_1"/>
    <protectedRange sqref="H24:AF28" name="Range3_1_1"/>
    <protectedRange sqref="H4:AF23" name="Range2_1_1"/>
  </protectedRanges>
  <mergeCells count="48">
    <mergeCell ref="A24:A27"/>
    <mergeCell ref="B24:F24"/>
    <mergeCell ref="A28:A29"/>
    <mergeCell ref="B28:E28"/>
    <mergeCell ref="F28:G28"/>
    <mergeCell ref="B29:E29"/>
    <mergeCell ref="F29:G29"/>
    <mergeCell ref="B25:F25"/>
    <mergeCell ref="B26:F26"/>
    <mergeCell ref="B27:F27"/>
    <mergeCell ref="AA1:AB1"/>
    <mergeCell ref="AC1:AF1"/>
    <mergeCell ref="F2:H2"/>
    <mergeCell ref="B1:E1"/>
    <mergeCell ref="F1:O1"/>
    <mergeCell ref="B2:E2"/>
    <mergeCell ref="AA2:AB2"/>
    <mergeCell ref="P1:S1"/>
    <mergeCell ref="I2:O2"/>
    <mergeCell ref="P2:Z2"/>
    <mergeCell ref="T1:Z1"/>
    <mergeCell ref="AC2:AF2"/>
    <mergeCell ref="A15:A23"/>
    <mergeCell ref="B15:G15"/>
    <mergeCell ref="C16:G16"/>
    <mergeCell ref="B17:B23"/>
    <mergeCell ref="C19:G19"/>
    <mergeCell ref="C20:G20"/>
    <mergeCell ref="C22:G22"/>
    <mergeCell ref="C23:G23"/>
    <mergeCell ref="C18:G18"/>
    <mergeCell ref="C21:G21"/>
    <mergeCell ref="C17:G17"/>
    <mergeCell ref="A4:A14"/>
    <mergeCell ref="B4:G4"/>
    <mergeCell ref="B5:G5"/>
    <mergeCell ref="C6:G6"/>
    <mergeCell ref="C9:G9"/>
    <mergeCell ref="C10:C11"/>
    <mergeCell ref="D10:G10"/>
    <mergeCell ref="D11:G11"/>
    <mergeCell ref="C7:C8"/>
    <mergeCell ref="D7:G7"/>
    <mergeCell ref="D8:G8"/>
    <mergeCell ref="D14:G14"/>
    <mergeCell ref="C12:G12"/>
    <mergeCell ref="C13:C14"/>
    <mergeCell ref="D13:G13"/>
  </mergeCells>
  <phoneticPr fontId="3"/>
  <conditionalFormatting sqref="H3:AF29">
    <cfRule type="expression" dxfId="204" priority="1" stopIfTrue="1">
      <formula>H$27="NA"</formula>
    </cfRule>
    <cfRule type="expression" dxfId="203" priority="2" stopIfTrue="1">
      <formula>H$27="NG"</formula>
    </cfRule>
  </conditionalFormatting>
  <dataValidations count="10">
    <dataValidation type="list" allowBlank="1" showInputMessage="1" showErrorMessage="1" sqref="H24:AF24">
      <formula1>"N, A, B"</formula1>
    </dataValidation>
    <dataValidation type="list" allowBlank="1" showInputMessage="1" showErrorMessage="1" sqref="H27:AF27">
      <formula1>"OK, NG, NA, PT"</formula1>
    </dataValidation>
    <dataValidation allowBlank="1" showInputMessage="1" showErrorMessage="1" promptTitle="Input conditions" prompt="that need to be checked." sqref="A4:A14"/>
    <dataValidation allowBlank="1" showInputMessage="1" showErrorMessage="1" promptTitle="Check points" prompt="that need / need not be executed" sqref="A15:A23"/>
    <dataValidation allowBlank="1" showInputMessage="1" showErrorMessage="1" promptTitle="PCL sheet name" prompt=" " sqref="F28:G28"/>
    <dataValidation allowBlank="1" showInputMessage="1" showErrorMessage="1" promptTitle="Bug ID" prompt="Unique ID throughout the project._x000a_For every Bug found during Test as well as Re-Test, a new Bug ID needs to be entered here (as a comma seperated value)" sqref="B28:E28"/>
    <dataValidation allowBlank="1" showInputMessage="1" showErrorMessage="1" promptTitle="Test Result" prompt="OK : Result is OK      _x000a_NG : Result is not as expected_x000a_NA : Not Applicable      _x000a_PT : Testing Pending (as Data not available/ cannot be generated currently)" sqref="G27"/>
    <dataValidation allowBlank="1" showInputMessage="1" showErrorMessage="1" promptTitle="Testing Date" prompt="Date on which test was performed in yyyy/mm/dd format" sqref="G26"/>
    <dataValidation allowBlank="1" showInputMessage="1" showErrorMessage="1" promptTitle="Enter" prompt="Name of the person who performed the test" sqref="G25"/>
    <dataValidation allowBlank="1" showInputMessage="1" showErrorMessage="1" promptTitle="Condition Type" prompt="N : Normal _x000a_A : Abnormal _x000a_B : Boundary" sqref="G24"/>
  </dataValidations>
  <printOptions horizontalCentered="1"/>
  <pageMargins left="0.55118110236220474" right="0.46" top="0.98425196850393704" bottom="0.98425196850393704" header="0.51181102362204722" footer="0.51181102362204722"/>
  <pageSetup paperSize="9" scale="66" orientation="portrait" r:id="rId1"/>
  <headerFooter alignWithMargins="0">
    <oddHeader>&amp;LUKS-FMT-GBL-211-02.03&amp;C&amp;F:&amp;A&amp;R&amp;"Arial,Regular"&amp;10UKS-REC-XXX-XXX</oddHeader>
    <oddFooter>&amp;L&amp;"Arial,Regular"&amp;10Unikaihatsu Software Pvt.Ltd.&amp;C&amp;10This document is uncontrolled after printed.&amp;R&amp;"Arial,Regular"&amp;10Page &amp;P of &amp;N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3"/>
  <sheetViews>
    <sheetView workbookViewId="0">
      <selection activeCell="A3" sqref="A3"/>
    </sheetView>
  </sheetViews>
  <sheetFormatPr defaultRowHeight="13.5"/>
  <sheetData>
    <row r="1" spans="1:4">
      <c r="A1" s="87" t="s">
        <v>66</v>
      </c>
      <c r="B1" s="88"/>
      <c r="C1" s="88"/>
      <c r="D1" s="88"/>
    </row>
    <row r="2" spans="1:4">
      <c r="A2" s="87" t="s">
        <v>67</v>
      </c>
      <c r="B2" s="88"/>
      <c r="C2" s="88"/>
      <c r="D2" s="88"/>
    </row>
    <row r="3" spans="1:4">
      <c r="C3" s="88"/>
      <c r="D3" s="88"/>
    </row>
  </sheetData>
  <phoneticPr fontId="3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3"/>
  <dimension ref="A1:AF24"/>
  <sheetViews>
    <sheetView view="pageBreakPreview" zoomScale="85" zoomScaleNormal="70" workbookViewId="0">
      <pane xSplit="7" ySplit="3" topLeftCell="H13" activePane="bottomRight" state="frozen"/>
      <selection activeCell="A5" sqref="A5"/>
      <selection pane="topRight" activeCell="A5" sqref="A5"/>
      <selection pane="bottomLeft" activeCell="A5" sqref="A5"/>
      <selection pane="bottomRight" activeCell="H19" sqref="H19:H21"/>
    </sheetView>
  </sheetViews>
  <sheetFormatPr defaultColWidth="3.625" defaultRowHeight="12"/>
  <cols>
    <col min="1" max="1" width="9.75" style="9" customWidth="1"/>
    <col min="2" max="3" width="2.625" style="9" customWidth="1"/>
    <col min="4" max="5" width="2.625" style="50" customWidth="1"/>
    <col min="6" max="7" width="15.625" style="50" customWidth="1"/>
    <col min="8" max="22" width="3.625" style="51" customWidth="1"/>
    <col min="23" max="16384" width="3.625" style="1"/>
  </cols>
  <sheetData>
    <row r="1" spans="1:32" ht="20.100000000000001" customHeight="1">
      <c r="A1" s="63" t="s">
        <v>5</v>
      </c>
      <c r="B1" s="178" t="s">
        <v>52</v>
      </c>
      <c r="C1" s="179"/>
      <c r="D1" s="179"/>
      <c r="E1" s="180"/>
      <c r="F1" s="178" t="s">
        <v>75</v>
      </c>
      <c r="G1" s="179"/>
      <c r="H1" s="179"/>
      <c r="I1" s="179"/>
      <c r="J1" s="179"/>
      <c r="K1" s="179"/>
      <c r="L1" s="179"/>
      <c r="M1" s="179"/>
      <c r="N1" s="179"/>
      <c r="O1" s="180"/>
      <c r="P1" s="183" t="s">
        <v>0</v>
      </c>
      <c r="Q1" s="184"/>
      <c r="R1" s="184"/>
      <c r="S1" s="185"/>
      <c r="T1" s="178" t="s">
        <v>53</v>
      </c>
      <c r="U1" s="179"/>
      <c r="V1" s="179"/>
      <c r="W1" s="179"/>
      <c r="X1" s="179"/>
      <c r="Y1" s="179"/>
      <c r="Z1" s="180"/>
      <c r="AA1" s="172" t="s">
        <v>11</v>
      </c>
      <c r="AB1" s="172"/>
      <c r="AC1" s="173">
        <v>43663</v>
      </c>
      <c r="AD1" s="173"/>
      <c r="AE1" s="173"/>
      <c r="AF1" s="174"/>
    </row>
    <row r="2" spans="1:32" ht="20.100000000000001" customHeight="1" thickBot="1">
      <c r="A2" s="64" t="s">
        <v>4</v>
      </c>
      <c r="B2" s="175"/>
      <c r="C2" s="176"/>
      <c r="D2" s="176"/>
      <c r="E2" s="177"/>
      <c r="F2" s="175" t="s">
        <v>7</v>
      </c>
      <c r="G2" s="176"/>
      <c r="H2" s="177"/>
      <c r="I2" s="186" t="s">
        <v>69</v>
      </c>
      <c r="J2" s="187"/>
      <c r="K2" s="187"/>
      <c r="L2" s="187"/>
      <c r="M2" s="187"/>
      <c r="N2" s="187"/>
      <c r="O2" s="188"/>
      <c r="P2" s="175"/>
      <c r="Q2" s="176"/>
      <c r="R2" s="176"/>
      <c r="S2" s="176"/>
      <c r="T2" s="176"/>
      <c r="U2" s="176"/>
      <c r="V2" s="176"/>
      <c r="W2" s="176"/>
      <c r="X2" s="176"/>
      <c r="Y2" s="176"/>
      <c r="Z2" s="177"/>
      <c r="AA2" s="181" t="s">
        <v>13</v>
      </c>
      <c r="AB2" s="182"/>
      <c r="AC2" s="175" t="s">
        <v>14</v>
      </c>
      <c r="AD2" s="176"/>
      <c r="AE2" s="176"/>
      <c r="AF2" s="189"/>
    </row>
    <row r="3" spans="1:32" ht="37.5" customHeight="1" thickBot="1">
      <c r="A3" s="66" t="s">
        <v>43</v>
      </c>
      <c r="B3" s="10"/>
      <c r="C3" s="10"/>
      <c r="D3" s="10"/>
      <c r="E3" s="10"/>
      <c r="F3" s="10"/>
      <c r="G3" s="65" t="s">
        <v>44</v>
      </c>
      <c r="H3" s="11">
        <f>IF(COUNTA(H4:H18)&gt;0,1,"")</f>
        <v>1</v>
      </c>
      <c r="I3" s="12"/>
      <c r="J3" s="12"/>
      <c r="K3" s="12"/>
      <c r="L3" s="12"/>
      <c r="M3" s="12"/>
      <c r="N3" s="12"/>
      <c r="O3" s="12" t="str">
        <f t="shared" ref="O3:AF3" si="0">IF(COUNTA(O4:O18)&gt;0,IF(N3&gt;0,N3+1,""),"")</f>
        <v/>
      </c>
      <c r="P3" s="12" t="str">
        <f t="shared" si="0"/>
        <v/>
      </c>
      <c r="Q3" s="12" t="str">
        <f t="shared" si="0"/>
        <v/>
      </c>
      <c r="R3" s="12" t="str">
        <f t="shared" si="0"/>
        <v/>
      </c>
      <c r="S3" s="12" t="str">
        <f t="shared" si="0"/>
        <v/>
      </c>
      <c r="T3" s="12" t="str">
        <f t="shared" si="0"/>
        <v/>
      </c>
      <c r="U3" s="12" t="str">
        <f t="shared" si="0"/>
        <v/>
      </c>
      <c r="V3" s="12" t="str">
        <f t="shared" si="0"/>
        <v/>
      </c>
      <c r="W3" s="12" t="str">
        <f t="shared" si="0"/>
        <v/>
      </c>
      <c r="X3" s="12" t="str">
        <f t="shared" si="0"/>
        <v/>
      </c>
      <c r="Y3" s="12" t="str">
        <f t="shared" si="0"/>
        <v/>
      </c>
      <c r="Z3" s="12" t="str">
        <f t="shared" si="0"/>
        <v/>
      </c>
      <c r="AA3" s="12" t="str">
        <f t="shared" si="0"/>
        <v/>
      </c>
      <c r="AB3" s="12" t="str">
        <f t="shared" si="0"/>
        <v/>
      </c>
      <c r="AC3" s="12" t="str">
        <f t="shared" si="0"/>
        <v/>
      </c>
      <c r="AD3" s="12" t="str">
        <f t="shared" si="0"/>
        <v/>
      </c>
      <c r="AE3" s="12" t="str">
        <f t="shared" si="0"/>
        <v/>
      </c>
      <c r="AF3" s="13" t="str">
        <f t="shared" si="0"/>
        <v/>
      </c>
    </row>
    <row r="4" spans="1:32" s="17" customFormat="1" ht="13.5" customHeight="1">
      <c r="A4" s="154" t="s">
        <v>45</v>
      </c>
      <c r="B4" s="156" t="s">
        <v>22</v>
      </c>
      <c r="C4" s="156"/>
      <c r="D4" s="156"/>
      <c r="E4" s="156"/>
      <c r="F4" s="156"/>
      <c r="G4" s="156"/>
      <c r="H4" s="72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6"/>
    </row>
    <row r="5" spans="1:32" s="17" customFormat="1" ht="13.5" customHeight="1">
      <c r="A5" s="155"/>
      <c r="B5" s="157" t="s">
        <v>73</v>
      </c>
      <c r="C5" s="158"/>
      <c r="D5" s="158"/>
      <c r="E5" s="158"/>
      <c r="F5" s="158"/>
      <c r="G5" s="158"/>
      <c r="H5" s="72" t="s">
        <v>54</v>
      </c>
      <c r="I5" s="72"/>
      <c r="J5" s="72"/>
      <c r="K5" s="72"/>
      <c r="L5" s="72"/>
      <c r="M5" s="72"/>
      <c r="N5" s="72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20"/>
    </row>
    <row r="6" spans="1:32" s="17" customFormat="1" ht="13.5" customHeight="1" thickBot="1">
      <c r="A6" s="155"/>
      <c r="B6" s="21"/>
      <c r="C6" s="205" t="s">
        <v>76</v>
      </c>
      <c r="D6" s="206"/>
      <c r="E6" s="206"/>
      <c r="F6" s="206"/>
      <c r="G6" s="206"/>
      <c r="H6" s="72" t="s">
        <v>54</v>
      </c>
      <c r="I6" s="89"/>
      <c r="J6" s="89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4"/>
    </row>
    <row r="7" spans="1:32" s="17" customFormat="1" ht="13.5" customHeight="1">
      <c r="A7" s="207" t="s">
        <v>55</v>
      </c>
      <c r="B7" s="209" t="s">
        <v>56</v>
      </c>
      <c r="C7" s="210"/>
      <c r="D7" s="210"/>
      <c r="E7" s="210"/>
      <c r="F7" s="210"/>
      <c r="G7" s="210"/>
      <c r="H7" s="73"/>
      <c r="I7" s="74"/>
      <c r="J7" s="74"/>
      <c r="K7" s="74"/>
      <c r="L7" s="74"/>
      <c r="M7" s="74"/>
      <c r="N7" s="74"/>
      <c r="O7" s="92"/>
      <c r="P7" s="74"/>
      <c r="Q7" s="74"/>
      <c r="R7" s="74"/>
      <c r="S7" s="74"/>
      <c r="T7" s="74"/>
      <c r="U7" s="74"/>
      <c r="V7" s="74"/>
      <c r="W7" s="74"/>
      <c r="X7" s="74"/>
      <c r="Y7" s="74"/>
      <c r="Z7" s="74"/>
      <c r="AA7" s="74"/>
      <c r="AB7" s="74"/>
      <c r="AC7" s="74"/>
      <c r="AD7" s="74"/>
      <c r="AE7" s="74"/>
      <c r="AF7" s="75"/>
    </row>
    <row r="8" spans="1:32" s="17" customFormat="1" ht="13.5" customHeight="1">
      <c r="A8" s="208"/>
      <c r="B8" s="169"/>
      <c r="C8" s="167" t="s">
        <v>74</v>
      </c>
      <c r="D8" s="168"/>
      <c r="E8" s="168"/>
      <c r="F8" s="168"/>
      <c r="G8" s="168"/>
      <c r="H8" s="76"/>
      <c r="I8" s="77"/>
      <c r="J8" s="77"/>
      <c r="K8" s="77"/>
      <c r="L8" s="77"/>
      <c r="M8" s="77"/>
      <c r="N8" s="77"/>
      <c r="O8" s="77"/>
      <c r="P8" s="77"/>
      <c r="Q8" s="77"/>
      <c r="R8" s="77"/>
      <c r="S8" s="77"/>
      <c r="T8" s="77"/>
      <c r="U8" s="77"/>
      <c r="V8" s="77"/>
      <c r="W8" s="77"/>
      <c r="X8" s="78"/>
      <c r="Y8" s="78"/>
      <c r="Z8" s="78"/>
      <c r="AA8" s="78"/>
      <c r="AB8" s="78"/>
      <c r="AC8" s="78"/>
      <c r="AD8" s="78"/>
      <c r="AE8" s="78"/>
      <c r="AF8" s="79"/>
    </row>
    <row r="9" spans="1:32" s="17" customFormat="1" ht="13.5" customHeight="1">
      <c r="A9" s="208"/>
      <c r="B9" s="169"/>
      <c r="C9" s="80"/>
      <c r="D9" s="167" t="s">
        <v>57</v>
      </c>
      <c r="E9" s="168"/>
      <c r="F9" s="168"/>
      <c r="G9" s="204"/>
      <c r="H9" s="72"/>
      <c r="I9" s="90"/>
      <c r="J9" s="90"/>
      <c r="K9" s="90"/>
      <c r="L9" s="90"/>
      <c r="M9" s="90"/>
      <c r="N9" s="95"/>
      <c r="O9" s="77"/>
      <c r="P9" s="77"/>
      <c r="Q9" s="77"/>
      <c r="R9" s="77"/>
      <c r="S9" s="77"/>
      <c r="T9" s="77"/>
      <c r="U9" s="77"/>
      <c r="V9" s="77"/>
      <c r="W9" s="77"/>
      <c r="X9" s="77"/>
      <c r="Y9" s="77"/>
      <c r="Z9" s="78"/>
      <c r="AA9" s="78"/>
      <c r="AB9" s="78"/>
      <c r="AC9" s="78"/>
      <c r="AD9" s="78"/>
      <c r="AE9" s="78"/>
      <c r="AF9" s="79"/>
    </row>
    <row r="10" spans="1:32" s="17" customFormat="1" ht="13.5" customHeight="1">
      <c r="A10" s="208"/>
      <c r="B10" s="169"/>
      <c r="C10" s="81"/>
      <c r="D10" s="167" t="s">
        <v>58</v>
      </c>
      <c r="E10" s="168"/>
      <c r="F10" s="168"/>
      <c r="G10" s="204"/>
      <c r="H10" s="72"/>
      <c r="I10" s="90"/>
      <c r="J10" s="89"/>
      <c r="K10" s="89"/>
      <c r="L10" s="77"/>
      <c r="M10" s="77"/>
      <c r="N10" s="98"/>
      <c r="O10" s="77"/>
      <c r="P10" s="77"/>
      <c r="Q10" s="77"/>
      <c r="R10" s="77"/>
      <c r="S10" s="77"/>
      <c r="T10" s="77"/>
      <c r="U10" s="77"/>
      <c r="V10" s="77"/>
      <c r="W10" s="77"/>
      <c r="X10" s="77"/>
      <c r="Y10" s="77"/>
      <c r="Z10" s="78"/>
      <c r="AA10" s="78"/>
      <c r="AB10" s="78"/>
      <c r="AC10" s="78"/>
      <c r="AD10" s="78"/>
      <c r="AE10" s="78"/>
      <c r="AF10" s="79"/>
    </row>
    <row r="11" spans="1:32" s="17" customFormat="1" ht="13.5" customHeight="1">
      <c r="A11" s="208"/>
      <c r="B11" s="169"/>
      <c r="C11" s="167" t="s">
        <v>59</v>
      </c>
      <c r="D11" s="168"/>
      <c r="E11" s="168"/>
      <c r="F11" s="168"/>
      <c r="G11" s="168"/>
      <c r="H11" s="76"/>
      <c r="I11" s="77"/>
      <c r="J11" s="77"/>
      <c r="K11" s="77"/>
      <c r="L11" s="77"/>
      <c r="M11" s="77"/>
      <c r="N11" s="98"/>
      <c r="O11" s="77"/>
      <c r="P11" s="77"/>
      <c r="Q11" s="77"/>
      <c r="R11" s="77"/>
      <c r="S11" s="77"/>
      <c r="T11" s="77"/>
      <c r="U11" s="77"/>
      <c r="V11" s="77"/>
      <c r="W11" s="77"/>
      <c r="X11" s="78"/>
      <c r="Y11" s="78"/>
      <c r="Z11" s="78"/>
      <c r="AA11" s="78"/>
      <c r="AB11" s="78"/>
      <c r="AC11" s="78"/>
      <c r="AD11" s="78"/>
      <c r="AE11" s="78"/>
      <c r="AF11" s="79"/>
    </row>
    <row r="12" spans="1:32" s="17" customFormat="1" ht="13.5" customHeight="1">
      <c r="A12" s="208"/>
      <c r="B12" s="169"/>
      <c r="C12" s="71"/>
      <c r="D12" s="167" t="s">
        <v>60</v>
      </c>
      <c r="E12" s="168"/>
      <c r="F12" s="168"/>
      <c r="G12" s="204"/>
      <c r="H12" s="72" t="s">
        <v>54</v>
      </c>
      <c r="I12" s="72"/>
      <c r="J12" s="72"/>
      <c r="K12" s="72"/>
      <c r="L12" s="72"/>
      <c r="M12" s="72"/>
      <c r="N12" s="72"/>
      <c r="O12" s="77"/>
      <c r="P12" s="77"/>
      <c r="Q12" s="77"/>
      <c r="R12" s="77"/>
      <c r="S12" s="77"/>
      <c r="T12" s="77"/>
      <c r="U12" s="77"/>
      <c r="V12" s="77"/>
      <c r="W12" s="77"/>
      <c r="X12" s="77"/>
      <c r="Y12" s="77"/>
      <c r="Z12" s="77"/>
      <c r="AA12" s="77"/>
      <c r="AB12" s="77"/>
      <c r="AC12" s="78"/>
      <c r="AD12" s="78"/>
      <c r="AE12" s="78"/>
      <c r="AF12" s="79"/>
    </row>
    <row r="13" spans="1:32" s="17" customFormat="1" ht="13.5" customHeight="1">
      <c r="A13" s="208"/>
      <c r="B13" s="169"/>
      <c r="C13" s="167" t="s">
        <v>61</v>
      </c>
      <c r="D13" s="168"/>
      <c r="E13" s="168"/>
      <c r="F13" s="168"/>
      <c r="G13" s="168"/>
      <c r="H13" s="76"/>
      <c r="I13" s="78"/>
      <c r="J13" s="78"/>
      <c r="K13" s="78"/>
      <c r="L13" s="78"/>
      <c r="M13" s="78"/>
      <c r="N13" s="78"/>
      <c r="O13" s="78"/>
      <c r="P13" s="78"/>
      <c r="Q13" s="78"/>
      <c r="R13" s="78"/>
      <c r="S13" s="78"/>
      <c r="T13" s="78"/>
      <c r="U13" s="78"/>
      <c r="V13" s="78"/>
      <c r="W13" s="78"/>
      <c r="X13" s="78"/>
      <c r="Y13" s="78"/>
      <c r="Z13" s="78"/>
      <c r="AA13" s="78"/>
      <c r="AB13" s="78"/>
      <c r="AC13" s="78"/>
      <c r="AD13" s="78"/>
      <c r="AE13" s="78"/>
      <c r="AF13" s="79"/>
    </row>
    <row r="14" spans="1:32" s="17" customFormat="1" ht="13.5" customHeight="1">
      <c r="A14" s="208"/>
      <c r="B14" s="169"/>
      <c r="C14" s="71"/>
      <c r="D14" s="167" t="s">
        <v>50</v>
      </c>
      <c r="E14" s="168"/>
      <c r="F14" s="168"/>
      <c r="G14" s="204"/>
      <c r="H14" s="72" t="s">
        <v>54</v>
      </c>
      <c r="I14" s="78"/>
      <c r="K14" s="78"/>
      <c r="L14" s="78"/>
      <c r="M14" s="78"/>
      <c r="N14" s="78"/>
      <c r="O14" s="78"/>
      <c r="P14" s="78"/>
      <c r="Q14" s="78"/>
      <c r="R14" s="78"/>
      <c r="S14" s="78"/>
      <c r="T14" s="78"/>
      <c r="U14" s="78"/>
      <c r="V14" s="78"/>
      <c r="W14" s="78"/>
      <c r="X14" s="78"/>
      <c r="Y14" s="78"/>
      <c r="Z14" s="78"/>
      <c r="AA14" s="78"/>
      <c r="AB14" s="78"/>
      <c r="AC14" s="78"/>
      <c r="AD14" s="78"/>
      <c r="AE14" s="78"/>
      <c r="AF14" s="79"/>
    </row>
    <row r="15" spans="1:32" s="17" customFormat="1" ht="13.5" customHeight="1">
      <c r="A15" s="208"/>
      <c r="B15" s="169"/>
      <c r="C15" s="167" t="s">
        <v>62</v>
      </c>
      <c r="D15" s="168"/>
      <c r="E15" s="168"/>
      <c r="F15" s="168"/>
      <c r="G15" s="168"/>
      <c r="H15" s="82"/>
      <c r="I15" s="78"/>
      <c r="J15" s="78"/>
      <c r="K15" s="78"/>
      <c r="L15" s="78"/>
      <c r="M15" s="78"/>
      <c r="N15" s="78"/>
      <c r="O15" s="78"/>
      <c r="P15" s="78"/>
      <c r="Q15" s="78"/>
      <c r="R15" s="78"/>
      <c r="S15" s="78"/>
      <c r="T15" s="78"/>
      <c r="U15" s="78"/>
      <c r="V15" s="78"/>
      <c r="W15" s="78"/>
      <c r="X15" s="78"/>
      <c r="Y15" s="78"/>
      <c r="Z15" s="78"/>
      <c r="AA15" s="78"/>
      <c r="AB15" s="78"/>
      <c r="AC15" s="78"/>
      <c r="AD15" s="78"/>
      <c r="AE15" s="78"/>
      <c r="AF15" s="79"/>
    </row>
    <row r="16" spans="1:32" s="17" customFormat="1" ht="13.5" customHeight="1">
      <c r="A16" s="208"/>
      <c r="B16" s="169"/>
      <c r="C16" s="71"/>
      <c r="D16" s="167" t="s">
        <v>63</v>
      </c>
      <c r="E16" s="168"/>
      <c r="F16" s="168"/>
      <c r="G16" s="204"/>
      <c r="H16" s="83"/>
      <c r="I16" s="84"/>
      <c r="J16" s="84"/>
      <c r="K16" s="84"/>
      <c r="L16" s="84"/>
      <c r="M16" s="84"/>
      <c r="N16" s="84"/>
      <c r="O16" s="84"/>
      <c r="P16" s="84"/>
      <c r="Q16" s="84"/>
      <c r="R16" s="84"/>
      <c r="S16" s="84"/>
      <c r="T16" s="84"/>
      <c r="U16" s="84"/>
      <c r="V16" s="84"/>
      <c r="W16" s="84"/>
      <c r="X16" s="84"/>
      <c r="Y16" s="85"/>
      <c r="Z16" s="84"/>
      <c r="AA16" s="84"/>
      <c r="AB16" s="84"/>
      <c r="AC16" s="84"/>
      <c r="AD16" s="84"/>
      <c r="AE16" s="84"/>
      <c r="AF16" s="86"/>
    </row>
    <row r="17" spans="1:32" s="17" customFormat="1" ht="13.5" customHeight="1" thickBot="1">
      <c r="A17" s="208"/>
      <c r="B17" s="169"/>
      <c r="C17" s="167" t="s">
        <v>64</v>
      </c>
      <c r="D17" s="168"/>
      <c r="E17" s="168"/>
      <c r="F17" s="168"/>
      <c r="G17" s="168"/>
      <c r="H17" s="72" t="s">
        <v>54</v>
      </c>
      <c r="I17" s="84"/>
      <c r="J17" s="84"/>
      <c r="K17" s="84"/>
      <c r="L17" s="84"/>
      <c r="M17" s="84"/>
      <c r="N17" s="84"/>
      <c r="O17" s="84"/>
      <c r="P17" s="84"/>
      <c r="Q17" s="84"/>
      <c r="R17" s="84"/>
      <c r="S17" s="84"/>
      <c r="T17" s="84"/>
      <c r="U17" s="84"/>
      <c r="V17" s="84"/>
      <c r="W17" s="84"/>
      <c r="X17" s="84"/>
      <c r="Y17" s="84"/>
      <c r="Z17" s="84"/>
      <c r="AA17" s="84"/>
      <c r="AB17" s="84"/>
      <c r="AC17" s="85"/>
      <c r="AD17" s="84"/>
      <c r="AE17" s="84"/>
      <c r="AF17" s="86"/>
    </row>
    <row r="18" spans="1:32" s="17" customFormat="1" ht="24" customHeight="1">
      <c r="A18" s="190" t="s">
        <v>47</v>
      </c>
      <c r="B18" s="192"/>
      <c r="C18" s="193"/>
      <c r="D18" s="193"/>
      <c r="E18" s="193"/>
      <c r="F18" s="194"/>
      <c r="G18" s="35" t="s">
        <v>37</v>
      </c>
      <c r="H18" s="36" t="s">
        <v>65</v>
      </c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38"/>
    </row>
    <row r="19" spans="1:32" s="17" customFormat="1" ht="27" customHeight="1">
      <c r="A19" s="191"/>
      <c r="B19" s="201"/>
      <c r="C19" s="202"/>
      <c r="D19" s="202"/>
      <c r="E19" s="202"/>
      <c r="F19" s="203"/>
      <c r="G19" s="39" t="s">
        <v>38</v>
      </c>
      <c r="H19" s="40"/>
      <c r="I19" s="40"/>
      <c r="J19" s="40"/>
      <c r="K19" s="40"/>
      <c r="L19" s="40"/>
      <c r="M19" s="40"/>
      <c r="N19" s="40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41"/>
      <c r="AB19" s="41"/>
      <c r="AC19" s="41"/>
      <c r="AD19" s="41"/>
      <c r="AE19" s="41"/>
      <c r="AF19" s="42"/>
    </row>
    <row r="20" spans="1:32" s="17" customFormat="1" ht="27" customHeight="1">
      <c r="A20" s="191"/>
      <c r="B20" s="201"/>
      <c r="C20" s="202"/>
      <c r="D20" s="202"/>
      <c r="E20" s="202"/>
      <c r="F20" s="203"/>
      <c r="G20" s="39" t="s">
        <v>39</v>
      </c>
      <c r="H20" s="43"/>
      <c r="I20" s="43"/>
      <c r="J20" s="43"/>
      <c r="K20" s="43"/>
      <c r="L20" s="43"/>
      <c r="M20" s="43"/>
      <c r="N20" s="43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5"/>
    </row>
    <row r="21" spans="1:32" s="17" customFormat="1" ht="24.75" customHeight="1">
      <c r="A21" s="191"/>
      <c r="B21" s="201" t="s">
        <v>51</v>
      </c>
      <c r="C21" s="202"/>
      <c r="D21" s="202"/>
      <c r="E21" s="202"/>
      <c r="F21" s="203"/>
      <c r="G21" s="46" t="s">
        <v>1</v>
      </c>
      <c r="H21" s="40"/>
      <c r="I21" s="41"/>
      <c r="J21" s="41"/>
      <c r="K21" s="41"/>
      <c r="L21" s="41"/>
      <c r="M21" s="93"/>
      <c r="N21" s="93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  <c r="AA21" s="41"/>
      <c r="AB21" s="41"/>
      <c r="AC21" s="41"/>
      <c r="AD21" s="41"/>
      <c r="AE21" s="41"/>
      <c r="AF21" s="42"/>
    </row>
    <row r="22" spans="1:32" s="17" customFormat="1" ht="24.75" customHeight="1">
      <c r="A22" s="195" t="s">
        <v>48</v>
      </c>
      <c r="B22" s="197" t="s">
        <v>41</v>
      </c>
      <c r="C22" s="197"/>
      <c r="D22" s="197"/>
      <c r="E22" s="197"/>
      <c r="F22" s="198" t="e">
        <f ca="1">GetBugSheetName()</f>
        <v>#NAME?</v>
      </c>
      <c r="G22" s="199"/>
      <c r="H22" s="60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  <c r="AA22" s="53"/>
      <c r="AB22" s="53"/>
      <c r="AC22" s="53"/>
      <c r="AD22" s="53"/>
      <c r="AE22" s="53"/>
      <c r="AF22" s="54"/>
    </row>
    <row r="23" spans="1:32" s="17" customFormat="1" ht="36" customHeight="1" thickBot="1">
      <c r="A23" s="196"/>
      <c r="B23" s="186" t="s">
        <v>31</v>
      </c>
      <c r="C23" s="187"/>
      <c r="D23" s="187"/>
      <c r="E23" s="188"/>
      <c r="F23" s="186"/>
      <c r="G23" s="200"/>
      <c r="H23" s="61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 t="str">
        <f t="shared" ref="S23:AF23" si="1">IF(S22="","",(SUM(LEN(S22)-LEN(SUBSTITUTE(S22,",","")))/LEN(",")) + 1 )</f>
        <v/>
      </c>
      <c r="T23" s="55" t="str">
        <f t="shared" si="1"/>
        <v/>
      </c>
      <c r="U23" s="55" t="str">
        <f t="shared" si="1"/>
        <v/>
      </c>
      <c r="V23" s="55" t="str">
        <f t="shared" si="1"/>
        <v/>
      </c>
      <c r="W23" s="55" t="str">
        <f t="shared" si="1"/>
        <v/>
      </c>
      <c r="X23" s="55" t="str">
        <f t="shared" si="1"/>
        <v/>
      </c>
      <c r="Y23" s="55" t="str">
        <f t="shared" si="1"/>
        <v/>
      </c>
      <c r="Z23" s="55" t="str">
        <f t="shared" si="1"/>
        <v/>
      </c>
      <c r="AA23" s="55" t="str">
        <f t="shared" si="1"/>
        <v/>
      </c>
      <c r="AB23" s="55" t="str">
        <f t="shared" si="1"/>
        <v/>
      </c>
      <c r="AC23" s="55" t="str">
        <f t="shared" si="1"/>
        <v/>
      </c>
      <c r="AD23" s="55" t="str">
        <f t="shared" si="1"/>
        <v/>
      </c>
      <c r="AE23" s="55" t="str">
        <f t="shared" si="1"/>
        <v/>
      </c>
      <c r="AF23" s="56" t="str">
        <f t="shared" si="1"/>
        <v/>
      </c>
    </row>
    <row r="24" spans="1:32" s="17" customFormat="1">
      <c r="H24" s="47"/>
      <c r="I24" s="47"/>
      <c r="J24" s="47"/>
      <c r="K24" s="47"/>
      <c r="L24" s="47"/>
      <c r="M24" s="47"/>
      <c r="N24" s="48"/>
      <c r="O24" s="49"/>
      <c r="P24" s="47"/>
      <c r="Q24" s="47"/>
      <c r="R24" s="47"/>
      <c r="S24" s="47"/>
      <c r="T24" s="47"/>
      <c r="U24" s="47"/>
      <c r="V24" s="47"/>
    </row>
  </sheetData>
  <sheetProtection insertRows="0"/>
  <protectedRanges>
    <protectedRange sqref="B4:G5 B6" name="Range2_1"/>
    <protectedRange sqref="B1:O2 P2 T1 AC1:AF2" name="Range1_1"/>
    <protectedRange sqref="H18:AF22" name="Range3_1_1"/>
    <protectedRange sqref="I4:AF4 L6:AF6 O5:AF5" name="Range2_1_1"/>
    <protectedRange sqref="H10:I10 H14 H17 H9:N9 H12:N12 H4:H6 I5:N5" name="Range2_1_3"/>
    <protectedRange sqref="C6:G6" name="Range2_1_4"/>
    <protectedRange sqref="B7:AF8 B11:AF11 O9:AF9 K14:AF14 L10:AF10 B13:AF13 B9:G10 O12:AF12 B15:AF16 B12:G12 B14:G14 I14 I17:AF17 B17:G17" name="Range2_1_5"/>
  </protectedRanges>
  <mergeCells count="39">
    <mergeCell ref="P2:Z2"/>
    <mergeCell ref="AC2:AF2"/>
    <mergeCell ref="B1:E1"/>
    <mergeCell ref="F1:O1"/>
    <mergeCell ref="P1:S1"/>
    <mergeCell ref="T1:Z1"/>
    <mergeCell ref="AA1:AB1"/>
    <mergeCell ref="AC1:AF1"/>
    <mergeCell ref="AA2:AB2"/>
    <mergeCell ref="C11:G11"/>
    <mergeCell ref="D12:G12"/>
    <mergeCell ref="B2:E2"/>
    <mergeCell ref="F2:H2"/>
    <mergeCell ref="I2:O2"/>
    <mergeCell ref="D9:G9"/>
    <mergeCell ref="D10:G10"/>
    <mergeCell ref="A4:A6"/>
    <mergeCell ref="B4:G4"/>
    <mergeCell ref="B5:G5"/>
    <mergeCell ref="C6:G6"/>
    <mergeCell ref="A22:A23"/>
    <mergeCell ref="B22:E22"/>
    <mergeCell ref="F22:G22"/>
    <mergeCell ref="B23:E23"/>
    <mergeCell ref="F23:G23"/>
    <mergeCell ref="A7:A17"/>
    <mergeCell ref="A18:A21"/>
    <mergeCell ref="C15:G15"/>
    <mergeCell ref="D16:G16"/>
    <mergeCell ref="B7:G7"/>
    <mergeCell ref="B8:B17"/>
    <mergeCell ref="C8:G8"/>
    <mergeCell ref="B20:F20"/>
    <mergeCell ref="B21:F21"/>
    <mergeCell ref="C17:G17"/>
    <mergeCell ref="C13:G13"/>
    <mergeCell ref="D14:G14"/>
    <mergeCell ref="B18:F18"/>
    <mergeCell ref="B19:F19"/>
  </mergeCells>
  <phoneticPr fontId="3"/>
  <conditionalFormatting sqref="K3:K5 H3:J4 L3:N6 H7:N8 L10:N11 H11:K11 H13 J13 I13:I14 H15:J23 O3:AF23 K13:N23">
    <cfRule type="expression" dxfId="202" priority="258" stopIfTrue="1">
      <formula>H$21="NA"</formula>
    </cfRule>
    <cfRule type="expression" dxfId="201" priority="259" stopIfTrue="1">
      <formula>H$21="NG"</formula>
    </cfRule>
  </conditionalFormatting>
  <conditionalFormatting sqref="H6">
    <cfRule type="expression" dxfId="200" priority="262" stopIfTrue="1">
      <formula>I$21="NA"</formula>
    </cfRule>
    <cfRule type="expression" dxfId="199" priority="263" stopIfTrue="1">
      <formula>I$21="NG"</formula>
    </cfRule>
  </conditionalFormatting>
  <conditionalFormatting sqref="H7:N8 O7:AF14 L10:N11 H11:K11 H13 I13:I14 K13:N14 J13 H15:AF17">
    <cfRule type="expression" dxfId="198" priority="236" stopIfTrue="1">
      <formula>#REF!="NG"</formula>
    </cfRule>
    <cfRule type="expression" dxfId="197" priority="237" stopIfTrue="1">
      <formula>H$31="NA"</formula>
    </cfRule>
    <cfRule type="expression" dxfId="196" priority="238" stopIfTrue="1">
      <formula>H$31="NG"</formula>
    </cfRule>
  </conditionalFormatting>
  <conditionalFormatting sqref="H9">
    <cfRule type="expression" dxfId="195" priority="233" stopIfTrue="1">
      <formula>#REF!="NG"</formula>
    </cfRule>
    <cfRule type="expression" dxfId="194" priority="234" stopIfTrue="1">
      <formula>J$45="NA"</formula>
    </cfRule>
    <cfRule type="expression" dxfId="193" priority="235" stopIfTrue="1">
      <formula>J$45="NG"</formula>
    </cfRule>
  </conditionalFormatting>
  <conditionalFormatting sqref="I9">
    <cfRule type="expression" dxfId="192" priority="230" stopIfTrue="1">
      <formula>#REF!="NG"</formula>
    </cfRule>
    <cfRule type="expression" dxfId="191" priority="231" stopIfTrue="1">
      <formula>K$45="NA"</formula>
    </cfRule>
    <cfRule type="expression" dxfId="190" priority="232" stopIfTrue="1">
      <formula>K$45="NG"</formula>
    </cfRule>
  </conditionalFormatting>
  <conditionalFormatting sqref="J9">
    <cfRule type="expression" dxfId="189" priority="227" stopIfTrue="1">
      <formula>#REF!="NG"</formula>
    </cfRule>
    <cfRule type="expression" dxfId="188" priority="228" stopIfTrue="1">
      <formula>L$45="NA"</formula>
    </cfRule>
    <cfRule type="expression" dxfId="187" priority="229" stopIfTrue="1">
      <formula>L$45="NG"</formula>
    </cfRule>
  </conditionalFormatting>
  <conditionalFormatting sqref="K9">
    <cfRule type="expression" dxfId="186" priority="224" stopIfTrue="1">
      <formula>#REF!="NG"</formula>
    </cfRule>
    <cfRule type="expression" dxfId="185" priority="225" stopIfTrue="1">
      <formula>M$45="NA"</formula>
    </cfRule>
    <cfRule type="expression" dxfId="184" priority="226" stopIfTrue="1">
      <formula>M$45="NG"</formula>
    </cfRule>
  </conditionalFormatting>
  <conditionalFormatting sqref="L9">
    <cfRule type="expression" dxfId="183" priority="221" stopIfTrue="1">
      <formula>#REF!="NG"</formula>
    </cfRule>
    <cfRule type="expression" dxfId="182" priority="222" stopIfTrue="1">
      <formula>N$45="NA"</formula>
    </cfRule>
    <cfRule type="expression" dxfId="181" priority="223" stopIfTrue="1">
      <formula>N$45="NG"</formula>
    </cfRule>
  </conditionalFormatting>
  <conditionalFormatting sqref="H10">
    <cfRule type="expression" dxfId="180" priority="218" stopIfTrue="1">
      <formula>#REF!="NG"</formula>
    </cfRule>
    <cfRule type="expression" dxfId="179" priority="219" stopIfTrue="1">
      <formula>J$45="NA"</formula>
    </cfRule>
    <cfRule type="expression" dxfId="178" priority="220" stopIfTrue="1">
      <formula>J$45="NG"</formula>
    </cfRule>
  </conditionalFormatting>
  <conditionalFormatting sqref="I10">
    <cfRule type="expression" dxfId="177" priority="215" stopIfTrue="1">
      <formula>#REF!="NG"</formula>
    </cfRule>
    <cfRule type="expression" dxfId="176" priority="216" stopIfTrue="1">
      <formula>K$45="NA"</formula>
    </cfRule>
    <cfRule type="expression" dxfId="175" priority="217" stopIfTrue="1">
      <formula>K$45="NG"</formula>
    </cfRule>
  </conditionalFormatting>
  <conditionalFormatting sqref="H12">
    <cfRule type="expression" dxfId="174" priority="212" stopIfTrue="1">
      <formula>#REF!="NG"</formula>
    </cfRule>
    <cfRule type="expression" dxfId="173" priority="213" stopIfTrue="1">
      <formula>J$45="NA"</formula>
    </cfRule>
    <cfRule type="expression" dxfId="172" priority="214" stopIfTrue="1">
      <formula>J$45="NG"</formula>
    </cfRule>
  </conditionalFormatting>
  <conditionalFormatting sqref="I12">
    <cfRule type="expression" dxfId="171" priority="209" stopIfTrue="1">
      <formula>#REF!="NG"</formula>
    </cfRule>
    <cfRule type="expression" dxfId="170" priority="210" stopIfTrue="1">
      <formula>K$45="NA"</formula>
    </cfRule>
    <cfRule type="expression" dxfId="169" priority="211" stopIfTrue="1">
      <formula>K$45="NG"</formula>
    </cfRule>
  </conditionalFormatting>
  <conditionalFormatting sqref="J12">
    <cfRule type="expression" dxfId="168" priority="206" stopIfTrue="1">
      <formula>#REF!="NG"</formula>
    </cfRule>
    <cfRule type="expression" dxfId="167" priority="207" stopIfTrue="1">
      <formula>L$45="NA"</formula>
    </cfRule>
    <cfRule type="expression" dxfId="166" priority="208" stopIfTrue="1">
      <formula>L$45="NG"</formula>
    </cfRule>
  </conditionalFormatting>
  <conditionalFormatting sqref="K12">
    <cfRule type="expression" dxfId="165" priority="203" stopIfTrue="1">
      <formula>#REF!="NG"</formula>
    </cfRule>
    <cfRule type="expression" dxfId="164" priority="204" stopIfTrue="1">
      <formula>M$45="NA"</formula>
    </cfRule>
    <cfRule type="expression" dxfId="163" priority="205" stopIfTrue="1">
      <formula>M$45="NG"</formula>
    </cfRule>
  </conditionalFormatting>
  <conditionalFormatting sqref="L12">
    <cfRule type="expression" dxfId="162" priority="200" stopIfTrue="1">
      <formula>#REF!="NG"</formula>
    </cfRule>
    <cfRule type="expression" dxfId="161" priority="201" stopIfTrue="1">
      <formula>N$45="NA"</formula>
    </cfRule>
    <cfRule type="expression" dxfId="160" priority="202" stopIfTrue="1">
      <formula>N$45="NG"</formula>
    </cfRule>
  </conditionalFormatting>
  <conditionalFormatting sqref="H14">
    <cfRule type="expression" dxfId="159" priority="197" stopIfTrue="1">
      <formula>#REF!="NG"</formula>
    </cfRule>
    <cfRule type="expression" dxfId="158" priority="198" stopIfTrue="1">
      <formula>J$45="NA"</formula>
    </cfRule>
    <cfRule type="expression" dxfId="157" priority="199" stopIfTrue="1">
      <formula>J$45="NG"</formula>
    </cfRule>
  </conditionalFormatting>
  <conditionalFormatting sqref="H14 H12:L12 H9:L9 H10:I10">
    <cfRule type="expression" dxfId="156" priority="268" stopIfTrue="1">
      <formula>J$21="NA"</formula>
    </cfRule>
    <cfRule type="expression" dxfId="155" priority="269" stopIfTrue="1">
      <formula>J$21="NG"</formula>
    </cfRule>
  </conditionalFormatting>
  <conditionalFormatting sqref="H9:L9 H10:I10 H12:L12 H14">
    <cfRule type="expression" dxfId="154" priority="289" stopIfTrue="1">
      <formula>#REF!="NG"</formula>
    </cfRule>
    <cfRule type="expression" dxfId="153" priority="290" stopIfTrue="1">
      <formula>J$31="NA"</formula>
    </cfRule>
    <cfRule type="expression" dxfId="152" priority="291" stopIfTrue="1">
      <formula>J$31="NG"</formula>
    </cfRule>
  </conditionalFormatting>
  <conditionalFormatting sqref="H17">
    <cfRule type="expression" dxfId="151" priority="194" stopIfTrue="1">
      <formula>#REF!="NG"</formula>
    </cfRule>
    <cfRule type="expression" dxfId="150" priority="195" stopIfTrue="1">
      <formula>J$45="NA"</formula>
    </cfRule>
    <cfRule type="expression" dxfId="149" priority="196" stopIfTrue="1">
      <formula>J$45="NG"</formula>
    </cfRule>
  </conditionalFormatting>
  <conditionalFormatting sqref="H17">
    <cfRule type="expression" dxfId="148" priority="192" stopIfTrue="1">
      <formula>J$21="NA"</formula>
    </cfRule>
    <cfRule type="expression" dxfId="147" priority="193" stopIfTrue="1">
      <formula>J$21="NG"</formula>
    </cfRule>
  </conditionalFormatting>
  <conditionalFormatting sqref="H17">
    <cfRule type="expression" dxfId="146" priority="189" stopIfTrue="1">
      <formula>#REF!="NG"</formula>
    </cfRule>
    <cfRule type="expression" dxfId="145" priority="190" stopIfTrue="1">
      <formula>J$31="NA"</formula>
    </cfRule>
    <cfRule type="expression" dxfId="144" priority="191" stopIfTrue="1">
      <formula>J$31="NG"</formula>
    </cfRule>
  </conditionalFormatting>
  <conditionalFormatting sqref="H4">
    <cfRule type="expression" dxfId="143" priority="164" stopIfTrue="1">
      <formula>#REF!="NG"</formula>
    </cfRule>
    <cfRule type="expression" dxfId="142" priority="165" stopIfTrue="1">
      <formula>J$45="NA"</formula>
    </cfRule>
    <cfRule type="expression" dxfId="141" priority="166" stopIfTrue="1">
      <formula>J$45="NG"</formula>
    </cfRule>
  </conditionalFormatting>
  <conditionalFormatting sqref="H4">
    <cfRule type="expression" dxfId="140" priority="162" stopIfTrue="1">
      <formula>J$21="NA"</formula>
    </cfRule>
    <cfRule type="expression" dxfId="139" priority="163" stopIfTrue="1">
      <formula>J$21="NG"</formula>
    </cfRule>
  </conditionalFormatting>
  <conditionalFormatting sqref="H4">
    <cfRule type="expression" dxfId="138" priority="159" stopIfTrue="1">
      <formula>#REF!="NG"</formula>
    </cfRule>
    <cfRule type="expression" dxfId="137" priority="160" stopIfTrue="1">
      <formula>J$31="NA"</formula>
    </cfRule>
    <cfRule type="expression" dxfId="136" priority="161" stopIfTrue="1">
      <formula>J$31="NG"</formula>
    </cfRule>
  </conditionalFormatting>
  <conditionalFormatting sqref="H6">
    <cfRule type="expression" dxfId="135" priority="156" stopIfTrue="1">
      <formula>#REF!="NG"</formula>
    </cfRule>
    <cfRule type="expression" dxfId="134" priority="157" stopIfTrue="1">
      <formula>K$45="NA"</formula>
    </cfRule>
    <cfRule type="expression" dxfId="133" priority="158" stopIfTrue="1">
      <formula>K$45="NG"</formula>
    </cfRule>
  </conditionalFormatting>
  <conditionalFormatting sqref="H6">
    <cfRule type="expression" dxfId="132" priority="154" stopIfTrue="1">
      <formula>K$21="NA"</formula>
    </cfRule>
    <cfRule type="expression" dxfId="131" priority="155" stopIfTrue="1">
      <formula>K$21="NG"</formula>
    </cfRule>
  </conditionalFormatting>
  <conditionalFormatting sqref="H6">
    <cfRule type="expression" dxfId="130" priority="151" stopIfTrue="1">
      <formula>#REF!="NG"</formula>
    </cfRule>
    <cfRule type="expression" dxfId="129" priority="152" stopIfTrue="1">
      <formula>K$31="NA"</formula>
    </cfRule>
    <cfRule type="expression" dxfId="128" priority="153" stopIfTrue="1">
      <formula>K$31="NG"</formula>
    </cfRule>
  </conditionalFormatting>
  <conditionalFormatting sqref="H5">
    <cfRule type="expression" dxfId="127" priority="101" stopIfTrue="1">
      <formula>I$21="NA"</formula>
    </cfRule>
    <cfRule type="expression" dxfId="126" priority="102" stopIfTrue="1">
      <formula>I$21="NG"</formula>
    </cfRule>
  </conditionalFormatting>
  <conditionalFormatting sqref="H5">
    <cfRule type="expression" dxfId="125" priority="98" stopIfTrue="1">
      <formula>#REF!="NG"</formula>
    </cfRule>
    <cfRule type="expression" dxfId="124" priority="99" stopIfTrue="1">
      <formula>K$45="NA"</formula>
    </cfRule>
    <cfRule type="expression" dxfId="123" priority="100" stopIfTrue="1">
      <formula>K$45="NG"</formula>
    </cfRule>
  </conditionalFormatting>
  <conditionalFormatting sqref="H5">
    <cfRule type="expression" dxfId="122" priority="96" stopIfTrue="1">
      <formula>K$21="NA"</formula>
    </cfRule>
    <cfRule type="expression" dxfId="121" priority="97" stopIfTrue="1">
      <formula>K$21="NG"</formula>
    </cfRule>
  </conditionalFormatting>
  <conditionalFormatting sqref="H5">
    <cfRule type="expression" dxfId="120" priority="93" stopIfTrue="1">
      <formula>#REF!="NG"</formula>
    </cfRule>
    <cfRule type="expression" dxfId="119" priority="94" stopIfTrue="1">
      <formula>K$31="NA"</formula>
    </cfRule>
    <cfRule type="expression" dxfId="118" priority="95" stopIfTrue="1">
      <formula>K$31="NG"</formula>
    </cfRule>
  </conditionalFormatting>
  <conditionalFormatting sqref="I5">
    <cfRule type="expression" dxfId="117" priority="91" stopIfTrue="1">
      <formula>J$21="NA"</formula>
    </cfRule>
    <cfRule type="expression" dxfId="116" priority="92" stopIfTrue="1">
      <formula>J$21="NG"</formula>
    </cfRule>
  </conditionalFormatting>
  <conditionalFormatting sqref="I5">
    <cfRule type="expression" dxfId="115" priority="88" stopIfTrue="1">
      <formula>#REF!="NG"</formula>
    </cfRule>
    <cfRule type="expression" dxfId="114" priority="89" stopIfTrue="1">
      <formula>L$45="NA"</formula>
    </cfRule>
    <cfRule type="expression" dxfId="113" priority="90" stopIfTrue="1">
      <formula>L$45="NG"</formula>
    </cfRule>
  </conditionalFormatting>
  <conditionalFormatting sqref="I5">
    <cfRule type="expression" dxfId="112" priority="86" stopIfTrue="1">
      <formula>L$21="NA"</formula>
    </cfRule>
    <cfRule type="expression" dxfId="111" priority="87" stopIfTrue="1">
      <formula>L$21="NG"</formula>
    </cfRule>
  </conditionalFormatting>
  <conditionalFormatting sqref="I5">
    <cfRule type="expression" dxfId="110" priority="83" stopIfTrue="1">
      <formula>#REF!="NG"</formula>
    </cfRule>
    <cfRule type="expression" dxfId="109" priority="84" stopIfTrue="1">
      <formula>L$31="NA"</formula>
    </cfRule>
    <cfRule type="expression" dxfId="108" priority="85" stopIfTrue="1">
      <formula>L$31="NG"</formula>
    </cfRule>
  </conditionalFormatting>
  <conditionalFormatting sqref="J5">
    <cfRule type="expression" dxfId="107" priority="81" stopIfTrue="1">
      <formula>K$21="NA"</formula>
    </cfRule>
    <cfRule type="expression" dxfId="106" priority="82" stopIfTrue="1">
      <formula>K$21="NG"</formula>
    </cfRule>
  </conditionalFormatting>
  <conditionalFormatting sqref="J5">
    <cfRule type="expression" dxfId="105" priority="78" stopIfTrue="1">
      <formula>#REF!="NG"</formula>
    </cfRule>
    <cfRule type="expression" dxfId="104" priority="79" stopIfTrue="1">
      <formula>M$45="NA"</formula>
    </cfRule>
    <cfRule type="expression" dxfId="103" priority="80" stopIfTrue="1">
      <formula>M$45="NG"</formula>
    </cfRule>
  </conditionalFormatting>
  <conditionalFormatting sqref="J5">
    <cfRule type="expression" dxfId="102" priority="76" stopIfTrue="1">
      <formula>M$21="NA"</formula>
    </cfRule>
    <cfRule type="expression" dxfId="101" priority="77" stopIfTrue="1">
      <formula>M$21="NG"</formula>
    </cfRule>
  </conditionalFormatting>
  <conditionalFormatting sqref="J5">
    <cfRule type="expression" dxfId="100" priority="73" stopIfTrue="1">
      <formula>#REF!="NG"</formula>
    </cfRule>
    <cfRule type="expression" dxfId="99" priority="74" stopIfTrue="1">
      <formula>M$31="NA"</formula>
    </cfRule>
    <cfRule type="expression" dxfId="98" priority="75" stopIfTrue="1">
      <formula>M$31="NG"</formula>
    </cfRule>
  </conditionalFormatting>
  <conditionalFormatting sqref="K5">
    <cfRule type="expression" dxfId="97" priority="71" stopIfTrue="1">
      <formula>L$21="NA"</formula>
    </cfRule>
    <cfRule type="expression" dxfId="96" priority="72" stopIfTrue="1">
      <formula>L$21="NG"</formula>
    </cfRule>
  </conditionalFormatting>
  <conditionalFormatting sqref="K5">
    <cfRule type="expression" dxfId="95" priority="68" stopIfTrue="1">
      <formula>#REF!="NG"</formula>
    </cfRule>
    <cfRule type="expression" dxfId="94" priority="69" stopIfTrue="1">
      <formula>N$45="NA"</formula>
    </cfRule>
    <cfRule type="expression" dxfId="93" priority="70" stopIfTrue="1">
      <formula>N$45="NG"</formula>
    </cfRule>
  </conditionalFormatting>
  <conditionalFormatting sqref="K5">
    <cfRule type="expression" dxfId="92" priority="66" stopIfTrue="1">
      <formula>N$21="NA"</formula>
    </cfRule>
    <cfRule type="expression" dxfId="91" priority="67" stopIfTrue="1">
      <formula>N$21="NG"</formula>
    </cfRule>
  </conditionalFormatting>
  <conditionalFormatting sqref="K5">
    <cfRule type="expression" dxfId="90" priority="63" stopIfTrue="1">
      <formula>#REF!="NG"</formula>
    </cfRule>
    <cfRule type="expression" dxfId="89" priority="64" stopIfTrue="1">
      <formula>N$31="NA"</formula>
    </cfRule>
    <cfRule type="expression" dxfId="88" priority="65" stopIfTrue="1">
      <formula>N$31="NG"</formula>
    </cfRule>
  </conditionalFormatting>
  <conditionalFormatting sqref="L5">
    <cfRule type="expression" dxfId="87" priority="61" stopIfTrue="1">
      <formula>M$21="NA"</formula>
    </cfRule>
    <cfRule type="expression" dxfId="86" priority="62" stopIfTrue="1">
      <formula>M$21="NG"</formula>
    </cfRule>
  </conditionalFormatting>
  <conditionalFormatting sqref="L5">
    <cfRule type="expression" dxfId="85" priority="58" stopIfTrue="1">
      <formula>#REF!="NG"</formula>
    </cfRule>
    <cfRule type="expression" dxfId="84" priority="59" stopIfTrue="1">
      <formula>O$45="NA"</formula>
    </cfRule>
    <cfRule type="expression" dxfId="83" priority="60" stopIfTrue="1">
      <formula>O$45="NG"</formula>
    </cfRule>
  </conditionalFormatting>
  <conditionalFormatting sqref="L5">
    <cfRule type="expression" dxfId="82" priority="56" stopIfTrue="1">
      <formula>O$21="NA"</formula>
    </cfRule>
    <cfRule type="expression" dxfId="81" priority="57" stopIfTrue="1">
      <formula>O$21="NG"</formula>
    </cfRule>
  </conditionalFormatting>
  <conditionalFormatting sqref="L5">
    <cfRule type="expression" dxfId="80" priority="53" stopIfTrue="1">
      <formula>#REF!="NG"</formula>
    </cfRule>
    <cfRule type="expression" dxfId="79" priority="54" stopIfTrue="1">
      <formula>O$31="NA"</formula>
    </cfRule>
    <cfRule type="expression" dxfId="78" priority="55" stopIfTrue="1">
      <formula>O$31="NG"</formula>
    </cfRule>
  </conditionalFormatting>
  <conditionalFormatting sqref="M5">
    <cfRule type="expression" dxfId="77" priority="51" stopIfTrue="1">
      <formula>N$21="NA"</formula>
    </cfRule>
    <cfRule type="expression" dxfId="76" priority="52" stopIfTrue="1">
      <formula>N$21="NG"</formula>
    </cfRule>
  </conditionalFormatting>
  <conditionalFormatting sqref="M5">
    <cfRule type="expression" dxfId="75" priority="48" stopIfTrue="1">
      <formula>#REF!="NG"</formula>
    </cfRule>
    <cfRule type="expression" dxfId="74" priority="49" stopIfTrue="1">
      <formula>P$45="NA"</formula>
    </cfRule>
    <cfRule type="expression" dxfId="73" priority="50" stopIfTrue="1">
      <formula>P$45="NG"</formula>
    </cfRule>
  </conditionalFormatting>
  <conditionalFormatting sqref="M5">
    <cfRule type="expression" dxfId="72" priority="46" stopIfTrue="1">
      <formula>P$21="NA"</formula>
    </cfRule>
    <cfRule type="expression" dxfId="71" priority="47" stopIfTrue="1">
      <formula>P$21="NG"</formula>
    </cfRule>
  </conditionalFormatting>
  <conditionalFormatting sqref="M5">
    <cfRule type="expression" dxfId="70" priority="43" stopIfTrue="1">
      <formula>#REF!="NG"</formula>
    </cfRule>
    <cfRule type="expression" dxfId="69" priority="44" stopIfTrue="1">
      <formula>P$31="NA"</formula>
    </cfRule>
    <cfRule type="expression" dxfId="68" priority="45" stopIfTrue="1">
      <formula>P$31="NG"</formula>
    </cfRule>
  </conditionalFormatting>
  <conditionalFormatting sqref="N5">
    <cfRule type="expression" dxfId="67" priority="41" stopIfTrue="1">
      <formula>O$21="NA"</formula>
    </cfRule>
    <cfRule type="expression" dxfId="66" priority="42" stopIfTrue="1">
      <formula>O$21="NG"</formula>
    </cfRule>
  </conditionalFormatting>
  <conditionalFormatting sqref="N5">
    <cfRule type="expression" dxfId="65" priority="38" stopIfTrue="1">
      <formula>#REF!="NG"</formula>
    </cfRule>
    <cfRule type="expression" dxfId="64" priority="39" stopIfTrue="1">
      <formula>Q$45="NA"</formula>
    </cfRule>
    <cfRule type="expression" dxfId="63" priority="40" stopIfTrue="1">
      <formula>Q$45="NG"</formula>
    </cfRule>
  </conditionalFormatting>
  <conditionalFormatting sqref="N5">
    <cfRule type="expression" dxfId="62" priority="36" stopIfTrue="1">
      <formula>Q$21="NA"</formula>
    </cfRule>
    <cfRule type="expression" dxfId="61" priority="37" stopIfTrue="1">
      <formula>Q$21="NG"</formula>
    </cfRule>
  </conditionalFormatting>
  <conditionalFormatting sqref="N5">
    <cfRule type="expression" dxfId="60" priority="33" stopIfTrue="1">
      <formula>#REF!="NG"</formula>
    </cfRule>
    <cfRule type="expression" dxfId="59" priority="34" stopIfTrue="1">
      <formula>Q$31="NA"</formula>
    </cfRule>
    <cfRule type="expression" dxfId="58" priority="35" stopIfTrue="1">
      <formula>Q$31="NG"</formula>
    </cfRule>
  </conditionalFormatting>
  <conditionalFormatting sqref="M9">
    <cfRule type="expression" dxfId="57" priority="30" stopIfTrue="1">
      <formula>#REF!="NG"</formula>
    </cfRule>
    <cfRule type="expression" dxfId="56" priority="31" stopIfTrue="1">
      <formula>O$45="NA"</formula>
    </cfRule>
    <cfRule type="expression" dxfId="55" priority="32" stopIfTrue="1">
      <formula>O$45="NG"</formula>
    </cfRule>
  </conditionalFormatting>
  <conditionalFormatting sqref="M9">
    <cfRule type="expression" dxfId="54" priority="28" stopIfTrue="1">
      <formula>O$21="NA"</formula>
    </cfRule>
    <cfRule type="expression" dxfId="53" priority="29" stopIfTrue="1">
      <formula>O$21="NG"</formula>
    </cfRule>
  </conditionalFormatting>
  <conditionalFormatting sqref="M9">
    <cfRule type="expression" dxfId="52" priority="25" stopIfTrue="1">
      <formula>#REF!="NG"</formula>
    </cfRule>
    <cfRule type="expression" dxfId="51" priority="26" stopIfTrue="1">
      <formula>O$31="NA"</formula>
    </cfRule>
    <cfRule type="expression" dxfId="50" priority="27" stopIfTrue="1">
      <formula>O$31="NG"</formula>
    </cfRule>
  </conditionalFormatting>
  <conditionalFormatting sqref="N9">
    <cfRule type="expression" dxfId="49" priority="22" stopIfTrue="1">
      <formula>#REF!="NG"</formula>
    </cfRule>
    <cfRule type="expression" dxfId="48" priority="23" stopIfTrue="1">
      <formula>P$45="NA"</formula>
    </cfRule>
    <cfRule type="expression" dxfId="47" priority="24" stopIfTrue="1">
      <formula>P$45="NG"</formula>
    </cfRule>
  </conditionalFormatting>
  <conditionalFormatting sqref="N9">
    <cfRule type="expression" dxfId="46" priority="20" stopIfTrue="1">
      <formula>P$21="NA"</formula>
    </cfRule>
    <cfRule type="expression" dxfId="45" priority="21" stopIfTrue="1">
      <formula>P$21="NG"</formula>
    </cfRule>
  </conditionalFormatting>
  <conditionalFormatting sqref="N9">
    <cfRule type="expression" dxfId="44" priority="17" stopIfTrue="1">
      <formula>#REF!="NG"</formula>
    </cfRule>
    <cfRule type="expression" dxfId="43" priority="18" stopIfTrue="1">
      <formula>P$31="NA"</formula>
    </cfRule>
    <cfRule type="expression" dxfId="42" priority="19" stopIfTrue="1">
      <formula>P$31="NG"</formula>
    </cfRule>
  </conditionalFormatting>
  <conditionalFormatting sqref="M12">
    <cfRule type="expression" dxfId="41" priority="14" stopIfTrue="1">
      <formula>#REF!="NG"</formula>
    </cfRule>
    <cfRule type="expression" dxfId="40" priority="15" stopIfTrue="1">
      <formula>O$45="NA"</formula>
    </cfRule>
    <cfRule type="expression" dxfId="39" priority="16" stopIfTrue="1">
      <formula>O$45="NG"</formula>
    </cfRule>
  </conditionalFormatting>
  <conditionalFormatting sqref="M12">
    <cfRule type="expression" dxfId="38" priority="12" stopIfTrue="1">
      <formula>O$21="NA"</formula>
    </cfRule>
    <cfRule type="expression" dxfId="37" priority="13" stopIfTrue="1">
      <formula>O$21="NG"</formula>
    </cfRule>
  </conditionalFormatting>
  <conditionalFormatting sqref="M12">
    <cfRule type="expression" dxfId="36" priority="9" stopIfTrue="1">
      <formula>#REF!="NG"</formula>
    </cfRule>
    <cfRule type="expression" dxfId="35" priority="10" stopIfTrue="1">
      <formula>O$31="NA"</formula>
    </cfRule>
    <cfRule type="expression" dxfId="34" priority="11" stopIfTrue="1">
      <formula>O$31="NG"</formula>
    </cfRule>
  </conditionalFormatting>
  <conditionalFormatting sqref="N12">
    <cfRule type="expression" dxfId="33" priority="6" stopIfTrue="1">
      <formula>#REF!="NG"</formula>
    </cfRule>
    <cfRule type="expression" dxfId="32" priority="7" stopIfTrue="1">
      <formula>P$45="NA"</formula>
    </cfRule>
    <cfRule type="expression" dxfId="31" priority="8" stopIfTrue="1">
      <formula>P$45="NG"</formula>
    </cfRule>
  </conditionalFormatting>
  <conditionalFormatting sqref="N12">
    <cfRule type="expression" dxfId="30" priority="4" stopIfTrue="1">
      <formula>P$21="NA"</formula>
    </cfRule>
    <cfRule type="expression" dxfId="29" priority="5" stopIfTrue="1">
      <formula>P$21="NG"</formula>
    </cfRule>
  </conditionalFormatting>
  <conditionalFormatting sqref="N12">
    <cfRule type="expression" dxfId="28" priority="1" stopIfTrue="1">
      <formula>#REF!="NG"</formula>
    </cfRule>
    <cfRule type="expression" dxfId="27" priority="2" stopIfTrue="1">
      <formula>P$31="NA"</formula>
    </cfRule>
    <cfRule type="expression" dxfId="26" priority="3" stopIfTrue="1">
      <formula>P$31="NG"</formula>
    </cfRule>
  </conditionalFormatting>
  <dataValidations count="9">
    <dataValidation allowBlank="1" showInputMessage="1" showErrorMessage="1" promptTitle="Condition Type" prompt="N : Normal _x000a_A : Abnormal _x000a_B : Boundary" sqref="G18"/>
    <dataValidation allowBlank="1" showInputMessage="1" showErrorMessage="1" promptTitle="Enter" prompt="Name of the person who performed the test" sqref="G19"/>
    <dataValidation allowBlank="1" showInputMessage="1" showErrorMessage="1" promptTitle="Testing Date" prompt="Date on which test was performed in yyyy/mm/dd format" sqref="G20"/>
    <dataValidation allowBlank="1" showInputMessage="1" showErrorMessage="1" promptTitle="Test Result" prompt="OK : Result is OK      _x000a_NG : Result is not as expected_x000a_NA : Not Applicable      _x000a_PT : Testing Pending (as Data not available/ cannot be generated currently)" sqref="G21"/>
    <dataValidation allowBlank="1" showInputMessage="1" showErrorMessage="1" promptTitle="Bug ID" prompt="Unique ID throughout the project._x000a_For every Bug found during Test as well as Re-Test, a new Bug ID needs to be entered here (as a comma seperated value)" sqref="B22:E22"/>
    <dataValidation allowBlank="1" showInputMessage="1" showErrorMessage="1" promptTitle="PCL sheet name" prompt=" " sqref="F22:G22"/>
    <dataValidation type="list" allowBlank="1" showInputMessage="1" showErrorMessage="1" sqref="H21:AF21">
      <formula1>"OK, NG, NA, PT"</formula1>
    </dataValidation>
    <dataValidation type="list" allowBlank="1" showInputMessage="1" showErrorMessage="1" sqref="H18:AF18">
      <formula1>"N, A, B"</formula1>
    </dataValidation>
    <dataValidation allowBlank="1" showInputMessage="1" showErrorMessage="1" promptTitle="Input conditions" prompt="that need to be checked." sqref="A4:A6"/>
  </dataValidations>
  <printOptions horizontalCentered="1"/>
  <pageMargins left="0.55118110236220474" right="0.46" top="0.98425196850393704" bottom="0.98425196850393704" header="0.51181102362204722" footer="0.51181102362204722"/>
  <pageSetup paperSize="9" scale="66" orientation="portrait" r:id="rId1"/>
  <headerFooter alignWithMargins="0">
    <oddHeader>&amp;LUKS-FMT-GBL-211-02.03&amp;C&amp;F:&amp;A&amp;R&amp;"Arial,Regular"&amp;10UKS-REC-XXX-XXX</oddHeader>
    <oddFooter>&amp;L&amp;"Arial,Regular"&amp;10Unikaihatsu Software Pvt.Ltd.&amp;C&amp;10This document is uncontrolled after printed.&amp;R&amp;"Arial,Regular"&amp;10Page &amp;P of &amp;N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4"/>
  <dimension ref="A1:AF16"/>
  <sheetViews>
    <sheetView view="pageBreakPreview" zoomScale="85" zoomScaleNormal="70" workbookViewId="0">
      <pane xSplit="7" ySplit="3" topLeftCell="H4" activePane="bottomRight" state="frozen"/>
      <selection activeCell="A5" sqref="A5"/>
      <selection pane="topRight" activeCell="A5" sqref="A5"/>
      <selection pane="bottomLeft" activeCell="A5" sqref="A5"/>
      <selection pane="bottomRight" activeCell="H11" sqref="H11:I13"/>
    </sheetView>
  </sheetViews>
  <sheetFormatPr defaultColWidth="3.625" defaultRowHeight="12"/>
  <cols>
    <col min="1" max="1" width="9.75" style="9" customWidth="1"/>
    <col min="2" max="3" width="2.625" style="9" customWidth="1"/>
    <col min="4" max="5" width="2.625" style="50" customWidth="1"/>
    <col min="6" max="7" width="15.625" style="50" customWidth="1"/>
    <col min="8" max="22" width="3.625" style="51" customWidth="1"/>
    <col min="23" max="16384" width="3.625" style="1"/>
  </cols>
  <sheetData>
    <row r="1" spans="1:32" ht="20.100000000000001" customHeight="1">
      <c r="A1" s="63" t="s">
        <v>5</v>
      </c>
      <c r="B1" s="178" t="s">
        <v>52</v>
      </c>
      <c r="C1" s="179"/>
      <c r="D1" s="179"/>
      <c r="E1" s="180"/>
      <c r="F1" s="178" t="s">
        <v>71</v>
      </c>
      <c r="G1" s="179"/>
      <c r="H1" s="179"/>
      <c r="I1" s="179"/>
      <c r="J1" s="179"/>
      <c r="K1" s="179"/>
      <c r="L1" s="179"/>
      <c r="M1" s="179"/>
      <c r="N1" s="179"/>
      <c r="O1" s="180"/>
      <c r="P1" s="183" t="s">
        <v>0</v>
      </c>
      <c r="Q1" s="184"/>
      <c r="R1" s="184"/>
      <c r="S1" s="185"/>
      <c r="T1" s="178" t="s">
        <v>68</v>
      </c>
      <c r="U1" s="179"/>
      <c r="V1" s="179"/>
      <c r="W1" s="179"/>
      <c r="X1" s="179"/>
      <c r="Y1" s="179"/>
      <c r="Z1" s="180"/>
      <c r="AA1" s="172" t="s">
        <v>11</v>
      </c>
      <c r="AB1" s="172"/>
      <c r="AC1" s="173">
        <v>43663</v>
      </c>
      <c r="AD1" s="173"/>
      <c r="AE1" s="173"/>
      <c r="AF1" s="174"/>
    </row>
    <row r="2" spans="1:32" ht="20.100000000000001" customHeight="1" thickBot="1">
      <c r="A2" s="64" t="s">
        <v>4</v>
      </c>
      <c r="B2" s="175"/>
      <c r="C2" s="176"/>
      <c r="D2" s="176"/>
      <c r="E2" s="177"/>
      <c r="F2" s="175"/>
      <c r="G2" s="176"/>
      <c r="H2" s="177"/>
      <c r="I2" s="186" t="s">
        <v>70</v>
      </c>
      <c r="J2" s="187"/>
      <c r="K2" s="187"/>
      <c r="L2" s="187"/>
      <c r="M2" s="187"/>
      <c r="N2" s="187"/>
      <c r="O2" s="188"/>
      <c r="P2" s="175"/>
      <c r="Q2" s="176"/>
      <c r="R2" s="176"/>
      <c r="S2" s="176"/>
      <c r="T2" s="176"/>
      <c r="U2" s="176"/>
      <c r="V2" s="176"/>
      <c r="W2" s="176"/>
      <c r="X2" s="176"/>
      <c r="Y2" s="176"/>
      <c r="Z2" s="177"/>
      <c r="AA2" s="181" t="s">
        <v>13</v>
      </c>
      <c r="AB2" s="182"/>
      <c r="AC2" s="175" t="s">
        <v>14</v>
      </c>
      <c r="AD2" s="176"/>
      <c r="AE2" s="176"/>
      <c r="AF2" s="189"/>
    </row>
    <row r="3" spans="1:32" ht="37.5" customHeight="1" thickBot="1">
      <c r="A3" s="66" t="s">
        <v>43</v>
      </c>
      <c r="B3" s="10"/>
      <c r="C3" s="10"/>
      <c r="D3" s="10"/>
      <c r="E3" s="10"/>
      <c r="F3" s="10"/>
      <c r="G3" s="65" t="s">
        <v>44</v>
      </c>
      <c r="H3" s="11">
        <f>IF(COUNTA(H4:H10)&gt;0,1,"")</f>
        <v>1</v>
      </c>
      <c r="I3" s="12" t="str">
        <f t="shared" ref="I3:AF3" si="0">IF(COUNTA(I4:I10)&gt;0,IF(H3&gt;0,H3+1,""),"")</f>
        <v/>
      </c>
      <c r="J3" s="12" t="str">
        <f t="shared" si="0"/>
        <v/>
      </c>
      <c r="K3" s="12" t="str">
        <f t="shared" si="0"/>
        <v/>
      </c>
      <c r="L3" s="12" t="str">
        <f t="shared" si="0"/>
        <v/>
      </c>
      <c r="M3" s="12" t="str">
        <f t="shared" si="0"/>
        <v/>
      </c>
      <c r="N3" s="12" t="str">
        <f t="shared" si="0"/>
        <v/>
      </c>
      <c r="O3" s="12" t="str">
        <f t="shared" si="0"/>
        <v/>
      </c>
      <c r="P3" s="12" t="str">
        <f t="shared" si="0"/>
        <v/>
      </c>
      <c r="Q3" s="12" t="str">
        <f t="shared" si="0"/>
        <v/>
      </c>
      <c r="R3" s="12" t="str">
        <f t="shared" si="0"/>
        <v/>
      </c>
      <c r="S3" s="12" t="str">
        <f t="shared" si="0"/>
        <v/>
      </c>
      <c r="T3" s="12" t="str">
        <f t="shared" si="0"/>
        <v/>
      </c>
      <c r="U3" s="12" t="str">
        <f t="shared" si="0"/>
        <v/>
      </c>
      <c r="V3" s="12" t="str">
        <f t="shared" si="0"/>
        <v/>
      </c>
      <c r="W3" s="12" t="str">
        <f t="shared" si="0"/>
        <v/>
      </c>
      <c r="X3" s="12" t="str">
        <f t="shared" si="0"/>
        <v/>
      </c>
      <c r="Y3" s="12" t="str">
        <f t="shared" si="0"/>
        <v/>
      </c>
      <c r="Z3" s="12" t="str">
        <f t="shared" si="0"/>
        <v/>
      </c>
      <c r="AA3" s="12" t="str">
        <f t="shared" si="0"/>
        <v/>
      </c>
      <c r="AB3" s="12" t="str">
        <f t="shared" si="0"/>
        <v/>
      </c>
      <c r="AC3" s="12" t="str">
        <f t="shared" si="0"/>
        <v/>
      </c>
      <c r="AD3" s="12" t="str">
        <f t="shared" si="0"/>
        <v/>
      </c>
      <c r="AE3" s="12" t="str">
        <f t="shared" si="0"/>
        <v/>
      </c>
      <c r="AF3" s="13" t="str">
        <f t="shared" si="0"/>
        <v/>
      </c>
    </row>
    <row r="4" spans="1:32" s="17" customFormat="1" ht="13.5" customHeight="1">
      <c r="A4" s="154" t="s">
        <v>45</v>
      </c>
      <c r="B4" s="156" t="s">
        <v>22</v>
      </c>
      <c r="C4" s="156"/>
      <c r="D4" s="156"/>
      <c r="E4" s="156"/>
      <c r="F4" s="156"/>
      <c r="G4" s="156"/>
      <c r="H4" s="14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6"/>
    </row>
    <row r="5" spans="1:32" s="17" customFormat="1" ht="13.5" customHeight="1">
      <c r="A5" s="155"/>
      <c r="B5" s="157" t="s">
        <v>23</v>
      </c>
      <c r="C5" s="158"/>
      <c r="D5" s="158"/>
      <c r="E5" s="158"/>
      <c r="F5" s="158"/>
      <c r="G5" s="158"/>
      <c r="H5" s="18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20"/>
    </row>
    <row r="6" spans="1:32" s="17" customFormat="1" ht="13.5" customHeight="1" thickBot="1">
      <c r="A6" s="155"/>
      <c r="B6" s="21"/>
      <c r="C6" s="159" t="s">
        <v>77</v>
      </c>
      <c r="D6" s="211"/>
      <c r="E6" s="211"/>
      <c r="F6" s="211"/>
      <c r="G6" s="212"/>
      <c r="H6" s="90" t="s">
        <v>54</v>
      </c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4"/>
    </row>
    <row r="7" spans="1:32" s="17" customFormat="1" ht="13.5" customHeight="1">
      <c r="A7" s="163" t="s">
        <v>46</v>
      </c>
      <c r="B7" s="166" t="s">
        <v>26</v>
      </c>
      <c r="C7" s="156"/>
      <c r="D7" s="156"/>
      <c r="E7" s="156"/>
      <c r="F7" s="156"/>
      <c r="G7" s="156"/>
      <c r="H7" s="23"/>
      <c r="I7" s="23"/>
      <c r="J7" s="23"/>
      <c r="K7" s="67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7"/>
    </row>
    <row r="8" spans="1:32" s="17" customFormat="1" ht="13.5" customHeight="1">
      <c r="A8" s="164"/>
      <c r="B8" s="28"/>
      <c r="C8" s="167" t="s">
        <v>78</v>
      </c>
      <c r="D8" s="168"/>
      <c r="E8" s="168"/>
      <c r="F8" s="168"/>
      <c r="G8" s="168"/>
      <c r="H8" s="90" t="s">
        <v>54</v>
      </c>
      <c r="I8" s="94"/>
      <c r="J8" s="30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4"/>
    </row>
    <row r="9" spans="1:32" s="17" customFormat="1" ht="13.5" customHeight="1" thickBot="1">
      <c r="A9" s="164"/>
      <c r="B9" s="97"/>
      <c r="C9" s="167" t="s">
        <v>79</v>
      </c>
      <c r="D9" s="168"/>
      <c r="E9" s="168"/>
      <c r="F9" s="168"/>
      <c r="G9" s="168"/>
      <c r="H9" s="72" t="s">
        <v>54</v>
      </c>
      <c r="J9" s="90"/>
      <c r="K9" s="89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4"/>
    </row>
    <row r="10" spans="1:32" s="17" customFormat="1" ht="24" customHeight="1">
      <c r="A10" s="190" t="s">
        <v>47</v>
      </c>
      <c r="B10" s="192"/>
      <c r="C10" s="193"/>
      <c r="D10" s="193"/>
      <c r="E10" s="193"/>
      <c r="F10" s="194"/>
      <c r="G10" s="35" t="s">
        <v>37</v>
      </c>
      <c r="H10" s="96" t="s">
        <v>65</v>
      </c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8"/>
    </row>
    <row r="11" spans="1:32" s="17" customFormat="1" ht="27" customHeight="1">
      <c r="A11" s="191"/>
      <c r="B11" s="201"/>
      <c r="C11" s="202"/>
      <c r="D11" s="202"/>
      <c r="E11" s="202"/>
      <c r="F11" s="203"/>
      <c r="G11" s="39" t="s">
        <v>38</v>
      </c>
      <c r="H11" s="40"/>
      <c r="I11" s="40"/>
      <c r="J11" s="40"/>
      <c r="K11" s="40"/>
      <c r="L11" s="40"/>
      <c r="M11" s="40"/>
      <c r="N11" s="40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  <c r="AE11" s="41"/>
      <c r="AF11" s="42"/>
    </row>
    <row r="12" spans="1:32" s="17" customFormat="1" ht="27" customHeight="1">
      <c r="A12" s="191"/>
      <c r="B12" s="201"/>
      <c r="C12" s="202"/>
      <c r="D12" s="202"/>
      <c r="E12" s="202"/>
      <c r="F12" s="203"/>
      <c r="G12" s="39" t="s">
        <v>39</v>
      </c>
      <c r="H12" s="43"/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5"/>
    </row>
    <row r="13" spans="1:32" s="17" customFormat="1" ht="24.75" customHeight="1">
      <c r="A13" s="191"/>
      <c r="B13" s="201" t="s">
        <v>51</v>
      </c>
      <c r="C13" s="202"/>
      <c r="D13" s="202"/>
      <c r="E13" s="202"/>
      <c r="F13" s="203"/>
      <c r="G13" s="46" t="s">
        <v>1</v>
      </c>
      <c r="H13" s="40"/>
      <c r="I13" s="41"/>
      <c r="J13" s="41"/>
      <c r="K13" s="41"/>
      <c r="L13" s="41"/>
      <c r="M13" s="91"/>
      <c r="N13" s="69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2"/>
    </row>
    <row r="14" spans="1:32" s="17" customFormat="1" ht="24.75" customHeight="1">
      <c r="A14" s="195" t="s">
        <v>48</v>
      </c>
      <c r="B14" s="197" t="s">
        <v>41</v>
      </c>
      <c r="C14" s="197"/>
      <c r="D14" s="197"/>
      <c r="E14" s="197"/>
      <c r="F14" s="198" t="e">
        <f ca="1">GetBugSheetName()</f>
        <v>#NAME?</v>
      </c>
      <c r="G14" s="199"/>
      <c r="H14" s="60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53"/>
      <c r="AF14" s="54"/>
    </row>
    <row r="15" spans="1:32" s="17" customFormat="1" ht="36" customHeight="1" thickBot="1">
      <c r="A15" s="196"/>
      <c r="B15" s="186" t="s">
        <v>31</v>
      </c>
      <c r="C15" s="187"/>
      <c r="D15" s="187"/>
      <c r="E15" s="188"/>
      <c r="F15" s="186"/>
      <c r="G15" s="200"/>
      <c r="H15" s="61"/>
      <c r="I15" s="55"/>
      <c r="J15" s="55"/>
      <c r="K15" s="55"/>
      <c r="L15" s="55"/>
      <c r="M15" s="55"/>
      <c r="N15" s="55"/>
      <c r="O15" s="55"/>
      <c r="P15" s="55"/>
      <c r="Q15" s="55"/>
      <c r="R15" s="55"/>
      <c r="S15" s="55" t="str">
        <f t="shared" ref="S15:AF15" si="1">IF(S14="","",(SUM(LEN(S14)-LEN(SUBSTITUTE(S14,",","")))/LEN(",")) + 1 )</f>
        <v/>
      </c>
      <c r="T15" s="55" t="str">
        <f t="shared" si="1"/>
        <v/>
      </c>
      <c r="U15" s="55" t="str">
        <f t="shared" si="1"/>
        <v/>
      </c>
      <c r="V15" s="55" t="str">
        <f t="shared" si="1"/>
        <v/>
      </c>
      <c r="W15" s="55" t="str">
        <f t="shared" si="1"/>
        <v/>
      </c>
      <c r="X15" s="55" t="str">
        <f t="shared" si="1"/>
        <v/>
      </c>
      <c r="Y15" s="55" t="str">
        <f t="shared" si="1"/>
        <v/>
      </c>
      <c r="Z15" s="55" t="str">
        <f t="shared" si="1"/>
        <v/>
      </c>
      <c r="AA15" s="55" t="str">
        <f t="shared" si="1"/>
        <v/>
      </c>
      <c r="AB15" s="55" t="str">
        <f t="shared" si="1"/>
        <v/>
      </c>
      <c r="AC15" s="55" t="str">
        <f t="shared" si="1"/>
        <v/>
      </c>
      <c r="AD15" s="55" t="str">
        <f t="shared" si="1"/>
        <v/>
      </c>
      <c r="AE15" s="55" t="str">
        <f t="shared" si="1"/>
        <v/>
      </c>
      <c r="AF15" s="56" t="str">
        <f t="shared" si="1"/>
        <v/>
      </c>
    </row>
    <row r="16" spans="1:32" s="17" customFormat="1">
      <c r="H16" s="47"/>
      <c r="I16" s="47"/>
      <c r="J16" s="47"/>
      <c r="K16" s="47"/>
      <c r="L16" s="47"/>
      <c r="M16" s="47"/>
      <c r="N16" s="48"/>
      <c r="O16" s="49"/>
      <c r="P16" s="47"/>
      <c r="Q16" s="47"/>
      <c r="R16" s="47"/>
      <c r="S16" s="47"/>
      <c r="T16" s="47"/>
      <c r="U16" s="47"/>
      <c r="V16" s="47"/>
    </row>
  </sheetData>
  <sheetProtection insertRows="0"/>
  <protectedRanges>
    <protectedRange sqref="B1:O2 P2 T1 AC1:AF2" name="Range1_1"/>
    <protectedRange sqref="H10:AF14" name="Range3_1_1"/>
  </protectedRanges>
  <mergeCells count="30">
    <mergeCell ref="AC1:AF1"/>
    <mergeCell ref="B2:E2"/>
    <mergeCell ref="F2:H2"/>
    <mergeCell ref="I2:O2"/>
    <mergeCell ref="P2:Z2"/>
    <mergeCell ref="AA2:AB2"/>
    <mergeCell ref="AC2:AF2"/>
    <mergeCell ref="B1:E1"/>
    <mergeCell ref="F1:O1"/>
    <mergeCell ref="P1:S1"/>
    <mergeCell ref="T1:Z1"/>
    <mergeCell ref="AA1:AB1"/>
    <mergeCell ref="A14:A15"/>
    <mergeCell ref="B14:E14"/>
    <mergeCell ref="F14:G14"/>
    <mergeCell ref="B15:E15"/>
    <mergeCell ref="F15:G15"/>
    <mergeCell ref="A10:A13"/>
    <mergeCell ref="B10:F10"/>
    <mergeCell ref="B11:F11"/>
    <mergeCell ref="B12:F12"/>
    <mergeCell ref="B13:F13"/>
    <mergeCell ref="A4:A6"/>
    <mergeCell ref="B4:G4"/>
    <mergeCell ref="B5:G5"/>
    <mergeCell ref="A7:A9"/>
    <mergeCell ref="B7:G7"/>
    <mergeCell ref="C8:G8"/>
    <mergeCell ref="C9:G9"/>
    <mergeCell ref="C6:G6"/>
  </mergeCells>
  <phoneticPr fontId="3"/>
  <conditionalFormatting sqref="K3:K7 L3:AF9 J3:J9 H10:AF15 H3:I8 H9">
    <cfRule type="expression" dxfId="25" priority="171" stopIfTrue="1">
      <formula>H$13="NA"</formula>
    </cfRule>
    <cfRule type="expression" dxfId="24" priority="172" stopIfTrue="1">
      <formula>H$13="NG"</formula>
    </cfRule>
  </conditionalFormatting>
  <conditionalFormatting sqref="H8">
    <cfRule type="expression" dxfId="23" priority="122" stopIfTrue="1">
      <formula>#REF!="NG"</formula>
    </cfRule>
    <cfRule type="expression" dxfId="22" priority="123" stopIfTrue="1">
      <formula>I$51="NA"</formula>
    </cfRule>
    <cfRule type="expression" dxfId="21" priority="124" stopIfTrue="1">
      <formula>I$51="NG"</formula>
    </cfRule>
  </conditionalFormatting>
  <conditionalFormatting sqref="H8">
    <cfRule type="expression" dxfId="20" priority="120" stopIfTrue="1">
      <formula>I$27="NA"</formula>
    </cfRule>
    <cfRule type="expression" dxfId="19" priority="121" stopIfTrue="1">
      <formula>I$27="NG"</formula>
    </cfRule>
  </conditionalFormatting>
  <conditionalFormatting sqref="H8">
    <cfRule type="expression" dxfId="18" priority="118" stopIfTrue="1">
      <formula>G$13="NA"</formula>
    </cfRule>
    <cfRule type="expression" dxfId="17" priority="119" stopIfTrue="1">
      <formula>G$13="NG"</formula>
    </cfRule>
  </conditionalFormatting>
  <conditionalFormatting sqref="H9">
    <cfRule type="expression" dxfId="16" priority="115" stopIfTrue="1">
      <formula>#REF!="NG"</formula>
    </cfRule>
    <cfRule type="expression" dxfId="15" priority="116" stopIfTrue="1">
      <formula>J$51="NA"</formula>
    </cfRule>
    <cfRule type="expression" dxfId="14" priority="117" stopIfTrue="1">
      <formula>J$51="NG"</formula>
    </cfRule>
  </conditionalFormatting>
  <conditionalFormatting sqref="H9">
    <cfRule type="expression" dxfId="13" priority="113" stopIfTrue="1">
      <formula>J$27="NA"</formula>
    </cfRule>
    <cfRule type="expression" dxfId="12" priority="114" stopIfTrue="1">
      <formula>J$27="NG"</formula>
    </cfRule>
  </conditionalFormatting>
  <conditionalFormatting sqref="J9">
    <cfRule type="expression" dxfId="11" priority="110" stopIfTrue="1">
      <formula>#REF!="NG"</formula>
    </cfRule>
    <cfRule type="expression" dxfId="10" priority="111" stopIfTrue="1">
      <formula>L$51="NA"</formula>
    </cfRule>
    <cfRule type="expression" dxfId="9" priority="112" stopIfTrue="1">
      <formula>L$51="NG"</formula>
    </cfRule>
  </conditionalFormatting>
  <conditionalFormatting sqref="J9">
    <cfRule type="expression" dxfId="8" priority="108" stopIfTrue="1">
      <formula>L$27="NA"</formula>
    </cfRule>
    <cfRule type="expression" dxfId="7" priority="109" stopIfTrue="1">
      <formula>L$27="NG"</formula>
    </cfRule>
  </conditionalFormatting>
  <conditionalFormatting sqref="H6">
    <cfRule type="expression" dxfId="6" priority="5" stopIfTrue="1">
      <formula>#REF!="NG"</formula>
    </cfRule>
    <cfRule type="expression" dxfId="5" priority="6" stopIfTrue="1">
      <formula>I$51="NA"</formula>
    </cfRule>
    <cfRule type="expression" dxfId="4" priority="7" stopIfTrue="1">
      <formula>I$51="NG"</formula>
    </cfRule>
  </conditionalFormatting>
  <conditionalFormatting sqref="H6">
    <cfRule type="expression" dxfId="3" priority="3" stopIfTrue="1">
      <formula>I$27="NA"</formula>
    </cfRule>
    <cfRule type="expression" dxfId="2" priority="4" stopIfTrue="1">
      <formula>I$27="NG"</formula>
    </cfRule>
  </conditionalFormatting>
  <conditionalFormatting sqref="H6">
    <cfRule type="expression" dxfId="1" priority="1" stopIfTrue="1">
      <formula>G$13="NA"</formula>
    </cfRule>
    <cfRule type="expression" dxfId="0" priority="2" stopIfTrue="1">
      <formula>G$13="NG"</formula>
    </cfRule>
  </conditionalFormatting>
  <dataValidations count="10">
    <dataValidation allowBlank="1" showInputMessage="1" showErrorMessage="1" promptTitle="Condition Type" prompt="N : Normal _x000a_A : Abnormal _x000a_B : Boundary" sqref="G10"/>
    <dataValidation allowBlank="1" showInputMessage="1" showErrorMessage="1" promptTitle="Enter" prompt="Name of the person who performed the test" sqref="G11"/>
    <dataValidation allowBlank="1" showInputMessage="1" showErrorMessage="1" promptTitle="Testing Date" prompt="Date on which test was performed in yyyy/mm/dd format" sqref="G12"/>
    <dataValidation allowBlank="1" showInputMessage="1" showErrorMessage="1" promptTitle="Test Result" prompt="OK : Result is OK      _x000a_NG : Result is not as expected_x000a_NA : Not Applicable      _x000a_PT : Testing Pending (as Data not available/ cannot be generated currently)" sqref="G13"/>
    <dataValidation allowBlank="1" showInputMessage="1" showErrorMessage="1" promptTitle="Bug ID" prompt="Unique ID throughout the project._x000a_For every Bug found during Test as well as Re-Test, a new Bug ID needs to be entered here (as a comma seperated value)" sqref="B14:E14"/>
    <dataValidation allowBlank="1" showInputMessage="1" showErrorMessage="1" promptTitle="PCL sheet name" prompt=" " sqref="F14:G14"/>
    <dataValidation type="list" allowBlank="1" showInputMessage="1" showErrorMessage="1" sqref="H13:AF13">
      <formula1>"OK, NG, NA, PT"</formula1>
    </dataValidation>
    <dataValidation type="list" allowBlank="1" showInputMessage="1" showErrorMessage="1" sqref="H10:AF10">
      <formula1>"N, A, B"</formula1>
    </dataValidation>
    <dataValidation allowBlank="1" showInputMessage="1" showErrorMessage="1" promptTitle="Check points" prompt="that need / need not be executed" sqref="A7:A9"/>
    <dataValidation allowBlank="1" showInputMessage="1" showErrorMessage="1" promptTitle="Input conditions" prompt="that need to be checked." sqref="A4:A6"/>
  </dataValidations>
  <printOptions horizontalCentered="1"/>
  <pageMargins left="0.55118110236220474" right="0.46" top="0.98425196850393704" bottom="0.98425196850393704" header="0.51181102362204722" footer="0.51181102362204722"/>
  <pageSetup paperSize="9" scale="66" orientation="portrait" r:id="rId1"/>
  <headerFooter alignWithMargins="0">
    <oddHeader>&amp;LUKS-FMT-GBL-211-02.03&amp;C&amp;F:&amp;A&amp;R&amp;"Arial,Regular"&amp;10UKS-REC-XXX-XXX</oddHeader>
    <oddFooter>&amp;L&amp;"Arial,Regular"&amp;10Unikaihatsu Software Pvt.Ltd.&amp;C&amp;10This document is uncontrolled after printed.&amp;R&amp;"Arial,Regular"&amp;10Page &amp;P of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28</vt:i4>
      </vt:variant>
    </vt:vector>
  </HeadingPairs>
  <TitlesOfParts>
    <vt:vector size="33" baseType="lpstr">
      <vt:lpstr>Summary</vt:lpstr>
      <vt:lpstr>Template</vt:lpstr>
      <vt:lpstr>Example 1</vt:lpstr>
      <vt:lpstr>Page_Load</vt:lpstr>
      <vt:lpstr>ErrorButton_Click</vt:lpstr>
      <vt:lpstr>ErrorButton_Click!BugCount</vt:lpstr>
      <vt:lpstr>Page_Load!BugCount</vt:lpstr>
      <vt:lpstr>BugCount</vt:lpstr>
      <vt:lpstr>ErrorButton_Click!BugSheetName</vt:lpstr>
      <vt:lpstr>Page_Load!BugSheetName</vt:lpstr>
      <vt:lpstr>BugSheetName</vt:lpstr>
      <vt:lpstr>NewPCL</vt:lpstr>
      <vt:lpstr>NewPCL_Row</vt:lpstr>
      <vt:lpstr>ErrorButton_Click!Print_Area</vt:lpstr>
      <vt:lpstr>Page_Load!Print_Area</vt:lpstr>
      <vt:lpstr>Summary!Print_Area</vt:lpstr>
      <vt:lpstr>Template!Print_Area</vt:lpstr>
      <vt:lpstr>ErrorButton_Click!Print_Titles</vt:lpstr>
      <vt:lpstr>Page_Load!Print_Titles</vt:lpstr>
      <vt:lpstr>Summary!Print_Titles</vt:lpstr>
      <vt:lpstr>Template!Print_Titles</vt:lpstr>
      <vt:lpstr>SummaryTB</vt:lpstr>
      <vt:lpstr>SummaryTotal</vt:lpstr>
      <vt:lpstr>SummaryTRNA</vt:lpstr>
      <vt:lpstr>SummaryTRNG</vt:lpstr>
      <vt:lpstr>SummaryTROK</vt:lpstr>
      <vt:lpstr>SummaryTRPT</vt:lpstr>
      <vt:lpstr>SummaryTTC</vt:lpstr>
      <vt:lpstr>SummaryTTD</vt:lpstr>
      <vt:lpstr>SummaryTTND</vt:lpstr>
      <vt:lpstr>ErrorButton_Click!TestResult</vt:lpstr>
      <vt:lpstr>Page_Load!TestResult</vt:lpstr>
      <vt:lpstr>TestResult</vt:lpstr>
    </vt:vector>
  </TitlesOfParts>
  <Company>（株）日立情報システムズ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Sumit</dc:creator>
  <cp:lastModifiedBy>Sumit</cp:lastModifiedBy>
  <cp:lastPrinted>2010-03-26T11:46:07Z</cp:lastPrinted>
  <dcterms:created xsi:type="dcterms:W3CDTF">2005-06-14T08:18:38Z</dcterms:created>
  <dcterms:modified xsi:type="dcterms:W3CDTF">2019-07-29T10:30:00Z</dcterms:modified>
</cp:coreProperties>
</file>