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/>
  </bookViews>
  <sheets>
    <sheet name="Summary" sheetId="32" r:id="rId1"/>
    <sheet name="Template" sheetId="21" state="hidden" r:id="rId2"/>
    <sheet name="Example 1" sheetId="73" r:id="rId3"/>
    <sheet name="Page_Load" sheetId="72" r:id="rId4"/>
    <sheet name="Submit_click" sheetId="75" r:id="rId5"/>
    <sheet name="Hyperlink_Click" sheetId="76" r:id="rId6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3">Page_Load!$H$28:$AF$28</definedName>
    <definedName name="BugCount" localSheetId="4">Submit_click!$H$21:$AF$21</definedName>
    <definedName name="BugCount">Template!$H$29:$AF$29</definedName>
    <definedName name="BugSheetName" localSheetId="3">Page_Load!$F$27</definedName>
    <definedName name="BugSheetName" localSheetId="4">Submit_click!$F$20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Summary!$13:$13</definedName>
    <definedName name="_xlnm.Print_Area" localSheetId="3">Page_Load!$A$1:$AF$29</definedName>
    <definedName name="_xlnm.Print_Area" localSheetId="4">Submit_click!$A$1:$AF$22</definedName>
    <definedName name="_xlnm.Print_Area" localSheetId="0">Summary!$A$5:$AM$33</definedName>
    <definedName name="_xlnm.Print_Area" localSheetId="1">Template!$A$1:$AF$30</definedName>
    <definedName name="_xlnm.Print_Titles" localSheetId="3">Page_Load!$1:$3</definedName>
    <definedName name="_xlnm.Print_Titles" localSheetId="4">Submit_click!$1:$3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Summary!$AI$14</definedName>
    <definedName name="SummaryTotal">Summary!$B$14:$AL$15</definedName>
    <definedName name="SummaryTRNA">Summary!$X$14</definedName>
    <definedName name="SummaryTRNG">Summary!$R$14</definedName>
    <definedName name="SummaryTROK">Summary!$O$14</definedName>
    <definedName name="SummaryTRPT">Summary!$U$14</definedName>
    <definedName name="SummaryTTC">Summary!$K$14</definedName>
    <definedName name="SummaryTTD">Summary!$AA$14</definedName>
    <definedName name="SummaryTTND">Summary!$AE$14</definedName>
    <definedName name="TestResult" localSheetId="3">Page_Load!$G$26</definedName>
    <definedName name="TestResult" localSheetId="4">Submit_click!$G$19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19" i="76"/>
  <c r="AE19"/>
  <c r="AD19"/>
  <c r="AC19"/>
  <c r="AB19"/>
  <c r="AA19"/>
  <c r="Z19"/>
  <c r="Y19"/>
  <c r="X19"/>
  <c r="W19"/>
  <c r="V19"/>
  <c r="U19"/>
  <c r="T19"/>
  <c r="S1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R11" i="32"/>
  <c r="X11"/>
  <c r="U11"/>
  <c r="K11"/>
  <c r="AI11"/>
  <c r="O11"/>
  <c r="F18" i="76"/>
  <c r="AA11" i="32" l="1"/>
  <c r="AE11" s="1"/>
  <c r="AF21" i="75"/>
  <c r="AE21"/>
  <c r="AD21"/>
  <c r="AC21"/>
  <c r="AB21"/>
  <c r="AA21"/>
  <c r="Z21"/>
  <c r="Y21"/>
  <c r="X21"/>
  <c r="W21"/>
  <c r="V21"/>
  <c r="U21"/>
  <c r="T21"/>
  <c r="S21"/>
  <c r="AF3"/>
  <c r="AE3"/>
  <c r="AD3"/>
  <c r="AC3"/>
  <c r="AB3"/>
  <c r="AA3"/>
  <c r="Z3"/>
  <c r="Y3"/>
  <c r="X3"/>
  <c r="V3"/>
  <c r="W3" s="1"/>
  <c r="U3"/>
  <c r="T3"/>
  <c r="H3"/>
  <c r="I3" s="1"/>
  <c r="J3" s="1"/>
  <c r="K3" s="1"/>
  <c r="L3" s="1"/>
  <c r="M3" s="1"/>
  <c r="N3" s="1"/>
  <c r="O3" s="1"/>
  <c r="Q3" s="1"/>
  <c r="S3" s="1"/>
  <c r="AF28" i="72"/>
  <c r="AE28"/>
  <c r="AD28"/>
  <c r="AC28"/>
  <c r="AB28"/>
  <c r="AA28"/>
  <c r="Z28"/>
  <c r="Y28"/>
  <c r="X28"/>
  <c r="W28"/>
  <c r="V28"/>
  <c r="U28"/>
  <c r="T28"/>
  <c r="S28"/>
  <c r="AF3"/>
  <c r="AE3"/>
  <c r="O3"/>
  <c r="P3" s="1"/>
  <c r="Q3" s="1"/>
  <c r="R3" s="1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O10"/>
  <c r="U12"/>
  <c r="X10"/>
  <c r="U10"/>
  <c r="O12"/>
  <c r="R12"/>
  <c r="K10"/>
  <c r="AI10"/>
  <c r="F27" i="72"/>
  <c r="F20" i="75"/>
  <c r="X12" i="32"/>
  <c r="R10"/>
  <c r="K12"/>
  <c r="F28" i="21"/>
  <c r="AI12" i="32"/>
  <c r="AA3" l="1"/>
  <c r="AE3" s="1"/>
  <c r="U14"/>
  <c r="K14"/>
  <c r="AA12"/>
  <c r="AE12" s="1"/>
  <c r="AA10"/>
  <c r="O14"/>
  <c r="AI14"/>
  <c r="R14"/>
  <c r="X14"/>
  <c r="O15" l="1"/>
  <c r="U15"/>
  <c r="X15"/>
  <c r="AA14"/>
  <c r="AA15" s="1"/>
  <c r="AE10"/>
  <c r="AE14" s="1"/>
  <c r="AE15" s="1"/>
  <c r="R15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2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5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<sst xmlns="http://schemas.openxmlformats.org/spreadsheetml/2006/main" count="237" uniqueCount="119">
  <si>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</si>
  <si>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</si>
  <si>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</si>
  <si>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</si>
  <si>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</si>
  <si>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</si>
  <si>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</si>
  <si>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</si>
  <si>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</si>
  <si>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</si>
  <si>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</si>
  <si>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</si>
  <si>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</si>
  <si>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</si>
  <si>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</si>
  <si>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</si>
  <si>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</si>
  <si>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</si>
  <si>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</si>
  <si>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</si>
  <si>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</si>
  <si>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</si>
  <si>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</si>
  <si>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</si>
  <si>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</si>
  <si>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</si>
  <si>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</si>
  <si>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</si>
  <si>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</si>
  <si>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</si>
  <si>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</si>
  <si>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</si>
  <si>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</si>
  <si>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</si>
  <si>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</si>
  <si>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</si>
  <si>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</si>
  <si>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</si>
  <si>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</si>
  <si>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</si>
  <si>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</si>
  <si>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</si>
  <si>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</si>
  <si>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</si>
  <si>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</si>
  <si>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</si>
  <si>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</si>
  <si>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</si>
  <si>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</si>
  <si>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</si>
  <si>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</si>
  <si>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</si>
  <si>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</si>
  <si>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</si>
  <si>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</si>
  <si>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</si>
  <si>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</si>
  <si>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</si>
  <si>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</si>
  <si>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</si>
  <si>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</si>
  <si>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Page Title</t>
    <phoneticPr fontId="3"/>
  </si>
  <si>
    <t>Add Client Details</t>
    <phoneticPr fontId="3"/>
  </si>
  <si>
    <t>Page will be redirect to ERROR page</t>
    <phoneticPr fontId="3"/>
  </si>
  <si>
    <t>N</t>
  </si>
  <si>
    <t>Example 1</t>
    <phoneticPr fontId="3"/>
  </si>
  <si>
    <t>Sumit Tawade</t>
    <phoneticPr fontId="3"/>
  </si>
  <si>
    <t>Page Load Event</t>
    <phoneticPr fontId="3"/>
  </si>
  <si>
    <t xml:space="preserve">Submit click </t>
    <phoneticPr fontId="3"/>
  </si>
  <si>
    <t>SkillUp</t>
    <phoneticPr fontId="3"/>
  </si>
  <si>
    <t>Page_Load</t>
    <phoneticPr fontId="3"/>
  </si>
  <si>
    <t>Page_Load</t>
    <phoneticPr fontId="3"/>
  </si>
  <si>
    <t>Element</t>
    <phoneticPr fontId="3"/>
  </si>
  <si>
    <t>ASP.Net SkillUp</t>
    <phoneticPr fontId="3"/>
  </si>
  <si>
    <t>Submit_click</t>
    <phoneticPr fontId="3"/>
  </si>
  <si>
    <t>Submit_Click</t>
    <phoneticPr fontId="3"/>
  </si>
  <si>
    <t>2</t>
    <phoneticPr fontId="3"/>
  </si>
  <si>
    <t>Name</t>
    <phoneticPr fontId="3"/>
  </si>
  <si>
    <t>Below error message will displayed when not give Correct input</t>
    <phoneticPr fontId="3"/>
  </si>
  <si>
    <t>1.Ckeckbox 1</t>
    <phoneticPr fontId="3"/>
  </si>
  <si>
    <t>2 Ckeckbox 2</t>
    <phoneticPr fontId="3"/>
  </si>
  <si>
    <t>3 Ckeckbox 3</t>
    <phoneticPr fontId="3"/>
  </si>
  <si>
    <t>4 Ckeckbox 4</t>
    <phoneticPr fontId="3"/>
  </si>
  <si>
    <t>5 Ckeckbox 5</t>
    <phoneticPr fontId="3"/>
  </si>
  <si>
    <t>6. Submit Click</t>
    <phoneticPr fontId="3"/>
  </si>
  <si>
    <t>1. Please Select atleast one checkbox</t>
    <phoneticPr fontId="3"/>
  </si>
  <si>
    <t>2. if checkbox selected then redirect to another page</t>
    <phoneticPr fontId="3"/>
  </si>
  <si>
    <t>Project Code</t>
    <phoneticPr fontId="3"/>
  </si>
  <si>
    <t>ASP.Net SkillUp</t>
  </si>
  <si>
    <t>Module Code</t>
    <phoneticPr fontId="3"/>
  </si>
  <si>
    <t>HyperLink_Click</t>
  </si>
  <si>
    <t>Check Conditions / Verification Content</t>
  </si>
  <si>
    <t xml:space="preserve">Test Case Number </t>
  </si>
  <si>
    <t>Input 
Conditions</t>
  </si>
  <si>
    <t>〇</t>
  </si>
  <si>
    <t>Click</t>
  </si>
  <si>
    <t>① HyperLink</t>
  </si>
  <si>
    <t>.Net FrameWork</t>
  </si>
  <si>
    <t>Check Items</t>
  </si>
  <si>
    <t>Verification of path flow during program execution</t>
  </si>
  <si>
    <t>Test Status</t>
  </si>
  <si>
    <t>Condition Type</t>
  </si>
  <si>
    <t>Tested By</t>
  </si>
  <si>
    <t>Test Date</t>
  </si>
  <si>
    <t>Test Result</t>
  </si>
  <si>
    <t>Bug Details</t>
  </si>
  <si>
    <t>Bug ID</t>
  </si>
  <si>
    <t>Bug Count</t>
  </si>
  <si>
    <t>DOTNS</t>
    <phoneticPr fontId="3"/>
  </si>
  <si>
    <t>HyperLink_Click</t>
    <phoneticPr fontId="3"/>
  </si>
  <si>
    <t>Screen Layout 1</t>
    <phoneticPr fontId="3"/>
  </si>
  <si>
    <t>Screen Layout 2</t>
    <phoneticPr fontId="3"/>
  </si>
  <si>
    <t>Screen Layout 3</t>
    <phoneticPr fontId="3"/>
  </si>
  <si>
    <t>ASP.NET</t>
    <phoneticPr fontId="3"/>
  </si>
  <si>
    <t>VB.NET</t>
    <phoneticPr fontId="3"/>
  </si>
  <si>
    <t>C#.NET</t>
    <phoneticPr fontId="3"/>
  </si>
  <si>
    <t>AJAX</t>
    <phoneticPr fontId="3"/>
  </si>
  <si>
    <t>Redirected to "Welcome.aspx" Page</t>
    <phoneticPr fontId="3"/>
  </si>
  <si>
    <t>Hyperlink_Click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</si>
</sst>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29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49" fontId="10" fillId="0" borderId="10" xfId="1" applyNumberFormat="1" applyFont="1" applyFill="1" applyBorder="1" applyAlignment="1">
      <alignment horizontal="center" vertical="center" wrapText="1"/>
    </xf>
    <xf numFmtId="49" fontId="10" fillId="0" borderId="14" xfId="1" applyNumberFormat="1" applyFont="1" applyFill="1" applyBorder="1" applyAlignment="1">
      <alignment horizontal="center" vertical="center" wrapText="1"/>
    </xf>
    <xf numFmtId="49" fontId="10" fillId="0" borderId="15" xfId="1" applyNumberFormat="1" applyFont="1" applyFill="1" applyBorder="1" applyAlignment="1">
      <alignment horizontal="center" vertical="center" wrapText="1"/>
    </xf>
    <xf numFmtId="49" fontId="14" fillId="0" borderId="15" xfId="1" applyNumberFormat="1" applyFont="1" applyFill="1" applyBorder="1" applyAlignment="1">
      <alignment horizontal="center" vertical="center" wrapText="1"/>
    </xf>
    <xf numFmtId="49" fontId="10" fillId="0" borderId="16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46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25" xfId="6" applyNumberFormat="1" applyFont="1" applyFill="1" applyBorder="1" applyAlignment="1">
      <alignment horizontal="center" vertical="center" wrapText="1"/>
    </xf>
    <xf numFmtId="49" fontId="10" fillId="0" borderId="13" xfId="1" applyNumberFormat="1" applyFont="1" applyFill="1" applyBorder="1" applyAlignment="1">
      <alignment horizontal="left" vertical="top" wrapText="1"/>
    </xf>
    <xf numFmtId="49" fontId="4" fillId="0" borderId="10" xfId="1" applyNumberFormat="1" applyFont="1" applyFill="1" applyBorder="1" applyAlignment="1">
      <alignment horizontal="center" vertical="center" wrapText="1"/>
    </xf>
    <xf numFmtId="49" fontId="4" fillId="0" borderId="11" xfId="1" applyNumberFormat="1" applyFont="1" applyFill="1" applyBorder="1" applyAlignment="1">
      <alignment horizontal="center" vertical="center" wrapText="1"/>
    </xf>
    <xf numFmtId="49" fontId="4" fillId="0" borderId="12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41" xfId="0" applyNumberFormat="1" applyFont="1" applyFill="1" applyBorder="1" applyAlignment="1">
      <alignment horizontal="center" vertical="top" wrapText="1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0" fontId="21" fillId="3" borderId="0" xfId="2" applyFont="1" applyFill="1" applyAlignment="1">
      <alignment horizontal="center" vertical="center" wrapText="1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40" xfId="6" applyNumberFormat="1" applyFont="1" applyFill="1" applyBorder="1" applyAlignment="1">
      <alignment horizontal="center" vertical="center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10" fillId="0" borderId="36" xfId="5" applyNumberFormat="1" applyFont="1" applyFill="1" applyBorder="1" applyAlignment="1">
      <alignment horizontal="left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10" fillId="0" borderId="26" xfId="5" applyNumberFormat="1" applyFont="1" applyFill="1" applyBorder="1" applyAlignment="1">
      <alignment horizontal="left" wrapText="1"/>
    </xf>
    <xf numFmtId="49" fontId="10" fillId="0" borderId="21" xfId="0" applyNumberFormat="1" applyFont="1" applyFill="1" applyBorder="1" applyAlignment="1">
      <alignment horizontal="left" vertical="top" wrapText="1"/>
    </xf>
    <xf numFmtId="49" fontId="10" fillId="0" borderId="28" xfId="0" applyNumberFormat="1" applyFont="1" applyFill="1" applyBorder="1" applyAlignment="1">
      <alignment horizontal="left" vertical="top" wrapText="1"/>
    </xf>
    <xf numFmtId="49" fontId="10" fillId="0" borderId="20" xfId="0" applyNumberFormat="1" applyFont="1" applyFill="1" applyBorder="1" applyAlignment="1">
      <alignment horizontal="left" vertical="top" wrapText="1"/>
    </xf>
    <xf numFmtId="49" fontId="10" fillId="0" borderId="32" xfId="0" applyNumberFormat="1" applyFont="1" applyFill="1" applyBorder="1" applyAlignment="1">
      <alignment horizontal="left" vertical="top" wrapText="1"/>
    </xf>
    <xf numFmtId="49" fontId="10" fillId="0" borderId="47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vertical="top" wrapText="1"/>
    </xf>
    <xf numFmtId="49" fontId="10" fillId="0" borderId="1" xfId="5" applyNumberFormat="1" applyFont="1" applyFill="1" applyBorder="1" applyAlignment="1">
      <alignment horizontal="left" vertical="top" wrapText="1"/>
    </xf>
    <xf numFmtId="49" fontId="10" fillId="0" borderId="36" xfId="5" applyNumberFormat="1" applyFont="1" applyFill="1" applyBorder="1" applyAlignment="1">
      <alignment horizontal="left" vertical="top" wrapText="1"/>
    </xf>
    <xf numFmtId="49" fontId="10" fillId="0" borderId="15" xfId="0" applyNumberFormat="1" applyFont="1" applyFill="1" applyBorder="1" applyAlignment="1">
      <alignment horizontal="center" vertical="top" wrapText="1"/>
    </xf>
    <xf numFmtId="49" fontId="10" fillId="0" borderId="36" xfId="0" applyNumberFormat="1" applyFont="1" applyFill="1" applyBorder="1" applyAlignment="1">
      <alignment horizontal="left" vertical="top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572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2</xdr:row>
      <xdr:rowOff>123825</xdr:rowOff>
    </xdr:from>
    <xdr:to>
      <xdr:col>12</xdr:col>
      <xdr:colOff>137121</xdr:colOff>
      <xdr:row>29</xdr:row>
      <xdr:rowOff>133350</xdr:rowOff>
    </xdr:to>
    <xdr:pic>
      <xdr:nvPicPr>
        <xdr:cNvPr id="1198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1" y="466725"/>
          <a:ext cx="8214320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247650</xdr:colOff>
      <xdr:row>33</xdr:row>
      <xdr:rowOff>9525</xdr:rowOff>
    </xdr:from>
    <xdr:to>
      <xdr:col>14</xdr:col>
      <xdr:colOff>176411</xdr:colOff>
      <xdr:row>64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" y="5667375"/>
          <a:ext cx="9529961" cy="5381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133350</xdr:colOff>
      <xdr:row>70</xdr:row>
      <xdr:rowOff>19050</xdr:rowOff>
    </xdr:from>
    <xdr:to>
      <xdr:col>12</xdr:col>
      <xdr:colOff>657820</xdr:colOff>
      <xdr:row>98</xdr:row>
      <xdr:rowOff>161925</xdr:rowOff>
    </xdr:to>
    <xdr:pic>
      <xdr:nvPicPr>
        <xdr:cNvPr id="1198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2020550"/>
          <a:ext cx="8754070" cy="494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2"/>
  <sheetViews>
    <sheetView tabSelected="1"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AV24" sqref="AV24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15"/>
      <c r="C3" s="116"/>
      <c r="D3" s="117"/>
      <c r="E3" s="118"/>
      <c r="F3" s="118"/>
      <c r="G3" s="118"/>
      <c r="H3" s="118"/>
      <c r="I3" s="118"/>
      <c r="J3" s="119"/>
      <c r="K3" s="112">
        <f ca="1">IF($D3="",0,MAX(INDIRECT("'"&amp;$D3&amp;"'!$H3:$AZ3")))</f>
        <v>0</v>
      </c>
      <c r="L3" s="113"/>
      <c r="M3" s="113"/>
      <c r="N3" s="114"/>
      <c r="O3" s="115" t="str">
        <f ca="1">IF($D3="","",COUNTIF(INDIRECT("'"&amp;$D3&amp;"'!$H"&amp;ROW(INDIRECT("'"&amp;$D3&amp;"'!TestResult"))&amp;":$AZ"&amp;ROW(INDIRECT("'"&amp;$D3&amp;"'!TestResult"))),O$9))</f>
        <v/>
      </c>
      <c r="P3" s="120"/>
      <c r="Q3" s="116"/>
      <c r="R3" s="115" t="str">
        <f ca="1">IF($D3="","",COUNTIF(INDIRECT("'"&amp;$D3&amp;"'!$H"&amp;ROW(INDIRECT("'"&amp;$D3&amp;"'!TestResult"))&amp;":$AZ"&amp;ROW(INDIRECT("'"&amp;$D3&amp;"'!TestResult"))),R$9))</f>
        <v/>
      </c>
      <c r="S3" s="120"/>
      <c r="T3" s="116"/>
      <c r="U3" s="115" t="str">
        <f ca="1">IF($D3="","",COUNTIF(INDIRECT("'"&amp;$D3&amp;"'!$H"&amp;ROW(INDIRECT("'"&amp;$D3&amp;"'!TestResult"))&amp;":$AZ"&amp;ROW(INDIRECT("'"&amp;$D3&amp;"'!TestResult"))),U$9))</f>
        <v/>
      </c>
      <c r="V3" s="120"/>
      <c r="W3" s="116"/>
      <c r="X3" s="115" t="str">
        <f ca="1">IF($D3="","",COUNTIF(INDIRECT("'"&amp;$D3&amp;"'!$H"&amp;ROW(INDIRECT("'"&amp;$D3&amp;"'!TestResult"))&amp;":$AZ"&amp;ROW(INDIRECT("'"&amp;$D3&amp;"'!TestResult"))),X$9))</f>
        <v/>
      </c>
      <c r="Y3" s="120"/>
      <c r="Z3" s="116"/>
      <c r="AA3" s="112">
        <f ca="1">SUM(O3:Z3)</f>
        <v>0</v>
      </c>
      <c r="AB3" s="113"/>
      <c r="AC3" s="113"/>
      <c r="AD3" s="114"/>
      <c r="AE3" s="112">
        <f ca="1">K3-AA3</f>
        <v>0</v>
      </c>
      <c r="AF3" s="113"/>
      <c r="AG3" s="113"/>
      <c r="AH3" s="114"/>
      <c r="AI3" s="105" t="str">
        <f ca="1">IF($D3="","",SUM(INDIRECT("'"&amp;$D3&amp;"'!BugCount")))</f>
        <v/>
      </c>
      <c r="AJ3" s="106"/>
      <c r="AK3" s="106"/>
      <c r="AL3" s="107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21" t="s">
        <v>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3"/>
    </row>
    <row r="8" spans="1:38" ht="13.5" customHeight="1">
      <c r="B8" s="130"/>
      <c r="C8" s="131"/>
      <c r="D8" s="130"/>
      <c r="E8" s="132"/>
      <c r="F8" s="132"/>
      <c r="G8" s="132"/>
      <c r="H8" s="132"/>
      <c r="I8" s="132"/>
      <c r="J8" s="131"/>
      <c r="K8" s="154" t="s">
        <v>2</v>
      </c>
      <c r="L8" s="155"/>
      <c r="M8" s="155"/>
      <c r="N8" s="156"/>
      <c r="O8" s="157" t="s">
        <v>1</v>
      </c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9"/>
      <c r="AA8" s="154" t="s">
        <v>34</v>
      </c>
      <c r="AB8" s="155"/>
      <c r="AC8" s="155"/>
      <c r="AD8" s="156"/>
      <c r="AE8" s="154" t="s">
        <v>34</v>
      </c>
      <c r="AF8" s="155"/>
      <c r="AG8" s="155"/>
      <c r="AH8" s="156"/>
      <c r="AI8" s="151"/>
      <c r="AJ8" s="152"/>
      <c r="AK8" s="152"/>
      <c r="AL8" s="153"/>
    </row>
    <row r="9" spans="1:38" s="4" customFormat="1">
      <c r="B9" s="148" t="s">
        <v>16</v>
      </c>
      <c r="C9" s="149"/>
      <c r="D9" s="148" t="s">
        <v>17</v>
      </c>
      <c r="E9" s="150"/>
      <c r="F9" s="150"/>
      <c r="G9" s="150"/>
      <c r="H9" s="150"/>
      <c r="I9" s="150"/>
      <c r="J9" s="149"/>
      <c r="K9" s="127" t="s">
        <v>32</v>
      </c>
      <c r="L9" s="128"/>
      <c r="M9" s="128"/>
      <c r="N9" s="129"/>
      <c r="O9" s="124" t="s">
        <v>18</v>
      </c>
      <c r="P9" s="125"/>
      <c r="Q9" s="126"/>
      <c r="R9" s="124" t="s">
        <v>19</v>
      </c>
      <c r="S9" s="125"/>
      <c r="T9" s="126"/>
      <c r="U9" s="124" t="s">
        <v>20</v>
      </c>
      <c r="V9" s="125"/>
      <c r="W9" s="126"/>
      <c r="X9" s="124" t="s">
        <v>21</v>
      </c>
      <c r="Y9" s="125"/>
      <c r="Z9" s="126"/>
      <c r="AA9" s="127" t="s">
        <v>33</v>
      </c>
      <c r="AB9" s="128"/>
      <c r="AC9" s="128"/>
      <c r="AD9" s="129"/>
      <c r="AE9" s="127" t="s">
        <v>35</v>
      </c>
      <c r="AF9" s="128"/>
      <c r="AG9" s="128"/>
      <c r="AH9" s="129"/>
      <c r="AI9" s="133" t="s">
        <v>36</v>
      </c>
      <c r="AJ9" s="134"/>
      <c r="AK9" s="134"/>
      <c r="AL9" s="135"/>
    </row>
    <row r="10" spans="1:38" s="4" customFormat="1">
      <c r="B10" s="115">
        <v>1</v>
      </c>
      <c r="C10" s="116"/>
      <c r="D10" s="117" t="s">
        <v>70</v>
      </c>
      <c r="E10" s="118"/>
      <c r="F10" s="118"/>
      <c r="G10" s="118"/>
      <c r="H10" s="118"/>
      <c r="I10" s="118"/>
      <c r="J10" s="119"/>
      <c r="K10" s="112">
        <f ca="1">IF($D10="",0,MAX(INDIRECT("'"&amp;$D10&amp;"'!$H3:$AZ3")))</f>
        <v>6</v>
      </c>
      <c r="L10" s="113"/>
      <c r="M10" s="113"/>
      <c r="N10" s="114"/>
      <c r="O10" s="115">
        <f ca="1">IF($D10="","",COUNTIF(INDIRECT("'"&amp;$D10&amp;"'!$H"&amp;ROW(INDIRECT("'"&amp;$D10&amp;"'!TestResult"))&amp;":$AZ"&amp;ROW(INDIRECT("'"&amp;$D10&amp;"'!TestResult"))),O$9))</f>
        <v>0</v>
      </c>
      <c r="P10" s="120"/>
      <c r="Q10" s="116"/>
      <c r="R10" s="115">
        <f ca="1">IF($D10="","",COUNTIF(INDIRECT("'"&amp;$D10&amp;"'!$H"&amp;ROW(INDIRECT("'"&amp;$D10&amp;"'!TestResult"))&amp;":$AZ"&amp;ROW(INDIRECT("'"&amp;$D10&amp;"'!TestResult"))),R$9))</f>
        <v>0</v>
      </c>
      <c r="S10" s="120"/>
      <c r="T10" s="116"/>
      <c r="U10" s="115">
        <f ca="1">IF($D10="","",COUNTIF(INDIRECT("'"&amp;$D10&amp;"'!$H"&amp;ROW(INDIRECT("'"&amp;$D10&amp;"'!TestResult"))&amp;":$AZ"&amp;ROW(INDIRECT("'"&amp;$D10&amp;"'!TestResult"))),U$9))</f>
        <v>0</v>
      </c>
      <c r="V10" s="120"/>
      <c r="W10" s="116"/>
      <c r="X10" s="115">
        <f ca="1">IF($D10="","",COUNTIF(INDIRECT("'"&amp;$D10&amp;"'!$H"&amp;ROW(INDIRECT("'"&amp;$D10&amp;"'!TestResult"))&amp;":$AZ"&amp;ROW(INDIRECT("'"&amp;$D10&amp;"'!TestResult"))),X$9))</f>
        <v>0</v>
      </c>
      <c r="Y10" s="120"/>
      <c r="Z10" s="116"/>
      <c r="AA10" s="112">
        <f ca="1">SUM(O10:Z10)</f>
        <v>0</v>
      </c>
      <c r="AB10" s="113"/>
      <c r="AC10" s="113"/>
      <c r="AD10" s="114"/>
      <c r="AE10" s="112">
        <f ca="1">K10-AA10</f>
        <v>6</v>
      </c>
      <c r="AF10" s="113"/>
      <c r="AG10" s="113"/>
      <c r="AH10" s="114"/>
      <c r="AI10" s="105">
        <f ca="1">IF($D10="","",SUM(INDIRECT("'"&amp;$D10&amp;"'!BugCount")))</f>
        <v>0</v>
      </c>
      <c r="AJ10" s="106"/>
      <c r="AK10" s="106"/>
      <c r="AL10" s="107"/>
    </row>
    <row r="11" spans="1:38" s="4" customFormat="1">
      <c r="B11" s="115">
        <v>2</v>
      </c>
      <c r="C11" s="116"/>
      <c r="D11" s="117" t="s">
        <v>74</v>
      </c>
      <c r="E11" s="118"/>
      <c r="F11" s="118"/>
      <c r="G11" s="118"/>
      <c r="H11" s="118"/>
      <c r="I11" s="118"/>
      <c r="J11" s="119"/>
      <c r="K11" s="112">
        <f ca="1">IF($D11="",0,MAX(INDIRECT("'"&amp;$D11&amp;"'!$H3:$AZ3")))</f>
        <v>6</v>
      </c>
      <c r="L11" s="113"/>
      <c r="M11" s="113"/>
      <c r="N11" s="114"/>
      <c r="O11" s="115">
        <f ca="1">IF($D11="","",COUNTIF(INDIRECT("'"&amp;$D11&amp;"'!$H"&amp;ROW(INDIRECT("'"&amp;$D11&amp;"'!TestResult"))&amp;":$AZ"&amp;ROW(INDIRECT("'"&amp;$D11&amp;"'!TestResult"))),O$9))</f>
        <v>0</v>
      </c>
      <c r="P11" s="120"/>
      <c r="Q11" s="116"/>
      <c r="R11" s="115">
        <f ca="1">IF($D11="","",COUNTIF(INDIRECT("'"&amp;$D11&amp;"'!$H"&amp;ROW(INDIRECT("'"&amp;$D11&amp;"'!TestResult"))&amp;":$AZ"&amp;ROW(INDIRECT("'"&amp;$D11&amp;"'!TestResult"))),R$9))</f>
        <v>0</v>
      </c>
      <c r="S11" s="120"/>
      <c r="T11" s="116"/>
      <c r="U11" s="115">
        <f ca="1">IF($D11="","",COUNTIF(INDIRECT("'"&amp;$D11&amp;"'!$H"&amp;ROW(INDIRECT("'"&amp;$D11&amp;"'!TestResult"))&amp;":$AZ"&amp;ROW(INDIRECT("'"&amp;$D11&amp;"'!TestResult"))),U$9))</f>
        <v>0</v>
      </c>
      <c r="V11" s="120"/>
      <c r="W11" s="116"/>
      <c r="X11" s="115">
        <f ca="1">IF($D11="","",COUNTIF(INDIRECT("'"&amp;$D11&amp;"'!$H"&amp;ROW(INDIRECT("'"&amp;$D11&amp;"'!TestResult"))&amp;":$AZ"&amp;ROW(INDIRECT("'"&amp;$D11&amp;"'!TestResult"))),X$9))</f>
        <v>0</v>
      </c>
      <c r="Y11" s="120"/>
      <c r="Z11" s="116"/>
      <c r="AA11" s="112">
        <f ca="1">SUM(O11:Z11)</f>
        <v>0</v>
      </c>
      <c r="AB11" s="113"/>
      <c r="AC11" s="113"/>
      <c r="AD11" s="114"/>
      <c r="AE11" s="112">
        <f ca="1">K11-AA11</f>
        <v>6</v>
      </c>
      <c r="AF11" s="113"/>
      <c r="AG11" s="113"/>
      <c r="AH11" s="114"/>
      <c r="AI11" s="105">
        <f ca="1">IF($D11="","",SUM(INDIRECT("'"&amp;$D11&amp;"'!BugCount")))</f>
        <v>0</v>
      </c>
      <c r="AJ11" s="106"/>
      <c r="AK11" s="106"/>
      <c r="AL11" s="107"/>
    </row>
    <row r="12" spans="1:38" s="4" customFormat="1">
      <c r="B12" s="115">
        <v>3</v>
      </c>
      <c r="C12" s="116"/>
      <c r="D12" s="117" t="s">
        <v>118</v>
      </c>
      <c r="E12" s="118"/>
      <c r="F12" s="118"/>
      <c r="G12" s="118"/>
      <c r="H12" s="118"/>
      <c r="I12" s="118"/>
      <c r="J12" s="119"/>
      <c r="K12" s="112">
        <f ca="1">IF($D12="",0,MAX(INDIRECT("'"&amp;$D12&amp;"'!$H3:$AZ3")))</f>
        <v>1</v>
      </c>
      <c r="L12" s="113"/>
      <c r="M12" s="113"/>
      <c r="N12" s="114"/>
      <c r="O12" s="115">
        <f ca="1">IF($D12="","",COUNTIF(INDIRECT("'"&amp;$D12&amp;"'!$H"&amp;ROW(INDIRECT("'"&amp;$D12&amp;"'!TestResult"))&amp;":$AZ"&amp;ROW(INDIRECT("'"&amp;$D12&amp;"'!TestResult"))),O$9))</f>
        <v>0</v>
      </c>
      <c r="P12" s="120"/>
      <c r="Q12" s="116"/>
      <c r="R12" s="115">
        <f ca="1">IF($D12="","",COUNTIF(INDIRECT("'"&amp;$D12&amp;"'!$H"&amp;ROW(INDIRECT("'"&amp;$D12&amp;"'!TestResult"))&amp;":$AZ"&amp;ROW(INDIRECT("'"&amp;$D12&amp;"'!TestResult"))),R$9))</f>
        <v>0</v>
      </c>
      <c r="S12" s="120"/>
      <c r="T12" s="116"/>
      <c r="U12" s="115">
        <f ca="1">IF($D12="","",COUNTIF(INDIRECT("'"&amp;$D12&amp;"'!$H"&amp;ROW(INDIRECT("'"&amp;$D12&amp;"'!TestResult"))&amp;":$AZ"&amp;ROW(INDIRECT("'"&amp;$D12&amp;"'!TestResult"))),U$9))</f>
        <v>0</v>
      </c>
      <c r="V12" s="120"/>
      <c r="W12" s="116"/>
      <c r="X12" s="115">
        <f ca="1">IF($D12="","",COUNTIF(INDIRECT("'"&amp;$D12&amp;"'!$H"&amp;ROW(INDIRECT("'"&amp;$D12&amp;"'!TestResult"))&amp;":$AZ"&amp;ROW(INDIRECT("'"&amp;$D12&amp;"'!TestResult"))),X$9))</f>
        <v>0</v>
      </c>
      <c r="Y12" s="120"/>
      <c r="Z12" s="116"/>
      <c r="AA12" s="112">
        <f ca="1">SUM(O12:Z12)</f>
        <v>0</v>
      </c>
      <c r="AB12" s="113"/>
      <c r="AC12" s="113"/>
      <c r="AD12" s="114"/>
      <c r="AE12" s="112">
        <f ca="1">K12-AA12</f>
        <v>1</v>
      </c>
      <c r="AF12" s="113"/>
      <c r="AG12" s="113"/>
      <c r="AH12" s="114"/>
      <c r="AI12" s="105">
        <f ca="1">IF($D12="","",SUM(INDIRECT("'"&amp;$D12&amp;"'!BugCount")))</f>
        <v>0</v>
      </c>
      <c r="AJ12" s="106"/>
      <c r="AK12" s="106"/>
      <c r="AL12" s="107"/>
    </row>
    <row r="13" spans="1:38" s="8" customFormat="1" ht="20.25">
      <c r="B13" s="5"/>
      <c r="C13" s="5"/>
      <c r="D13" s="6"/>
      <c r="E13" s="52"/>
      <c r="F13" s="52"/>
      <c r="G13" s="52"/>
      <c r="H13" s="52"/>
      <c r="I13" s="52"/>
      <c r="J13" s="52"/>
      <c r="K13" s="7"/>
      <c r="L13" s="7"/>
      <c r="M13" s="7"/>
      <c r="N13" s="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7"/>
      <c r="AG13" s="7"/>
      <c r="AH13" s="7"/>
      <c r="AI13" s="7"/>
      <c r="AJ13" s="7"/>
      <c r="AK13" s="7"/>
      <c r="AL13" s="7"/>
    </row>
    <row r="14" spans="1:38" s="4" customFormat="1">
      <c r="A14" s="4" t="s">
        <v>42</v>
      </c>
      <c r="B14" s="145" t="s">
        <v>2</v>
      </c>
      <c r="C14" s="146"/>
      <c r="D14" s="146"/>
      <c r="E14" s="146"/>
      <c r="F14" s="146"/>
      <c r="G14" s="146"/>
      <c r="H14" s="146"/>
      <c r="I14" s="146"/>
      <c r="J14" s="147"/>
      <c r="K14" s="136">
        <f ca="1">SUBTOTAL(9,K9:K13)</f>
        <v>13</v>
      </c>
      <c r="L14" s="137"/>
      <c r="M14" s="137"/>
      <c r="N14" s="138"/>
      <c r="O14" s="142">
        <f ca="1">SUBTOTAL(9,O9:O13)</f>
        <v>0</v>
      </c>
      <c r="P14" s="143"/>
      <c r="Q14" s="144"/>
      <c r="R14" s="142">
        <f ca="1">SUBTOTAL(9,R9:R13)</f>
        <v>0</v>
      </c>
      <c r="S14" s="143"/>
      <c r="T14" s="144"/>
      <c r="U14" s="142">
        <f ca="1">SUBTOTAL(9,U9:U13)</f>
        <v>0</v>
      </c>
      <c r="V14" s="143"/>
      <c r="W14" s="144"/>
      <c r="X14" s="142">
        <f ca="1">SUBTOTAL(9,X9:X13)</f>
        <v>0</v>
      </c>
      <c r="Y14" s="143"/>
      <c r="Z14" s="144"/>
      <c r="AA14" s="142">
        <f ca="1">SUBTOTAL(9,AA9:AA13)</f>
        <v>0</v>
      </c>
      <c r="AB14" s="143"/>
      <c r="AC14" s="143"/>
      <c r="AD14" s="144"/>
      <c r="AE14" s="142">
        <f ca="1">SUBTOTAL(9,AE9:AE13)</f>
        <v>13</v>
      </c>
      <c r="AF14" s="143"/>
      <c r="AG14" s="143"/>
      <c r="AH14" s="144"/>
      <c r="AI14" s="136">
        <f ca="1">SUBTOTAL(9,AI9:AI13)</f>
        <v>0</v>
      </c>
      <c r="AJ14" s="137"/>
      <c r="AK14" s="137"/>
      <c r="AL14" s="138"/>
    </row>
    <row r="15" spans="1:38" s="4" customFormat="1" ht="12.75" customHeight="1">
      <c r="B15" s="145" t="s">
        <v>3</v>
      </c>
      <c r="C15" s="146"/>
      <c r="D15" s="146"/>
      <c r="E15" s="146"/>
      <c r="F15" s="146"/>
      <c r="G15" s="146"/>
      <c r="H15" s="146"/>
      <c r="I15" s="146"/>
      <c r="J15" s="147"/>
      <c r="K15" s="139"/>
      <c r="L15" s="140"/>
      <c r="M15" s="140"/>
      <c r="N15" s="141"/>
      <c r="O15" s="109">
        <f ca="1">IF(ISERR(O14/$K$14),0,O14/$K$14)</f>
        <v>0</v>
      </c>
      <c r="P15" s="110"/>
      <c r="Q15" s="111"/>
      <c r="R15" s="109">
        <f ca="1">IF(ISERR(R14/$K$14),0,R14/$K$14)</f>
        <v>0</v>
      </c>
      <c r="S15" s="110"/>
      <c r="T15" s="111"/>
      <c r="U15" s="109">
        <f ca="1">IF(ISERR(U14/$K$14),0,U14/$K$14)</f>
        <v>0</v>
      </c>
      <c r="V15" s="110"/>
      <c r="W15" s="111"/>
      <c r="X15" s="109">
        <f ca="1">IF(ISERR(X14/$K$14),0,X14/$K$14)</f>
        <v>0</v>
      </c>
      <c r="Y15" s="110"/>
      <c r="Z15" s="111"/>
      <c r="AA15" s="109">
        <f ca="1">IF(ISERR(AA14/$K$14),0,AA14/$K$14)</f>
        <v>0</v>
      </c>
      <c r="AB15" s="110"/>
      <c r="AC15" s="110"/>
      <c r="AD15" s="111"/>
      <c r="AE15" s="109">
        <f ca="1">IF(ISERR(AE14/$K$14),0,AE14/$K$14)</f>
        <v>1</v>
      </c>
      <c r="AF15" s="110"/>
      <c r="AG15" s="110"/>
      <c r="AH15" s="111"/>
      <c r="AI15" s="139"/>
      <c r="AJ15" s="140"/>
      <c r="AK15" s="140"/>
      <c r="AL15" s="141"/>
    </row>
    <row r="31" spans="2:15" ht="15" customHeight="1">
      <c r="B31" s="108" t="s">
        <v>49</v>
      </c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</row>
    <row r="32" spans="2:15"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75">
    <mergeCell ref="D10:J10"/>
    <mergeCell ref="B14:J14"/>
    <mergeCell ref="R10:T10"/>
    <mergeCell ref="X14:Z14"/>
    <mergeCell ref="U12:W12"/>
    <mergeCell ref="X12:Z12"/>
    <mergeCell ref="B12:C12"/>
    <mergeCell ref="D12:J12"/>
    <mergeCell ref="K12:N12"/>
    <mergeCell ref="O12:Q12"/>
    <mergeCell ref="R12:T12"/>
    <mergeCell ref="U14:W14"/>
    <mergeCell ref="R14:T14"/>
    <mergeCell ref="B11:C11"/>
    <mergeCell ref="D11:J11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R11:T11"/>
    <mergeCell ref="U11:W11"/>
    <mergeCell ref="X11:Z11"/>
    <mergeCell ref="AA11:AD11"/>
    <mergeCell ref="AE11:AH11"/>
    <mergeCell ref="K14:N15"/>
    <mergeCell ref="O10:Q10"/>
    <mergeCell ref="O14:Q14"/>
    <mergeCell ref="O15:Q15"/>
    <mergeCell ref="K10:N10"/>
    <mergeCell ref="K11:N11"/>
    <mergeCell ref="O11:Q11"/>
    <mergeCell ref="X15:Z15"/>
    <mergeCell ref="AE12:AH12"/>
    <mergeCell ref="AI12:AL12"/>
    <mergeCell ref="AA10:AD10"/>
    <mergeCell ref="AA14:AD14"/>
    <mergeCell ref="AA12:AD12"/>
    <mergeCell ref="K9:N9"/>
    <mergeCell ref="B8:C8"/>
    <mergeCell ref="D8:J8"/>
    <mergeCell ref="AI9:AL9"/>
    <mergeCell ref="AI14:AL15"/>
    <mergeCell ref="AE10:AH10"/>
    <mergeCell ref="AE14:AH14"/>
    <mergeCell ref="AE15:AH15"/>
    <mergeCell ref="R15:T15"/>
    <mergeCell ref="AA15:AD15"/>
    <mergeCell ref="X10:Z10"/>
    <mergeCell ref="U10:W10"/>
    <mergeCell ref="B15:J15"/>
    <mergeCell ref="B10:C10"/>
    <mergeCell ref="B9:C9"/>
    <mergeCell ref="D9:J9"/>
    <mergeCell ref="AI11:AL11"/>
    <mergeCell ref="B31:O32"/>
    <mergeCell ref="U15:W15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</mergeCells>
  <phoneticPr fontId="3"/>
  <conditionalFormatting sqref="K13:AL13 K4:AL4 AI3:AL3 K3:AE3 AI10:AL12 K10:AE12">
    <cfRule type="cellIs" dxfId="571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3" t="s">
        <v>8</v>
      </c>
      <c r="C1" s="184"/>
      <c r="D1" s="184"/>
      <c r="E1" s="185"/>
      <c r="F1" s="183" t="s">
        <v>6</v>
      </c>
      <c r="G1" s="184"/>
      <c r="H1" s="184"/>
      <c r="I1" s="184"/>
      <c r="J1" s="184"/>
      <c r="K1" s="184"/>
      <c r="L1" s="184"/>
      <c r="M1" s="184"/>
      <c r="N1" s="184"/>
      <c r="O1" s="185"/>
      <c r="P1" s="188" t="s">
        <v>0</v>
      </c>
      <c r="Q1" s="189"/>
      <c r="R1" s="189"/>
      <c r="S1" s="190"/>
      <c r="T1" s="183" t="s">
        <v>10</v>
      </c>
      <c r="U1" s="184"/>
      <c r="V1" s="184"/>
      <c r="W1" s="184"/>
      <c r="X1" s="184"/>
      <c r="Y1" s="184"/>
      <c r="Z1" s="185"/>
      <c r="AA1" s="177" t="s">
        <v>11</v>
      </c>
      <c r="AB1" s="177"/>
      <c r="AC1" s="178"/>
      <c r="AD1" s="178"/>
      <c r="AE1" s="178"/>
      <c r="AF1" s="179"/>
    </row>
    <row r="2" spans="1:32" ht="20.100000000000001" customHeight="1" thickBot="1">
      <c r="A2" s="64" t="s">
        <v>4</v>
      </c>
      <c r="B2" s="180" t="s">
        <v>8</v>
      </c>
      <c r="C2" s="181"/>
      <c r="D2" s="181"/>
      <c r="E2" s="182"/>
      <c r="F2" s="180" t="s">
        <v>7</v>
      </c>
      <c r="G2" s="181"/>
      <c r="H2" s="182"/>
      <c r="I2" s="170" t="s">
        <v>12</v>
      </c>
      <c r="J2" s="171"/>
      <c r="K2" s="171"/>
      <c r="L2" s="171"/>
      <c r="M2" s="171"/>
      <c r="N2" s="171"/>
      <c r="O2" s="172"/>
      <c r="P2" s="180"/>
      <c r="Q2" s="181"/>
      <c r="R2" s="181"/>
      <c r="S2" s="181"/>
      <c r="T2" s="181"/>
      <c r="U2" s="181"/>
      <c r="V2" s="181"/>
      <c r="W2" s="181"/>
      <c r="X2" s="181"/>
      <c r="Y2" s="181"/>
      <c r="Z2" s="182"/>
      <c r="AA2" s="186" t="s">
        <v>13</v>
      </c>
      <c r="AB2" s="187"/>
      <c r="AC2" s="180" t="s">
        <v>14</v>
      </c>
      <c r="AD2" s="181"/>
      <c r="AE2" s="181"/>
      <c r="AF2" s="191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02" t="s">
        <v>45</v>
      </c>
      <c r="B4" s="196" t="s">
        <v>22</v>
      </c>
      <c r="C4" s="196"/>
      <c r="D4" s="196"/>
      <c r="E4" s="196"/>
      <c r="F4" s="196"/>
      <c r="G4" s="196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3"/>
      <c r="B5" s="204" t="s">
        <v>23</v>
      </c>
      <c r="C5" s="205"/>
      <c r="D5" s="205"/>
      <c r="E5" s="205"/>
      <c r="F5" s="205"/>
      <c r="G5" s="205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03"/>
      <c r="B6" s="21"/>
      <c r="C6" s="206" t="s">
        <v>24</v>
      </c>
      <c r="D6" s="207"/>
      <c r="E6" s="207"/>
      <c r="F6" s="207"/>
      <c r="G6" s="207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03"/>
      <c r="B7" s="21"/>
      <c r="C7" s="209"/>
      <c r="D7" s="204"/>
      <c r="E7" s="207"/>
      <c r="F7" s="207"/>
      <c r="G7" s="207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03"/>
      <c r="B8" s="21"/>
      <c r="C8" s="209"/>
      <c r="D8" s="204"/>
      <c r="E8" s="207"/>
      <c r="F8" s="207"/>
      <c r="G8" s="207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03"/>
      <c r="B9" s="21"/>
      <c r="C9" s="208" t="s">
        <v>25</v>
      </c>
      <c r="D9" s="207"/>
      <c r="E9" s="207"/>
      <c r="F9" s="207"/>
      <c r="G9" s="207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03"/>
      <c r="B10" s="21"/>
      <c r="C10" s="209"/>
      <c r="D10" s="204"/>
      <c r="E10" s="207"/>
      <c r="F10" s="207"/>
      <c r="G10" s="207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203"/>
      <c r="B11" s="21"/>
      <c r="C11" s="209"/>
      <c r="D11" s="204"/>
      <c r="E11" s="207"/>
      <c r="F11" s="207"/>
      <c r="G11" s="207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203"/>
      <c r="B12" s="21"/>
      <c r="C12" s="204"/>
      <c r="D12" s="207"/>
      <c r="E12" s="207"/>
      <c r="F12" s="207"/>
      <c r="G12" s="207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203"/>
      <c r="B13" s="21"/>
      <c r="C13" s="209"/>
      <c r="D13" s="204"/>
      <c r="E13" s="207"/>
      <c r="F13" s="207"/>
      <c r="G13" s="207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203"/>
      <c r="B14" s="21"/>
      <c r="C14" s="209"/>
      <c r="D14" s="204"/>
      <c r="E14" s="207"/>
      <c r="F14" s="207"/>
      <c r="G14" s="207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92" t="s">
        <v>46</v>
      </c>
      <c r="B15" s="195" t="s">
        <v>26</v>
      </c>
      <c r="C15" s="196"/>
      <c r="D15" s="196"/>
      <c r="E15" s="196"/>
      <c r="F15" s="196"/>
      <c r="G15" s="196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93"/>
      <c r="B16" s="28"/>
      <c r="C16" s="197" t="s">
        <v>27</v>
      </c>
      <c r="D16" s="198"/>
      <c r="E16" s="198"/>
      <c r="F16" s="198"/>
      <c r="G16" s="198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93"/>
      <c r="B17" s="199"/>
      <c r="C17" s="197" t="s">
        <v>28</v>
      </c>
      <c r="D17" s="198"/>
      <c r="E17" s="198"/>
      <c r="F17" s="198"/>
      <c r="G17" s="198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93"/>
      <c r="B18" s="199"/>
      <c r="C18" s="197" t="s">
        <v>29</v>
      </c>
      <c r="D18" s="198"/>
      <c r="E18" s="198"/>
      <c r="F18" s="198"/>
      <c r="G18" s="198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93"/>
      <c r="B19" s="199"/>
      <c r="C19" s="197" t="s">
        <v>30</v>
      </c>
      <c r="D19" s="198"/>
      <c r="E19" s="198"/>
      <c r="F19" s="198"/>
      <c r="G19" s="198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93"/>
      <c r="B20" s="199"/>
      <c r="C20" s="197"/>
      <c r="D20" s="198"/>
      <c r="E20" s="198"/>
      <c r="F20" s="198"/>
      <c r="G20" s="198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93"/>
      <c r="B21" s="199"/>
      <c r="C21" s="197"/>
      <c r="D21" s="198"/>
      <c r="E21" s="198"/>
      <c r="F21" s="198"/>
      <c r="G21" s="198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93"/>
      <c r="B22" s="199"/>
      <c r="C22" s="197"/>
      <c r="D22" s="198"/>
      <c r="E22" s="198"/>
      <c r="F22" s="198"/>
      <c r="G22" s="198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94"/>
      <c r="B23" s="199"/>
      <c r="C23" s="200"/>
      <c r="D23" s="201"/>
      <c r="E23" s="201"/>
      <c r="F23" s="201"/>
      <c r="G23" s="201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60" t="s">
        <v>47</v>
      </c>
      <c r="B24" s="162"/>
      <c r="C24" s="163"/>
      <c r="D24" s="163"/>
      <c r="E24" s="163"/>
      <c r="F24" s="164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61"/>
      <c r="B25" s="174"/>
      <c r="C25" s="175"/>
      <c r="D25" s="175"/>
      <c r="E25" s="175"/>
      <c r="F25" s="176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61"/>
      <c r="B26" s="174"/>
      <c r="C26" s="175"/>
      <c r="D26" s="175"/>
      <c r="E26" s="175"/>
      <c r="F26" s="176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61"/>
      <c r="B27" s="174"/>
      <c r="C27" s="175"/>
      <c r="D27" s="175"/>
      <c r="E27" s="175"/>
      <c r="F27" s="176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65" t="s">
        <v>48</v>
      </c>
      <c r="B28" s="167" t="s">
        <v>41</v>
      </c>
      <c r="C28" s="167"/>
      <c r="D28" s="167"/>
      <c r="E28" s="167"/>
      <c r="F28" s="168" t="e">
        <f ca="1">GetBugSheetName()</f>
        <v>#NAME?</v>
      </c>
      <c r="G28" s="169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66"/>
      <c r="B29" s="170" t="s">
        <v>31</v>
      </c>
      <c r="C29" s="171"/>
      <c r="D29" s="171"/>
      <c r="E29" s="172"/>
      <c r="F29" s="170"/>
      <c r="G29" s="173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</mergeCells>
  <phoneticPr fontId="3"/>
  <conditionalFormatting sqref="H3:AF29">
    <cfRule type="expression" dxfId="570" priority="1" stopIfTrue="1">
      <formula>H$27="NA"</formula>
    </cfRule>
    <cfRule type="expression" dxfId="569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9"/>
  <sheetViews>
    <sheetView workbookViewId="0">
      <selection activeCell="P20" sqref="P20"/>
    </sheetView>
  </sheetViews>
  <sheetFormatPr defaultRowHeight="13.5"/>
  <sheetData>
    <row r="1" spans="1:4">
      <c r="A1" s="87" t="s">
        <v>65</v>
      </c>
      <c r="B1" s="88"/>
      <c r="C1" s="88"/>
      <c r="D1" s="88"/>
    </row>
    <row r="2" spans="1:4">
      <c r="A2" s="87" t="s">
        <v>110</v>
      </c>
      <c r="B2" s="88">
        <v>1</v>
      </c>
      <c r="C2" s="88"/>
      <c r="D2" s="88"/>
    </row>
    <row r="3" spans="1:4">
      <c r="C3" s="88"/>
      <c r="D3" s="88"/>
    </row>
    <row r="33" spans="1:1">
      <c r="A33" t="s">
        <v>111</v>
      </c>
    </row>
    <row r="69" spans="1:1">
      <c r="A69" t="s">
        <v>112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9"/>
  <sheetViews>
    <sheetView view="pageBreakPreview" zoomScale="85" zoomScaleNormal="70" workbookViewId="0">
      <pane xSplit="7" ySplit="3" topLeftCell="H19" activePane="bottomRight" state="frozen"/>
      <selection activeCell="A5" sqref="A5"/>
      <selection pane="topRight" activeCell="A5" sqref="A5"/>
      <selection pane="bottomLeft" activeCell="A5" sqref="A5"/>
      <selection pane="bottomRight" activeCell="H24" sqref="H24:M26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3" t="s">
        <v>51</v>
      </c>
      <c r="C1" s="184"/>
      <c r="D1" s="184"/>
      <c r="E1" s="185"/>
      <c r="F1" s="183" t="s">
        <v>73</v>
      </c>
      <c r="G1" s="184"/>
      <c r="H1" s="184"/>
      <c r="I1" s="184"/>
      <c r="J1" s="184"/>
      <c r="K1" s="184"/>
      <c r="L1" s="184"/>
      <c r="M1" s="184"/>
      <c r="N1" s="184"/>
      <c r="O1" s="185"/>
      <c r="P1" s="188" t="s">
        <v>0</v>
      </c>
      <c r="Q1" s="189"/>
      <c r="R1" s="189"/>
      <c r="S1" s="190"/>
      <c r="T1" s="183" t="s">
        <v>52</v>
      </c>
      <c r="U1" s="184"/>
      <c r="V1" s="184"/>
      <c r="W1" s="184"/>
      <c r="X1" s="184"/>
      <c r="Y1" s="184"/>
      <c r="Z1" s="185"/>
      <c r="AA1" s="177" t="s">
        <v>11</v>
      </c>
      <c r="AB1" s="177"/>
      <c r="AC1" s="178">
        <v>43656</v>
      </c>
      <c r="AD1" s="178"/>
      <c r="AE1" s="178"/>
      <c r="AF1" s="179"/>
    </row>
    <row r="2" spans="1:32" ht="20.100000000000001" customHeight="1" thickBot="1">
      <c r="A2" s="64" t="s">
        <v>4</v>
      </c>
      <c r="B2" s="180"/>
      <c r="C2" s="181"/>
      <c r="D2" s="181"/>
      <c r="E2" s="182"/>
      <c r="F2" s="180"/>
      <c r="G2" s="181"/>
      <c r="H2" s="182"/>
      <c r="I2" s="170" t="s">
        <v>67</v>
      </c>
      <c r="J2" s="171"/>
      <c r="K2" s="171"/>
      <c r="L2" s="171"/>
      <c r="M2" s="171"/>
      <c r="N2" s="171"/>
      <c r="O2" s="172"/>
      <c r="P2" s="180"/>
      <c r="Q2" s="181"/>
      <c r="R2" s="181"/>
      <c r="S2" s="181"/>
      <c r="T2" s="181"/>
      <c r="U2" s="181"/>
      <c r="V2" s="181"/>
      <c r="W2" s="181"/>
      <c r="X2" s="181"/>
      <c r="Y2" s="181"/>
      <c r="Z2" s="182"/>
      <c r="AA2" s="186" t="s">
        <v>13</v>
      </c>
      <c r="AB2" s="187"/>
      <c r="AC2" s="180" t="s">
        <v>14</v>
      </c>
      <c r="AD2" s="181"/>
      <c r="AE2" s="181"/>
      <c r="AF2" s="191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IF(COUNTA(H4:H23)&gt;0,1,"")</f>
        <v>1</v>
      </c>
      <c r="I3" s="12">
        <v>2</v>
      </c>
      <c r="J3" s="12">
        <v>3</v>
      </c>
      <c r="K3" s="12">
        <v>4</v>
      </c>
      <c r="L3" s="12">
        <v>5</v>
      </c>
      <c r="M3" s="12">
        <v>6</v>
      </c>
      <c r="N3" s="12"/>
      <c r="O3" s="12" t="str">
        <f t="shared" ref="O3:AF3" si="0">IF(COUNTA(O4:O23)&gt;0,IF(N3&gt;0,N3+1,""),"")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02" t="s">
        <v>45</v>
      </c>
      <c r="B4" s="196" t="s">
        <v>22</v>
      </c>
      <c r="C4" s="196"/>
      <c r="D4" s="196"/>
      <c r="E4" s="196"/>
      <c r="F4" s="196"/>
      <c r="G4" s="196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3"/>
      <c r="B5" s="204" t="s">
        <v>71</v>
      </c>
      <c r="C5" s="205"/>
      <c r="D5" s="205"/>
      <c r="E5" s="205"/>
      <c r="F5" s="205"/>
      <c r="G5" s="205"/>
      <c r="H5" s="72" t="s">
        <v>53</v>
      </c>
      <c r="I5" s="72" t="s">
        <v>53</v>
      </c>
      <c r="J5" s="72" t="s">
        <v>53</v>
      </c>
      <c r="K5" s="72" t="s">
        <v>53</v>
      </c>
      <c r="L5" s="72" t="s">
        <v>53</v>
      </c>
      <c r="M5" s="72" t="s">
        <v>53</v>
      </c>
      <c r="N5" s="72"/>
      <c r="O5" s="72"/>
      <c r="P5" s="72"/>
      <c r="Q5" s="72"/>
      <c r="R5" s="72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03"/>
      <c r="B6" s="21"/>
      <c r="C6" s="213" t="s">
        <v>79</v>
      </c>
      <c r="D6" s="211"/>
      <c r="E6" s="211"/>
      <c r="F6" s="211"/>
      <c r="G6" s="211"/>
      <c r="H6" s="72" t="s">
        <v>53</v>
      </c>
      <c r="I6" s="89"/>
      <c r="J6" s="89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03"/>
      <c r="B7" s="21"/>
      <c r="C7" s="210" t="s">
        <v>80</v>
      </c>
      <c r="D7" s="211"/>
      <c r="E7" s="211"/>
      <c r="F7" s="211"/>
      <c r="G7" s="211"/>
      <c r="H7" s="22"/>
      <c r="I7" s="72" t="s">
        <v>53</v>
      </c>
      <c r="J7" s="89"/>
      <c r="K7" s="89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03"/>
      <c r="B8" s="21"/>
      <c r="C8" s="210" t="s">
        <v>81</v>
      </c>
      <c r="D8" s="211"/>
      <c r="E8" s="211"/>
      <c r="F8" s="211"/>
      <c r="G8" s="211"/>
      <c r="H8" s="22"/>
      <c r="I8" s="23"/>
      <c r="J8" s="72" t="s">
        <v>53</v>
      </c>
      <c r="K8" s="89"/>
      <c r="L8" s="89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03"/>
      <c r="B9" s="21"/>
      <c r="C9" s="210" t="s">
        <v>82</v>
      </c>
      <c r="D9" s="211"/>
      <c r="E9" s="211"/>
      <c r="F9" s="211"/>
      <c r="G9" s="211"/>
      <c r="H9" s="22"/>
      <c r="I9" s="23"/>
      <c r="K9" s="72" t="s">
        <v>53</v>
      </c>
      <c r="L9" s="89"/>
      <c r="M9" s="89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03"/>
      <c r="B10" s="21"/>
      <c r="C10" s="210" t="s">
        <v>83</v>
      </c>
      <c r="D10" s="211"/>
      <c r="E10" s="211"/>
      <c r="F10" s="211"/>
      <c r="G10" s="211"/>
      <c r="H10" s="22"/>
      <c r="I10" s="23"/>
      <c r="J10" s="23"/>
      <c r="K10" s="23"/>
      <c r="L10" s="72" t="s">
        <v>53</v>
      </c>
      <c r="M10" s="89"/>
      <c r="N10" s="89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 thickBot="1">
      <c r="A11" s="203"/>
      <c r="B11" s="21"/>
      <c r="C11" s="210" t="s">
        <v>84</v>
      </c>
      <c r="D11" s="211"/>
      <c r="E11" s="211"/>
      <c r="F11" s="211"/>
      <c r="G11" s="211"/>
      <c r="H11" s="22"/>
      <c r="I11" s="23"/>
      <c r="J11" s="23"/>
      <c r="K11" s="23"/>
      <c r="L11" s="72"/>
      <c r="M11" s="72" t="s">
        <v>53</v>
      </c>
      <c r="N11" s="89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214" t="s">
        <v>54</v>
      </c>
      <c r="B12" s="216" t="s">
        <v>55</v>
      </c>
      <c r="C12" s="217"/>
      <c r="D12" s="217"/>
      <c r="E12" s="217"/>
      <c r="F12" s="217"/>
      <c r="G12" s="217"/>
      <c r="H12" s="73"/>
      <c r="I12" s="74"/>
      <c r="J12" s="74"/>
      <c r="K12" s="74"/>
      <c r="L12" s="74"/>
      <c r="M12" s="74"/>
      <c r="N12" s="74"/>
      <c r="O12" s="92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5"/>
    </row>
    <row r="13" spans="1:32" s="17" customFormat="1" ht="13.5" customHeight="1">
      <c r="A13" s="215"/>
      <c r="B13" s="199"/>
      <c r="C13" s="197" t="s">
        <v>72</v>
      </c>
      <c r="D13" s="198"/>
      <c r="E13" s="198"/>
      <c r="F13" s="198"/>
      <c r="G13" s="198"/>
      <c r="H13" s="76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8"/>
      <c r="Y13" s="78"/>
      <c r="Z13" s="78"/>
      <c r="AA13" s="78"/>
      <c r="AB13" s="78"/>
      <c r="AC13" s="78"/>
      <c r="AD13" s="78"/>
      <c r="AE13" s="78"/>
      <c r="AF13" s="79"/>
    </row>
    <row r="14" spans="1:32" s="17" customFormat="1" ht="13.5" customHeight="1">
      <c r="A14" s="215"/>
      <c r="B14" s="199"/>
      <c r="C14" s="80"/>
      <c r="D14" s="197" t="s">
        <v>56</v>
      </c>
      <c r="E14" s="198"/>
      <c r="F14" s="198"/>
      <c r="G14" s="212"/>
      <c r="H14" s="72" t="s">
        <v>53</v>
      </c>
      <c r="I14" s="72" t="s">
        <v>53</v>
      </c>
      <c r="J14" s="72" t="s">
        <v>53</v>
      </c>
      <c r="K14" s="72" t="s">
        <v>53</v>
      </c>
      <c r="L14" s="72" t="s">
        <v>53</v>
      </c>
      <c r="M14" s="72" t="s">
        <v>53</v>
      </c>
      <c r="N14" s="72"/>
      <c r="O14" s="72"/>
      <c r="P14" s="72"/>
      <c r="Q14" s="77"/>
      <c r="R14" s="77"/>
      <c r="S14" s="77"/>
      <c r="T14" s="77"/>
      <c r="U14" s="77"/>
      <c r="V14" s="77"/>
      <c r="W14" s="77"/>
      <c r="X14" s="77"/>
      <c r="Y14" s="77"/>
      <c r="Z14" s="78"/>
      <c r="AA14" s="78"/>
      <c r="AB14" s="78"/>
      <c r="AC14" s="78"/>
      <c r="AD14" s="78"/>
      <c r="AE14" s="78"/>
      <c r="AF14" s="79"/>
    </row>
    <row r="15" spans="1:32" s="17" customFormat="1" ht="13.5" customHeight="1">
      <c r="A15" s="215"/>
      <c r="B15" s="199"/>
      <c r="C15" s="81"/>
      <c r="D15" s="197" t="s">
        <v>57</v>
      </c>
      <c r="E15" s="198"/>
      <c r="F15" s="198"/>
      <c r="G15" s="212"/>
      <c r="H15" s="72" t="s">
        <v>53</v>
      </c>
      <c r="I15" s="72" t="s">
        <v>53</v>
      </c>
      <c r="J15" s="72" t="s">
        <v>53</v>
      </c>
      <c r="K15" s="72" t="s">
        <v>53</v>
      </c>
      <c r="L15" s="72" t="s">
        <v>53</v>
      </c>
      <c r="M15" s="72" t="s">
        <v>53</v>
      </c>
      <c r="N15" s="72"/>
      <c r="O15" s="72"/>
      <c r="P15" s="72"/>
      <c r="Q15" s="77"/>
      <c r="R15" s="77"/>
      <c r="S15" s="77"/>
      <c r="T15" s="77"/>
      <c r="U15" s="77"/>
      <c r="V15" s="77"/>
      <c r="W15" s="77"/>
      <c r="X15" s="77"/>
      <c r="Y15" s="77"/>
      <c r="Z15" s="78"/>
      <c r="AA15" s="78"/>
      <c r="AB15" s="78"/>
      <c r="AC15" s="78"/>
      <c r="AD15" s="78"/>
      <c r="AE15" s="78"/>
      <c r="AF15" s="79"/>
    </row>
    <row r="16" spans="1:32" s="17" customFormat="1" ht="13.5" customHeight="1">
      <c r="A16" s="215"/>
      <c r="B16" s="199"/>
      <c r="C16" s="197" t="s">
        <v>58</v>
      </c>
      <c r="D16" s="198"/>
      <c r="E16" s="198"/>
      <c r="F16" s="198"/>
      <c r="G16" s="198"/>
      <c r="H16" s="76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8"/>
      <c r="Y16" s="78"/>
      <c r="Z16" s="78"/>
      <c r="AA16" s="78"/>
      <c r="AB16" s="78"/>
      <c r="AC16" s="78"/>
      <c r="AD16" s="78"/>
      <c r="AE16" s="78"/>
      <c r="AF16" s="79"/>
    </row>
    <row r="17" spans="1:32" s="17" customFormat="1" ht="13.5" customHeight="1">
      <c r="A17" s="215"/>
      <c r="B17" s="199"/>
      <c r="C17" s="71"/>
      <c r="D17" s="197" t="s">
        <v>59</v>
      </c>
      <c r="E17" s="198"/>
      <c r="F17" s="198"/>
      <c r="G17" s="212"/>
      <c r="H17" s="72" t="s">
        <v>53</v>
      </c>
      <c r="I17" s="72" t="s">
        <v>53</v>
      </c>
      <c r="J17" s="72" t="s">
        <v>53</v>
      </c>
      <c r="K17" s="72" t="s">
        <v>53</v>
      </c>
      <c r="L17" s="72" t="s">
        <v>53</v>
      </c>
      <c r="M17" s="72" t="s">
        <v>53</v>
      </c>
      <c r="N17" s="72"/>
      <c r="O17" s="72"/>
      <c r="P17" s="72"/>
      <c r="Q17" s="77"/>
      <c r="R17" s="72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8"/>
      <c r="AD17" s="78"/>
      <c r="AE17" s="78"/>
      <c r="AF17" s="79"/>
    </row>
    <row r="18" spans="1:32" s="17" customFormat="1" ht="13.5" customHeight="1">
      <c r="A18" s="215"/>
      <c r="B18" s="199"/>
      <c r="C18" s="197" t="s">
        <v>60</v>
      </c>
      <c r="D18" s="198"/>
      <c r="E18" s="198"/>
      <c r="F18" s="198"/>
      <c r="G18" s="198"/>
      <c r="H18" s="76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9"/>
    </row>
    <row r="19" spans="1:32" s="17" customFormat="1" ht="13.5" customHeight="1">
      <c r="A19" s="215"/>
      <c r="B19" s="199"/>
      <c r="C19" s="71"/>
      <c r="D19" s="197" t="s">
        <v>77</v>
      </c>
      <c r="E19" s="198"/>
      <c r="F19" s="198"/>
      <c r="G19" s="212"/>
      <c r="H19" s="72" t="s">
        <v>53</v>
      </c>
      <c r="I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9"/>
    </row>
    <row r="20" spans="1:32" s="17" customFormat="1" ht="13.5" customHeight="1">
      <c r="A20" s="215"/>
      <c r="B20" s="199"/>
      <c r="C20" s="197" t="s">
        <v>61</v>
      </c>
      <c r="D20" s="198"/>
      <c r="E20" s="198"/>
      <c r="F20" s="198"/>
      <c r="G20" s="198"/>
      <c r="H20" s="82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9"/>
    </row>
    <row r="21" spans="1:32" s="17" customFormat="1" ht="13.5" customHeight="1">
      <c r="A21" s="215"/>
      <c r="B21" s="199"/>
      <c r="C21" s="71"/>
      <c r="D21" s="197" t="s">
        <v>62</v>
      </c>
      <c r="E21" s="198"/>
      <c r="F21" s="198"/>
      <c r="G21" s="212"/>
      <c r="H21" s="83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5"/>
      <c r="Z21" s="84"/>
      <c r="AA21" s="84"/>
      <c r="AB21" s="84"/>
      <c r="AC21" s="84"/>
      <c r="AD21" s="84"/>
      <c r="AE21" s="84"/>
      <c r="AF21" s="86"/>
    </row>
    <row r="22" spans="1:32" s="17" customFormat="1" ht="13.5" customHeight="1" thickBot="1">
      <c r="A22" s="215"/>
      <c r="B22" s="199"/>
      <c r="C22" s="197" t="s">
        <v>63</v>
      </c>
      <c r="D22" s="198"/>
      <c r="E22" s="198"/>
      <c r="F22" s="198"/>
      <c r="G22" s="198"/>
      <c r="H22" s="72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5"/>
      <c r="AD22" s="84"/>
      <c r="AE22" s="84"/>
      <c r="AF22" s="86"/>
    </row>
    <row r="23" spans="1:32" s="17" customFormat="1" ht="24" customHeight="1">
      <c r="A23" s="160" t="s">
        <v>47</v>
      </c>
      <c r="B23" s="162"/>
      <c r="C23" s="163"/>
      <c r="D23" s="163"/>
      <c r="E23" s="163"/>
      <c r="F23" s="164"/>
      <c r="G23" s="35" t="s">
        <v>37</v>
      </c>
      <c r="H23" s="36" t="s">
        <v>64</v>
      </c>
      <c r="I23" s="37" t="s">
        <v>64</v>
      </c>
      <c r="J23" s="37" t="s">
        <v>64</v>
      </c>
      <c r="K23" s="37" t="s">
        <v>64</v>
      </c>
      <c r="L23" s="37" t="s">
        <v>64</v>
      </c>
      <c r="M23" s="37" t="s">
        <v>64</v>
      </c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8"/>
    </row>
    <row r="24" spans="1:32" s="17" customFormat="1" ht="27" customHeight="1">
      <c r="A24" s="161"/>
      <c r="B24" s="174"/>
      <c r="C24" s="175"/>
      <c r="D24" s="175"/>
      <c r="E24" s="175"/>
      <c r="F24" s="176"/>
      <c r="G24" s="39" t="s">
        <v>38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2"/>
    </row>
    <row r="25" spans="1:32" s="17" customFormat="1" ht="27" customHeight="1">
      <c r="A25" s="161"/>
      <c r="B25" s="174"/>
      <c r="C25" s="175"/>
      <c r="D25" s="175"/>
      <c r="E25" s="175"/>
      <c r="F25" s="176"/>
      <c r="G25" s="39" t="s">
        <v>39</v>
      </c>
      <c r="H25" s="43"/>
      <c r="I25" s="43"/>
      <c r="J25" s="43"/>
      <c r="K25" s="43"/>
      <c r="L25" s="43"/>
      <c r="M25" s="43"/>
      <c r="N25" s="43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/>
    </row>
    <row r="26" spans="1:32" s="17" customFormat="1" ht="24.75" customHeight="1">
      <c r="A26" s="161"/>
      <c r="B26" s="174" t="s">
        <v>50</v>
      </c>
      <c r="C26" s="175"/>
      <c r="D26" s="175"/>
      <c r="E26" s="175"/>
      <c r="F26" s="176"/>
      <c r="G26" s="46" t="s">
        <v>1</v>
      </c>
      <c r="H26" s="40"/>
      <c r="I26" s="41"/>
      <c r="J26" s="41"/>
      <c r="K26" s="41"/>
      <c r="L26" s="41"/>
      <c r="M26" s="93"/>
      <c r="N26" s="93"/>
      <c r="O26" s="96"/>
      <c r="P26" s="96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2"/>
    </row>
    <row r="27" spans="1:32" s="17" customFormat="1" ht="24.75" customHeight="1">
      <c r="A27" s="165" t="s">
        <v>48</v>
      </c>
      <c r="B27" s="167" t="s">
        <v>41</v>
      </c>
      <c r="C27" s="167"/>
      <c r="D27" s="167"/>
      <c r="E27" s="167"/>
      <c r="F27" s="168" t="e">
        <f ca="1">GetBugSheetName()</f>
        <v>#NAME?</v>
      </c>
      <c r="G27" s="169"/>
      <c r="H27" s="60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4"/>
    </row>
    <row r="28" spans="1:32" s="17" customFormat="1" ht="36" customHeight="1" thickBot="1">
      <c r="A28" s="166"/>
      <c r="B28" s="170" t="s">
        <v>31</v>
      </c>
      <c r="C28" s="171"/>
      <c r="D28" s="171"/>
      <c r="E28" s="172"/>
      <c r="F28" s="170"/>
      <c r="G28" s="173"/>
      <c r="H28" s="61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 t="str">
        <f t="shared" ref="S28:AF28" si="1">IF(S27="","",(SUM(LEN(S27)-LEN(SUBSTITUTE(S27,",","")))/LEN(",")) + 1 )</f>
        <v/>
      </c>
      <c r="T28" s="55" t="str">
        <f t="shared" si="1"/>
        <v/>
      </c>
      <c r="U28" s="55" t="str">
        <f t="shared" si="1"/>
        <v/>
      </c>
      <c r="V28" s="55" t="str">
        <f t="shared" si="1"/>
        <v/>
      </c>
      <c r="W28" s="55" t="str">
        <f t="shared" si="1"/>
        <v/>
      </c>
      <c r="X28" s="55" t="str">
        <f t="shared" si="1"/>
        <v/>
      </c>
      <c r="Y28" s="55" t="str">
        <f t="shared" si="1"/>
        <v/>
      </c>
      <c r="Z28" s="55" t="str">
        <f t="shared" si="1"/>
        <v/>
      </c>
      <c r="AA28" s="55" t="str">
        <f t="shared" si="1"/>
        <v/>
      </c>
      <c r="AB28" s="55" t="str">
        <f t="shared" si="1"/>
        <v/>
      </c>
      <c r="AC28" s="55" t="str">
        <f t="shared" si="1"/>
        <v/>
      </c>
      <c r="AD28" s="55" t="str">
        <f t="shared" si="1"/>
        <v/>
      </c>
      <c r="AE28" s="55" t="str">
        <f t="shared" si="1"/>
        <v/>
      </c>
      <c r="AF28" s="56" t="str">
        <f t="shared" si="1"/>
        <v/>
      </c>
    </row>
    <row r="29" spans="1:32" s="17" customFormat="1">
      <c r="H29" s="47"/>
      <c r="I29" s="47"/>
      <c r="J29" s="47"/>
      <c r="K29" s="47"/>
      <c r="L29" s="47"/>
      <c r="M29" s="47"/>
      <c r="N29" s="48"/>
      <c r="O29" s="49"/>
      <c r="P29" s="47"/>
      <c r="Q29" s="47"/>
      <c r="R29" s="47"/>
      <c r="S29" s="47"/>
      <c r="T29" s="47"/>
      <c r="U29" s="47"/>
      <c r="V29" s="47"/>
    </row>
  </sheetData>
  <sheetProtection insertRows="0"/>
  <protectedRanges>
    <protectedRange sqref="B4:G5 B6:B11" name="Range2_1"/>
    <protectedRange sqref="B1:O2 P2 T1 AC1:AF2" name="Range1_1"/>
    <protectedRange sqref="H23:AF27" name="Range3_1_1"/>
    <protectedRange sqref="I4:AF4 S5:AF5 I8:I9 L6:AF6 M7:AF7 N8:AF8 H7:H9 O9:AF11 H10:K11" name="Range2_1_1"/>
    <protectedRange sqref="L11" name="Range2_1_2"/>
    <protectedRange sqref="H19 H22 I7 J8 K9 L10 M11 R17 H4:H6 H17:P17 I5:R5 H14:P15" name="Range2_1_3"/>
    <protectedRange sqref="C6:G11" name="Range2_1_4"/>
    <protectedRange sqref="B12:AF13 B16:AF16 K19:AF19 B18:AF18 B14:G15 Q17 B20:AF21 B17:G17 B19:G19 I19 I22:AF22 B22:G22 S17:AF17 Q14:AF15" name="Range2_1_5"/>
  </protectedRanges>
  <mergeCells count="44">
    <mergeCell ref="A12:A22"/>
    <mergeCell ref="A23:A26"/>
    <mergeCell ref="C20:G20"/>
    <mergeCell ref="D21:G21"/>
    <mergeCell ref="B12:G12"/>
    <mergeCell ref="B13:B22"/>
    <mergeCell ref="C13:G13"/>
    <mergeCell ref="D14:G14"/>
    <mergeCell ref="D15:G15"/>
    <mergeCell ref="C22:G22"/>
    <mergeCell ref="C18:G18"/>
    <mergeCell ref="D19:G19"/>
    <mergeCell ref="B23:F23"/>
    <mergeCell ref="B24:F24"/>
    <mergeCell ref="B25:F25"/>
    <mergeCell ref="B26:F26"/>
    <mergeCell ref="A27:A28"/>
    <mergeCell ref="B27:E27"/>
    <mergeCell ref="F27:G27"/>
    <mergeCell ref="B28:E28"/>
    <mergeCell ref="F28:G28"/>
    <mergeCell ref="A4:A11"/>
    <mergeCell ref="B4:G4"/>
    <mergeCell ref="B5:G5"/>
    <mergeCell ref="C6:G6"/>
    <mergeCell ref="C9:G9"/>
    <mergeCell ref="C7:G7"/>
    <mergeCell ref="C8:G8"/>
    <mergeCell ref="C16:G16"/>
    <mergeCell ref="D17:G17"/>
    <mergeCell ref="B2:E2"/>
    <mergeCell ref="F2:H2"/>
    <mergeCell ref="I2:O2"/>
    <mergeCell ref="P2:Z2"/>
    <mergeCell ref="C10:G10"/>
    <mergeCell ref="C11:G11"/>
    <mergeCell ref="AC2:AF2"/>
    <mergeCell ref="B1:E1"/>
    <mergeCell ref="F1:O1"/>
    <mergeCell ref="P1:S1"/>
    <mergeCell ref="T1:Z1"/>
    <mergeCell ref="AA1:AB1"/>
    <mergeCell ref="AC1:AF1"/>
    <mergeCell ref="AA2:AB2"/>
  </mergeCells>
  <phoneticPr fontId="3"/>
  <conditionalFormatting sqref="L3:L6 K3:K5 H3:J4 M3:M7 N3:N8 I8:I11 H7:H11 H12:N13 L15:N16 H16:K16 H18 J18 I18:I19 H20:J28 H10:K11 K18:N28 L11 O3:AF28">
    <cfRule type="expression" dxfId="568" priority="495" stopIfTrue="1">
      <formula>H$26="NA"</formula>
    </cfRule>
    <cfRule type="expression" dxfId="567" priority="496" stopIfTrue="1">
      <formula>H$26="NG"</formula>
    </cfRule>
  </conditionalFormatting>
  <conditionalFormatting sqref="H6 J8 K9 L10 M11">
    <cfRule type="expression" dxfId="566" priority="499" stopIfTrue="1">
      <formula>I$26="NA"</formula>
    </cfRule>
    <cfRule type="expression" dxfId="565" priority="500" stopIfTrue="1">
      <formula>I$26="NG"</formula>
    </cfRule>
  </conditionalFormatting>
  <conditionalFormatting sqref="K10:K11">
    <cfRule type="expression" dxfId="564" priority="483" stopIfTrue="1">
      <formula>#REF!="NG"</formula>
    </cfRule>
    <cfRule type="expression" dxfId="563" priority="484" stopIfTrue="1">
      <formula>K$50="NA"</formula>
    </cfRule>
    <cfRule type="expression" dxfId="562" priority="485" stopIfTrue="1">
      <formula>K$50="NG"</formula>
    </cfRule>
  </conditionalFormatting>
  <conditionalFormatting sqref="K10:K11">
    <cfRule type="expression" dxfId="561" priority="481" stopIfTrue="1">
      <formula>K$26="NA"</formula>
    </cfRule>
    <cfRule type="expression" dxfId="560" priority="482" stopIfTrue="1">
      <formula>K$26="NG"</formula>
    </cfRule>
  </conditionalFormatting>
  <conditionalFormatting sqref="H12:N13 O12:AF19 L15:N16 H16:K16 H18 I18:I19 K18:N19 J18 H20:AF22">
    <cfRule type="expression" dxfId="559" priority="473" stopIfTrue="1">
      <formula>#REF!="NG"</formula>
    </cfRule>
    <cfRule type="expression" dxfId="558" priority="474" stopIfTrue="1">
      <formula>H$36="NA"</formula>
    </cfRule>
    <cfRule type="expression" dxfId="557" priority="475" stopIfTrue="1">
      <formula>H$36="NG"</formula>
    </cfRule>
  </conditionalFormatting>
  <conditionalFormatting sqref="H14">
    <cfRule type="expression" dxfId="556" priority="470" stopIfTrue="1">
      <formula>#REF!="NG"</formula>
    </cfRule>
    <cfRule type="expression" dxfId="555" priority="471" stopIfTrue="1">
      <formula>J$50="NA"</formula>
    </cfRule>
    <cfRule type="expression" dxfId="554" priority="472" stopIfTrue="1">
      <formula>J$50="NG"</formula>
    </cfRule>
  </conditionalFormatting>
  <conditionalFormatting sqref="I14">
    <cfRule type="expression" dxfId="553" priority="467" stopIfTrue="1">
      <formula>#REF!="NG"</formula>
    </cfRule>
    <cfRule type="expression" dxfId="552" priority="468" stopIfTrue="1">
      <formula>K$50="NA"</formula>
    </cfRule>
    <cfRule type="expression" dxfId="551" priority="469" stopIfTrue="1">
      <formula>K$50="NG"</formula>
    </cfRule>
  </conditionalFormatting>
  <conditionalFormatting sqref="J14">
    <cfRule type="expression" dxfId="550" priority="464" stopIfTrue="1">
      <formula>#REF!="NG"</formula>
    </cfRule>
    <cfRule type="expression" dxfId="549" priority="465" stopIfTrue="1">
      <formula>L$50="NA"</formula>
    </cfRule>
    <cfRule type="expression" dxfId="548" priority="466" stopIfTrue="1">
      <formula>L$50="NG"</formula>
    </cfRule>
  </conditionalFormatting>
  <conditionalFormatting sqref="K14">
    <cfRule type="expression" dxfId="547" priority="461" stopIfTrue="1">
      <formula>#REF!="NG"</formula>
    </cfRule>
    <cfRule type="expression" dxfId="546" priority="462" stopIfTrue="1">
      <formula>M$50="NA"</formula>
    </cfRule>
    <cfRule type="expression" dxfId="545" priority="463" stopIfTrue="1">
      <formula>M$50="NG"</formula>
    </cfRule>
  </conditionalFormatting>
  <conditionalFormatting sqref="L14">
    <cfRule type="expression" dxfId="544" priority="458" stopIfTrue="1">
      <formula>#REF!="NG"</formula>
    </cfRule>
    <cfRule type="expression" dxfId="543" priority="459" stopIfTrue="1">
      <formula>N$50="NA"</formula>
    </cfRule>
    <cfRule type="expression" dxfId="542" priority="460" stopIfTrue="1">
      <formula>N$50="NG"</formula>
    </cfRule>
  </conditionalFormatting>
  <conditionalFormatting sqref="H15">
    <cfRule type="expression" dxfId="541" priority="455" stopIfTrue="1">
      <formula>#REF!="NG"</formula>
    </cfRule>
    <cfRule type="expression" dxfId="540" priority="456" stopIfTrue="1">
      <formula>J$50="NA"</formula>
    </cfRule>
    <cfRule type="expression" dxfId="539" priority="457" stopIfTrue="1">
      <formula>J$50="NG"</formula>
    </cfRule>
  </conditionalFormatting>
  <conditionalFormatting sqref="I15">
    <cfRule type="expression" dxfId="538" priority="452" stopIfTrue="1">
      <formula>#REF!="NG"</formula>
    </cfRule>
    <cfRule type="expression" dxfId="537" priority="453" stopIfTrue="1">
      <formula>K$50="NA"</formula>
    </cfRule>
    <cfRule type="expression" dxfId="536" priority="454" stopIfTrue="1">
      <formula>K$50="NG"</formula>
    </cfRule>
  </conditionalFormatting>
  <conditionalFormatting sqref="H17">
    <cfRule type="expression" dxfId="535" priority="449" stopIfTrue="1">
      <formula>#REF!="NG"</formula>
    </cfRule>
    <cfRule type="expression" dxfId="534" priority="450" stopIfTrue="1">
      <formula>J$50="NA"</formula>
    </cfRule>
    <cfRule type="expression" dxfId="533" priority="451" stopIfTrue="1">
      <formula>J$50="NG"</formula>
    </cfRule>
  </conditionalFormatting>
  <conditionalFormatting sqref="I17">
    <cfRule type="expression" dxfId="532" priority="446" stopIfTrue="1">
      <formula>#REF!="NG"</formula>
    </cfRule>
    <cfRule type="expression" dxfId="531" priority="447" stopIfTrue="1">
      <formula>K$50="NA"</formula>
    </cfRule>
    <cfRule type="expression" dxfId="530" priority="448" stopIfTrue="1">
      <formula>K$50="NG"</formula>
    </cfRule>
  </conditionalFormatting>
  <conditionalFormatting sqref="J17">
    <cfRule type="expression" dxfId="529" priority="443" stopIfTrue="1">
      <formula>#REF!="NG"</formula>
    </cfRule>
    <cfRule type="expression" dxfId="528" priority="444" stopIfTrue="1">
      <formula>L$50="NA"</formula>
    </cfRule>
    <cfRule type="expression" dxfId="527" priority="445" stopIfTrue="1">
      <formula>L$50="NG"</formula>
    </cfRule>
  </conditionalFormatting>
  <conditionalFormatting sqref="K17">
    <cfRule type="expression" dxfId="526" priority="440" stopIfTrue="1">
      <formula>#REF!="NG"</formula>
    </cfRule>
    <cfRule type="expression" dxfId="525" priority="441" stopIfTrue="1">
      <formula>M$50="NA"</formula>
    </cfRule>
    <cfRule type="expression" dxfId="524" priority="442" stopIfTrue="1">
      <formula>M$50="NG"</formula>
    </cfRule>
  </conditionalFormatting>
  <conditionalFormatting sqref="L17">
    <cfRule type="expression" dxfId="523" priority="437" stopIfTrue="1">
      <formula>#REF!="NG"</formula>
    </cfRule>
    <cfRule type="expression" dxfId="522" priority="438" stopIfTrue="1">
      <formula>N$50="NA"</formula>
    </cfRule>
    <cfRule type="expression" dxfId="521" priority="439" stopIfTrue="1">
      <formula>N$50="NG"</formula>
    </cfRule>
  </conditionalFormatting>
  <conditionalFormatting sqref="H19">
    <cfRule type="expression" dxfId="520" priority="434" stopIfTrue="1">
      <formula>#REF!="NG"</formula>
    </cfRule>
    <cfRule type="expression" dxfId="519" priority="435" stopIfTrue="1">
      <formula>J$50="NA"</formula>
    </cfRule>
    <cfRule type="expression" dxfId="518" priority="436" stopIfTrue="1">
      <formula>J$50="NG"</formula>
    </cfRule>
  </conditionalFormatting>
  <conditionalFormatting sqref="H19 H17:L17 H14:L14 K10:K11 H15:I15">
    <cfRule type="expression" dxfId="517" priority="505" stopIfTrue="1">
      <formula>J$26="NA"</formula>
    </cfRule>
    <cfRule type="expression" dxfId="516" priority="506" stopIfTrue="1">
      <formula>J$26="NG"</formula>
    </cfRule>
  </conditionalFormatting>
  <conditionalFormatting sqref="H14:L14 H17:L17 H19 H15:I15">
    <cfRule type="expression" dxfId="515" priority="526" stopIfTrue="1">
      <formula>#REF!="NG"</formula>
    </cfRule>
    <cfRule type="expression" dxfId="514" priority="527" stopIfTrue="1">
      <formula>J$36="NA"</formula>
    </cfRule>
    <cfRule type="expression" dxfId="513" priority="528" stopIfTrue="1">
      <formula>J$36="NG"</formula>
    </cfRule>
  </conditionalFormatting>
  <conditionalFormatting sqref="H22">
    <cfRule type="expression" dxfId="512" priority="431" stopIfTrue="1">
      <formula>#REF!="NG"</formula>
    </cfRule>
    <cfRule type="expression" dxfId="511" priority="432" stopIfTrue="1">
      <formula>J$50="NA"</formula>
    </cfRule>
    <cfRule type="expression" dxfId="510" priority="433" stopIfTrue="1">
      <formula>J$50="NG"</formula>
    </cfRule>
  </conditionalFormatting>
  <conditionalFormatting sqref="H22">
    <cfRule type="expression" dxfId="509" priority="429" stopIfTrue="1">
      <formula>J$26="NA"</formula>
    </cfRule>
    <cfRule type="expression" dxfId="508" priority="430" stopIfTrue="1">
      <formula>J$26="NG"</formula>
    </cfRule>
  </conditionalFormatting>
  <conditionalFormatting sqref="H22">
    <cfRule type="expression" dxfId="507" priority="426" stopIfTrue="1">
      <formula>#REF!="NG"</formula>
    </cfRule>
    <cfRule type="expression" dxfId="506" priority="427" stopIfTrue="1">
      <formula>J$36="NA"</formula>
    </cfRule>
    <cfRule type="expression" dxfId="505" priority="428" stopIfTrue="1">
      <formula>J$36="NG"</formula>
    </cfRule>
  </conditionalFormatting>
  <conditionalFormatting sqref="L11">
    <cfRule type="expression" dxfId="504" priority="415" stopIfTrue="1">
      <formula>#REF!="NG"</formula>
    </cfRule>
    <cfRule type="expression" dxfId="503" priority="416" stopIfTrue="1">
      <formula>L$50="NA"</formula>
    </cfRule>
    <cfRule type="expression" dxfId="502" priority="417" stopIfTrue="1">
      <formula>L$50="NG"</formula>
    </cfRule>
  </conditionalFormatting>
  <conditionalFormatting sqref="L11">
    <cfRule type="expression" dxfId="501" priority="413" stopIfTrue="1">
      <formula>L$26="NA"</formula>
    </cfRule>
    <cfRule type="expression" dxfId="500" priority="414" stopIfTrue="1">
      <formula>L$26="NG"</formula>
    </cfRule>
  </conditionalFormatting>
  <conditionalFormatting sqref="L11">
    <cfRule type="expression" dxfId="499" priority="411" stopIfTrue="1">
      <formula>N$26="NA"</formula>
    </cfRule>
    <cfRule type="expression" dxfId="498" priority="412" stopIfTrue="1">
      <formula>N$26="NG"</formula>
    </cfRule>
  </conditionalFormatting>
  <conditionalFormatting sqref="L11">
    <cfRule type="expression" dxfId="497" priority="408" stopIfTrue="1">
      <formula>#REF!="NG"</formula>
    </cfRule>
    <cfRule type="expression" dxfId="496" priority="409" stopIfTrue="1">
      <formula>L$50="NA"</formula>
    </cfRule>
    <cfRule type="expression" dxfId="495" priority="410" stopIfTrue="1">
      <formula>L$50="NG"</formula>
    </cfRule>
  </conditionalFormatting>
  <conditionalFormatting sqref="L11">
    <cfRule type="expression" dxfId="494" priority="406" stopIfTrue="1">
      <formula>L$26="NA"</formula>
    </cfRule>
    <cfRule type="expression" dxfId="493" priority="407" stopIfTrue="1">
      <formula>L$26="NG"</formula>
    </cfRule>
  </conditionalFormatting>
  <conditionalFormatting sqref="L11">
    <cfRule type="expression" dxfId="492" priority="404" stopIfTrue="1">
      <formula>N$26="NA"</formula>
    </cfRule>
    <cfRule type="expression" dxfId="491" priority="405" stopIfTrue="1">
      <formula>N$26="NG"</formula>
    </cfRule>
  </conditionalFormatting>
  <conditionalFormatting sqref="H4">
    <cfRule type="expression" dxfId="490" priority="401" stopIfTrue="1">
      <formula>#REF!="NG"</formula>
    </cfRule>
    <cfRule type="expression" dxfId="489" priority="402" stopIfTrue="1">
      <formula>J$50="NA"</formula>
    </cfRule>
    <cfRule type="expression" dxfId="488" priority="403" stopIfTrue="1">
      <formula>J$50="NG"</formula>
    </cfRule>
  </conditionalFormatting>
  <conditionalFormatting sqref="H4">
    <cfRule type="expression" dxfId="487" priority="399" stopIfTrue="1">
      <formula>J$26="NA"</formula>
    </cfRule>
    <cfRule type="expression" dxfId="486" priority="400" stopIfTrue="1">
      <formula>J$26="NG"</formula>
    </cfRule>
  </conditionalFormatting>
  <conditionalFormatting sqref="H4">
    <cfRule type="expression" dxfId="485" priority="396" stopIfTrue="1">
      <formula>#REF!="NG"</formula>
    </cfRule>
    <cfRule type="expression" dxfId="484" priority="397" stopIfTrue="1">
      <formula>J$36="NA"</formula>
    </cfRule>
    <cfRule type="expression" dxfId="483" priority="398" stopIfTrue="1">
      <formula>J$36="NG"</formula>
    </cfRule>
  </conditionalFormatting>
  <conditionalFormatting sqref="H6">
    <cfRule type="expression" dxfId="482" priority="393" stopIfTrue="1">
      <formula>#REF!="NG"</formula>
    </cfRule>
    <cfRule type="expression" dxfId="481" priority="394" stopIfTrue="1">
      <formula>K$50="NA"</formula>
    </cfRule>
    <cfRule type="expression" dxfId="480" priority="395" stopIfTrue="1">
      <formula>K$50="NG"</formula>
    </cfRule>
  </conditionalFormatting>
  <conditionalFormatting sqref="H6">
    <cfRule type="expression" dxfId="479" priority="391" stopIfTrue="1">
      <formula>K$26="NA"</formula>
    </cfRule>
    <cfRule type="expression" dxfId="478" priority="392" stopIfTrue="1">
      <formula>K$26="NG"</formula>
    </cfRule>
  </conditionalFormatting>
  <conditionalFormatting sqref="H6">
    <cfRule type="expression" dxfId="477" priority="388" stopIfTrue="1">
      <formula>#REF!="NG"</formula>
    </cfRule>
    <cfRule type="expression" dxfId="476" priority="389" stopIfTrue="1">
      <formula>K$36="NA"</formula>
    </cfRule>
    <cfRule type="expression" dxfId="475" priority="390" stopIfTrue="1">
      <formula>K$36="NG"</formula>
    </cfRule>
  </conditionalFormatting>
  <conditionalFormatting sqref="I7">
    <cfRule type="expression" dxfId="474" priority="385" stopIfTrue="1">
      <formula>#REF!="NG"</formula>
    </cfRule>
    <cfRule type="expression" dxfId="473" priority="386" stopIfTrue="1">
      <formula>L$50="NA"</formula>
    </cfRule>
    <cfRule type="expression" dxfId="472" priority="387" stopIfTrue="1">
      <formula>L$50="NG"</formula>
    </cfRule>
  </conditionalFormatting>
  <conditionalFormatting sqref="I7">
    <cfRule type="expression" dxfId="471" priority="383" stopIfTrue="1">
      <formula>L$26="NA"</formula>
    </cfRule>
    <cfRule type="expression" dxfId="470" priority="384" stopIfTrue="1">
      <formula>L$26="NG"</formula>
    </cfRule>
  </conditionalFormatting>
  <conditionalFormatting sqref="I7">
    <cfRule type="expression" dxfId="469" priority="380" stopIfTrue="1">
      <formula>#REF!="NG"</formula>
    </cfRule>
    <cfRule type="expression" dxfId="468" priority="381" stopIfTrue="1">
      <formula>L$36="NA"</formula>
    </cfRule>
    <cfRule type="expression" dxfId="467" priority="382" stopIfTrue="1">
      <formula>L$36="NG"</formula>
    </cfRule>
  </conditionalFormatting>
  <conditionalFormatting sqref="J8">
    <cfRule type="expression" dxfId="466" priority="377" stopIfTrue="1">
      <formula>#REF!="NG"</formula>
    </cfRule>
    <cfRule type="expression" dxfId="465" priority="378" stopIfTrue="1">
      <formula>M$50="NA"</formula>
    </cfRule>
    <cfRule type="expression" dxfId="464" priority="379" stopIfTrue="1">
      <formula>M$50="NG"</formula>
    </cfRule>
  </conditionalFormatting>
  <conditionalFormatting sqref="J8">
    <cfRule type="expression" dxfId="463" priority="375" stopIfTrue="1">
      <formula>M$26="NA"</formula>
    </cfRule>
    <cfRule type="expression" dxfId="462" priority="376" stopIfTrue="1">
      <formula>M$26="NG"</formula>
    </cfRule>
  </conditionalFormatting>
  <conditionalFormatting sqref="J8">
    <cfRule type="expression" dxfId="461" priority="372" stopIfTrue="1">
      <formula>#REF!="NG"</formula>
    </cfRule>
    <cfRule type="expression" dxfId="460" priority="373" stopIfTrue="1">
      <formula>M$36="NA"</formula>
    </cfRule>
    <cfRule type="expression" dxfId="459" priority="374" stopIfTrue="1">
      <formula>M$36="NG"</formula>
    </cfRule>
  </conditionalFormatting>
  <conditionalFormatting sqref="K9">
    <cfRule type="expression" dxfId="458" priority="369" stopIfTrue="1">
      <formula>#REF!="NG"</formula>
    </cfRule>
    <cfRule type="expression" dxfId="457" priority="370" stopIfTrue="1">
      <formula>N$50="NA"</formula>
    </cfRule>
    <cfRule type="expression" dxfId="456" priority="371" stopIfTrue="1">
      <formula>N$50="NG"</formula>
    </cfRule>
  </conditionalFormatting>
  <conditionalFormatting sqref="K9">
    <cfRule type="expression" dxfId="455" priority="367" stopIfTrue="1">
      <formula>N$26="NA"</formula>
    </cfRule>
    <cfRule type="expression" dxfId="454" priority="368" stopIfTrue="1">
      <formula>N$26="NG"</formula>
    </cfRule>
  </conditionalFormatting>
  <conditionalFormatting sqref="K9">
    <cfRule type="expression" dxfId="453" priority="364" stopIfTrue="1">
      <formula>#REF!="NG"</formula>
    </cfRule>
    <cfRule type="expression" dxfId="452" priority="365" stopIfTrue="1">
      <formula>N$36="NA"</formula>
    </cfRule>
    <cfRule type="expression" dxfId="451" priority="366" stopIfTrue="1">
      <formula>N$36="NG"</formula>
    </cfRule>
  </conditionalFormatting>
  <conditionalFormatting sqref="L10">
    <cfRule type="expression" dxfId="450" priority="361" stopIfTrue="1">
      <formula>#REF!="NG"</formula>
    </cfRule>
    <cfRule type="expression" dxfId="449" priority="362" stopIfTrue="1">
      <formula>O$50="NA"</formula>
    </cfRule>
    <cfRule type="expression" dxfId="448" priority="363" stopIfTrue="1">
      <formula>O$50="NG"</formula>
    </cfRule>
  </conditionalFormatting>
  <conditionalFormatting sqref="L10">
    <cfRule type="expression" dxfId="447" priority="359" stopIfTrue="1">
      <formula>O$26="NA"</formula>
    </cfRule>
    <cfRule type="expression" dxfId="446" priority="360" stopIfTrue="1">
      <formula>O$26="NG"</formula>
    </cfRule>
  </conditionalFormatting>
  <conditionalFormatting sqref="L10">
    <cfRule type="expression" dxfId="445" priority="356" stopIfTrue="1">
      <formula>#REF!="NG"</formula>
    </cfRule>
    <cfRule type="expression" dxfId="444" priority="357" stopIfTrue="1">
      <formula>O$36="NA"</formula>
    </cfRule>
    <cfRule type="expression" dxfId="443" priority="358" stopIfTrue="1">
      <formula>O$36="NG"</formula>
    </cfRule>
  </conditionalFormatting>
  <conditionalFormatting sqref="M11">
    <cfRule type="expression" dxfId="442" priority="353" stopIfTrue="1">
      <formula>#REF!="NG"</formula>
    </cfRule>
    <cfRule type="expression" dxfId="441" priority="354" stopIfTrue="1">
      <formula>P$50="NA"</formula>
    </cfRule>
    <cfRule type="expression" dxfId="440" priority="355" stopIfTrue="1">
      <formula>P$50="NG"</formula>
    </cfRule>
  </conditionalFormatting>
  <conditionalFormatting sqref="M11">
    <cfRule type="expression" dxfId="439" priority="351" stopIfTrue="1">
      <formula>P$26="NA"</formula>
    </cfRule>
    <cfRule type="expression" dxfId="438" priority="352" stopIfTrue="1">
      <formula>P$26="NG"</formula>
    </cfRule>
  </conditionalFormatting>
  <conditionalFormatting sqref="M11">
    <cfRule type="expression" dxfId="437" priority="348" stopIfTrue="1">
      <formula>#REF!="NG"</formula>
    </cfRule>
    <cfRule type="expression" dxfId="436" priority="349" stopIfTrue="1">
      <formula>P$36="NA"</formula>
    </cfRule>
    <cfRule type="expression" dxfId="435" priority="350" stopIfTrue="1">
      <formula>P$36="NG"</formula>
    </cfRule>
  </conditionalFormatting>
  <conditionalFormatting sqref="H5">
    <cfRule type="expression" dxfId="434" priority="338" stopIfTrue="1">
      <formula>I$26="NA"</formula>
    </cfRule>
    <cfRule type="expression" dxfId="433" priority="339" stopIfTrue="1">
      <formula>I$26="NG"</formula>
    </cfRule>
  </conditionalFormatting>
  <conditionalFormatting sqref="H5">
    <cfRule type="expression" dxfId="432" priority="335" stopIfTrue="1">
      <formula>#REF!="NG"</formula>
    </cfRule>
    <cfRule type="expression" dxfId="431" priority="336" stopIfTrue="1">
      <formula>K$50="NA"</formula>
    </cfRule>
    <cfRule type="expression" dxfId="430" priority="337" stopIfTrue="1">
      <formula>K$50="NG"</formula>
    </cfRule>
  </conditionalFormatting>
  <conditionalFormatting sqref="H5">
    <cfRule type="expression" dxfId="429" priority="333" stopIfTrue="1">
      <formula>K$26="NA"</formula>
    </cfRule>
    <cfRule type="expression" dxfId="428" priority="334" stopIfTrue="1">
      <formula>K$26="NG"</formula>
    </cfRule>
  </conditionalFormatting>
  <conditionalFormatting sqref="H5">
    <cfRule type="expression" dxfId="427" priority="330" stopIfTrue="1">
      <formula>#REF!="NG"</formula>
    </cfRule>
    <cfRule type="expression" dxfId="426" priority="331" stopIfTrue="1">
      <formula>K$36="NA"</formula>
    </cfRule>
    <cfRule type="expression" dxfId="425" priority="332" stopIfTrue="1">
      <formula>K$36="NG"</formula>
    </cfRule>
  </conditionalFormatting>
  <conditionalFormatting sqref="I5">
    <cfRule type="expression" dxfId="424" priority="328" stopIfTrue="1">
      <formula>J$26="NA"</formula>
    </cfRule>
    <cfRule type="expression" dxfId="423" priority="329" stopIfTrue="1">
      <formula>J$26="NG"</formula>
    </cfRule>
  </conditionalFormatting>
  <conditionalFormatting sqref="I5">
    <cfRule type="expression" dxfId="422" priority="325" stopIfTrue="1">
      <formula>#REF!="NG"</formula>
    </cfRule>
    <cfRule type="expression" dxfId="421" priority="326" stopIfTrue="1">
      <formula>L$50="NA"</formula>
    </cfRule>
    <cfRule type="expression" dxfId="420" priority="327" stopIfTrue="1">
      <formula>L$50="NG"</formula>
    </cfRule>
  </conditionalFormatting>
  <conditionalFormatting sqref="I5">
    <cfRule type="expression" dxfId="419" priority="323" stopIfTrue="1">
      <formula>L$26="NA"</formula>
    </cfRule>
    <cfRule type="expression" dxfId="418" priority="324" stopIfTrue="1">
      <formula>L$26="NG"</formula>
    </cfRule>
  </conditionalFormatting>
  <conditionalFormatting sqref="I5">
    <cfRule type="expression" dxfId="417" priority="320" stopIfTrue="1">
      <formula>#REF!="NG"</formula>
    </cfRule>
    <cfRule type="expression" dxfId="416" priority="321" stopIfTrue="1">
      <formula>L$36="NA"</formula>
    </cfRule>
    <cfRule type="expression" dxfId="415" priority="322" stopIfTrue="1">
      <formula>L$36="NG"</formula>
    </cfRule>
  </conditionalFormatting>
  <conditionalFormatting sqref="J5">
    <cfRule type="expression" dxfId="414" priority="318" stopIfTrue="1">
      <formula>K$26="NA"</formula>
    </cfRule>
    <cfRule type="expression" dxfId="413" priority="319" stopIfTrue="1">
      <formula>K$26="NG"</formula>
    </cfRule>
  </conditionalFormatting>
  <conditionalFormatting sqref="J5">
    <cfRule type="expression" dxfId="412" priority="315" stopIfTrue="1">
      <formula>#REF!="NG"</formula>
    </cfRule>
    <cfRule type="expression" dxfId="411" priority="316" stopIfTrue="1">
      <formula>M$50="NA"</formula>
    </cfRule>
    <cfRule type="expression" dxfId="410" priority="317" stopIfTrue="1">
      <formula>M$50="NG"</formula>
    </cfRule>
  </conditionalFormatting>
  <conditionalFormatting sqref="J5">
    <cfRule type="expression" dxfId="409" priority="313" stopIfTrue="1">
      <formula>M$26="NA"</formula>
    </cfRule>
    <cfRule type="expression" dxfId="408" priority="314" stopIfTrue="1">
      <formula>M$26="NG"</formula>
    </cfRule>
  </conditionalFormatting>
  <conditionalFormatting sqref="J5">
    <cfRule type="expression" dxfId="407" priority="310" stopIfTrue="1">
      <formula>#REF!="NG"</formula>
    </cfRule>
    <cfRule type="expression" dxfId="406" priority="311" stopIfTrue="1">
      <formula>M$36="NA"</formula>
    </cfRule>
    <cfRule type="expression" dxfId="405" priority="312" stopIfTrue="1">
      <formula>M$36="NG"</formula>
    </cfRule>
  </conditionalFormatting>
  <conditionalFormatting sqref="K5">
    <cfRule type="expression" dxfId="404" priority="308" stopIfTrue="1">
      <formula>L$26="NA"</formula>
    </cfRule>
    <cfRule type="expression" dxfId="403" priority="309" stopIfTrue="1">
      <formula>L$26="NG"</formula>
    </cfRule>
  </conditionalFormatting>
  <conditionalFormatting sqref="K5">
    <cfRule type="expression" dxfId="402" priority="305" stopIfTrue="1">
      <formula>#REF!="NG"</formula>
    </cfRule>
    <cfRule type="expression" dxfId="401" priority="306" stopIfTrue="1">
      <formula>N$50="NA"</formula>
    </cfRule>
    <cfRule type="expression" dxfId="400" priority="307" stopIfTrue="1">
      <formula>N$50="NG"</formula>
    </cfRule>
  </conditionalFormatting>
  <conditionalFormatting sqref="K5">
    <cfRule type="expression" dxfId="399" priority="303" stopIfTrue="1">
      <formula>N$26="NA"</formula>
    </cfRule>
    <cfRule type="expression" dxfId="398" priority="304" stopIfTrue="1">
      <formula>N$26="NG"</formula>
    </cfRule>
  </conditionalFormatting>
  <conditionalFormatting sqref="K5">
    <cfRule type="expression" dxfId="397" priority="300" stopIfTrue="1">
      <formula>#REF!="NG"</formula>
    </cfRule>
    <cfRule type="expression" dxfId="396" priority="301" stopIfTrue="1">
      <formula>N$36="NA"</formula>
    </cfRule>
    <cfRule type="expression" dxfId="395" priority="302" stopIfTrue="1">
      <formula>N$36="NG"</formula>
    </cfRule>
  </conditionalFormatting>
  <conditionalFormatting sqref="L5">
    <cfRule type="expression" dxfId="394" priority="298" stopIfTrue="1">
      <formula>M$26="NA"</formula>
    </cfRule>
    <cfRule type="expression" dxfId="393" priority="299" stopIfTrue="1">
      <formula>M$26="NG"</formula>
    </cfRule>
  </conditionalFormatting>
  <conditionalFormatting sqref="L5">
    <cfRule type="expression" dxfId="392" priority="295" stopIfTrue="1">
      <formula>#REF!="NG"</formula>
    </cfRule>
    <cfRule type="expression" dxfId="391" priority="296" stopIfTrue="1">
      <formula>O$50="NA"</formula>
    </cfRule>
    <cfRule type="expression" dxfId="390" priority="297" stopIfTrue="1">
      <formula>O$50="NG"</formula>
    </cfRule>
  </conditionalFormatting>
  <conditionalFormatting sqref="L5">
    <cfRule type="expression" dxfId="389" priority="293" stopIfTrue="1">
      <formula>O$26="NA"</formula>
    </cfRule>
    <cfRule type="expression" dxfId="388" priority="294" stopIfTrue="1">
      <formula>O$26="NG"</formula>
    </cfRule>
  </conditionalFormatting>
  <conditionalFormatting sqref="L5">
    <cfRule type="expression" dxfId="387" priority="290" stopIfTrue="1">
      <formula>#REF!="NG"</formula>
    </cfRule>
    <cfRule type="expression" dxfId="386" priority="291" stopIfTrue="1">
      <formula>O$36="NA"</formula>
    </cfRule>
    <cfRule type="expression" dxfId="385" priority="292" stopIfTrue="1">
      <formula>O$36="NG"</formula>
    </cfRule>
  </conditionalFormatting>
  <conditionalFormatting sqref="M5">
    <cfRule type="expression" dxfId="384" priority="288" stopIfTrue="1">
      <formula>N$26="NA"</formula>
    </cfRule>
    <cfRule type="expression" dxfId="383" priority="289" stopIfTrue="1">
      <formula>N$26="NG"</formula>
    </cfRule>
  </conditionalFormatting>
  <conditionalFormatting sqref="M5">
    <cfRule type="expression" dxfId="382" priority="285" stopIfTrue="1">
      <formula>#REF!="NG"</formula>
    </cfRule>
    <cfRule type="expression" dxfId="381" priority="286" stopIfTrue="1">
      <formula>P$50="NA"</formula>
    </cfRule>
    <cfRule type="expression" dxfId="380" priority="287" stopIfTrue="1">
      <formula>P$50="NG"</formula>
    </cfRule>
  </conditionalFormatting>
  <conditionalFormatting sqref="M5">
    <cfRule type="expression" dxfId="379" priority="283" stopIfTrue="1">
      <formula>P$26="NA"</formula>
    </cfRule>
    <cfRule type="expression" dxfId="378" priority="284" stopIfTrue="1">
      <formula>P$26="NG"</formula>
    </cfRule>
  </conditionalFormatting>
  <conditionalFormatting sqref="M5">
    <cfRule type="expression" dxfId="377" priority="280" stopIfTrue="1">
      <formula>#REF!="NG"</formula>
    </cfRule>
    <cfRule type="expression" dxfId="376" priority="281" stopIfTrue="1">
      <formula>P$36="NA"</formula>
    </cfRule>
    <cfRule type="expression" dxfId="375" priority="282" stopIfTrue="1">
      <formula>P$36="NG"</formula>
    </cfRule>
  </conditionalFormatting>
  <conditionalFormatting sqref="N5">
    <cfRule type="expression" dxfId="374" priority="278" stopIfTrue="1">
      <formula>O$26="NA"</formula>
    </cfRule>
    <cfRule type="expression" dxfId="373" priority="279" stopIfTrue="1">
      <formula>O$26="NG"</formula>
    </cfRule>
  </conditionalFormatting>
  <conditionalFormatting sqref="N5">
    <cfRule type="expression" dxfId="372" priority="275" stopIfTrue="1">
      <formula>#REF!="NG"</formula>
    </cfRule>
    <cfRule type="expression" dxfId="371" priority="276" stopIfTrue="1">
      <formula>Q$50="NA"</formula>
    </cfRule>
    <cfRule type="expression" dxfId="370" priority="277" stopIfTrue="1">
      <formula>Q$50="NG"</formula>
    </cfRule>
  </conditionalFormatting>
  <conditionalFormatting sqref="N5">
    <cfRule type="expression" dxfId="369" priority="273" stopIfTrue="1">
      <formula>Q$26="NA"</formula>
    </cfRule>
    <cfRule type="expression" dxfId="368" priority="274" stopIfTrue="1">
      <formula>Q$26="NG"</formula>
    </cfRule>
  </conditionalFormatting>
  <conditionalFormatting sqref="N5">
    <cfRule type="expression" dxfId="367" priority="270" stopIfTrue="1">
      <formula>#REF!="NG"</formula>
    </cfRule>
    <cfRule type="expression" dxfId="366" priority="271" stopIfTrue="1">
      <formula>Q$36="NA"</formula>
    </cfRule>
    <cfRule type="expression" dxfId="365" priority="272" stopIfTrue="1">
      <formula>Q$36="NG"</formula>
    </cfRule>
  </conditionalFormatting>
  <conditionalFormatting sqref="M14">
    <cfRule type="expression" dxfId="364" priority="267" stopIfTrue="1">
      <formula>#REF!="NG"</formula>
    </cfRule>
    <cfRule type="expression" dxfId="363" priority="268" stopIfTrue="1">
      <formula>O$50="NA"</formula>
    </cfRule>
    <cfRule type="expression" dxfId="362" priority="269" stopIfTrue="1">
      <formula>O$50="NG"</formula>
    </cfRule>
  </conditionalFormatting>
  <conditionalFormatting sqref="M14">
    <cfRule type="expression" dxfId="361" priority="265" stopIfTrue="1">
      <formula>O$26="NA"</formula>
    </cfRule>
    <cfRule type="expression" dxfId="360" priority="266" stopIfTrue="1">
      <formula>O$26="NG"</formula>
    </cfRule>
  </conditionalFormatting>
  <conditionalFormatting sqref="M14">
    <cfRule type="expression" dxfId="359" priority="262" stopIfTrue="1">
      <formula>#REF!="NG"</formula>
    </cfRule>
    <cfRule type="expression" dxfId="358" priority="263" stopIfTrue="1">
      <formula>O$36="NA"</formula>
    </cfRule>
    <cfRule type="expression" dxfId="357" priority="264" stopIfTrue="1">
      <formula>O$36="NG"</formula>
    </cfRule>
  </conditionalFormatting>
  <conditionalFormatting sqref="N14">
    <cfRule type="expression" dxfId="356" priority="259" stopIfTrue="1">
      <formula>#REF!="NG"</formula>
    </cfRule>
    <cfRule type="expression" dxfId="355" priority="260" stopIfTrue="1">
      <formula>P$50="NA"</formula>
    </cfRule>
    <cfRule type="expression" dxfId="354" priority="261" stopIfTrue="1">
      <formula>P$50="NG"</formula>
    </cfRule>
  </conditionalFormatting>
  <conditionalFormatting sqref="N14">
    <cfRule type="expression" dxfId="353" priority="257" stopIfTrue="1">
      <formula>P$26="NA"</formula>
    </cfRule>
    <cfRule type="expression" dxfId="352" priority="258" stopIfTrue="1">
      <formula>P$26="NG"</formula>
    </cfRule>
  </conditionalFormatting>
  <conditionalFormatting sqref="N14">
    <cfRule type="expression" dxfId="351" priority="254" stopIfTrue="1">
      <formula>#REF!="NG"</formula>
    </cfRule>
    <cfRule type="expression" dxfId="350" priority="255" stopIfTrue="1">
      <formula>P$36="NA"</formula>
    </cfRule>
    <cfRule type="expression" dxfId="349" priority="256" stopIfTrue="1">
      <formula>P$36="NG"</formula>
    </cfRule>
  </conditionalFormatting>
  <conditionalFormatting sqref="M17">
    <cfRule type="expression" dxfId="348" priority="251" stopIfTrue="1">
      <formula>#REF!="NG"</formula>
    </cfRule>
    <cfRule type="expression" dxfId="347" priority="252" stopIfTrue="1">
      <formula>O$50="NA"</formula>
    </cfRule>
    <cfRule type="expression" dxfId="346" priority="253" stopIfTrue="1">
      <formula>O$50="NG"</formula>
    </cfRule>
  </conditionalFormatting>
  <conditionalFormatting sqref="M17">
    <cfRule type="expression" dxfId="345" priority="249" stopIfTrue="1">
      <formula>O$26="NA"</formula>
    </cfRule>
    <cfRule type="expression" dxfId="344" priority="250" stopIfTrue="1">
      <formula>O$26="NG"</formula>
    </cfRule>
  </conditionalFormatting>
  <conditionalFormatting sqref="M17">
    <cfRule type="expression" dxfId="343" priority="246" stopIfTrue="1">
      <formula>#REF!="NG"</formula>
    </cfRule>
    <cfRule type="expression" dxfId="342" priority="247" stopIfTrue="1">
      <formula>O$36="NA"</formula>
    </cfRule>
    <cfRule type="expression" dxfId="341" priority="248" stopIfTrue="1">
      <formula>O$36="NG"</formula>
    </cfRule>
  </conditionalFormatting>
  <conditionalFormatting sqref="N17">
    <cfRule type="expression" dxfId="340" priority="243" stopIfTrue="1">
      <formula>#REF!="NG"</formula>
    </cfRule>
    <cfRule type="expression" dxfId="339" priority="244" stopIfTrue="1">
      <formula>P$50="NA"</formula>
    </cfRule>
    <cfRule type="expression" dxfId="338" priority="245" stopIfTrue="1">
      <formula>P$50="NG"</formula>
    </cfRule>
  </conditionalFormatting>
  <conditionalFormatting sqref="N17">
    <cfRule type="expression" dxfId="337" priority="241" stopIfTrue="1">
      <formula>P$26="NA"</formula>
    </cfRule>
    <cfRule type="expression" dxfId="336" priority="242" stopIfTrue="1">
      <formula>P$26="NG"</formula>
    </cfRule>
  </conditionalFormatting>
  <conditionalFormatting sqref="N17">
    <cfRule type="expression" dxfId="335" priority="238" stopIfTrue="1">
      <formula>#REF!="NG"</formula>
    </cfRule>
    <cfRule type="expression" dxfId="334" priority="239" stopIfTrue="1">
      <formula>P$36="NA"</formula>
    </cfRule>
    <cfRule type="expression" dxfId="333" priority="240" stopIfTrue="1">
      <formula>P$36="NG"</formula>
    </cfRule>
  </conditionalFormatting>
  <conditionalFormatting sqref="I15">
    <cfRule type="expression" dxfId="332" priority="235" stopIfTrue="1">
      <formula>#REF!="NG"</formula>
    </cfRule>
    <cfRule type="expression" dxfId="331" priority="236" stopIfTrue="1">
      <formula>K$50="NA"</formula>
    </cfRule>
    <cfRule type="expression" dxfId="330" priority="237" stopIfTrue="1">
      <formula>K$50="NG"</formula>
    </cfRule>
  </conditionalFormatting>
  <conditionalFormatting sqref="J15">
    <cfRule type="expression" dxfId="329" priority="232" stopIfTrue="1">
      <formula>#REF!="NG"</formula>
    </cfRule>
    <cfRule type="expression" dxfId="328" priority="233" stopIfTrue="1">
      <formula>L$50="NA"</formula>
    </cfRule>
    <cfRule type="expression" dxfId="327" priority="234" stopIfTrue="1">
      <formula>L$50="NG"</formula>
    </cfRule>
  </conditionalFormatting>
  <conditionalFormatting sqref="J15">
    <cfRule type="expression" dxfId="326" priority="230" stopIfTrue="1">
      <formula>L$26="NA"</formula>
    </cfRule>
    <cfRule type="expression" dxfId="325" priority="231" stopIfTrue="1">
      <formula>L$26="NG"</formula>
    </cfRule>
  </conditionalFormatting>
  <conditionalFormatting sqref="J15">
    <cfRule type="expression" dxfId="324" priority="227" stopIfTrue="1">
      <formula>#REF!="NG"</formula>
    </cfRule>
    <cfRule type="expression" dxfId="323" priority="228" stopIfTrue="1">
      <formula>L$36="NA"</formula>
    </cfRule>
    <cfRule type="expression" dxfId="322" priority="229" stopIfTrue="1">
      <formula>L$36="NG"</formula>
    </cfRule>
  </conditionalFormatting>
  <conditionalFormatting sqref="J15">
    <cfRule type="expression" dxfId="321" priority="224" stopIfTrue="1">
      <formula>#REF!="NG"</formula>
    </cfRule>
    <cfRule type="expression" dxfId="320" priority="225" stopIfTrue="1">
      <formula>L$50="NA"</formula>
    </cfRule>
    <cfRule type="expression" dxfId="319" priority="226" stopIfTrue="1">
      <formula>L$50="NG"</formula>
    </cfRule>
  </conditionalFormatting>
  <conditionalFormatting sqref="K15">
    <cfRule type="expression" dxfId="318" priority="221" stopIfTrue="1">
      <formula>#REF!="NG"</formula>
    </cfRule>
    <cfRule type="expression" dxfId="317" priority="222" stopIfTrue="1">
      <formula>M$50="NA"</formula>
    </cfRule>
    <cfRule type="expression" dxfId="316" priority="223" stopIfTrue="1">
      <formula>M$50="NG"</formula>
    </cfRule>
  </conditionalFormatting>
  <conditionalFormatting sqref="K15">
    <cfRule type="expression" dxfId="315" priority="219" stopIfTrue="1">
      <formula>M$26="NA"</formula>
    </cfRule>
    <cfRule type="expression" dxfId="314" priority="220" stopIfTrue="1">
      <formula>M$26="NG"</formula>
    </cfRule>
  </conditionalFormatting>
  <conditionalFormatting sqref="K15">
    <cfRule type="expression" dxfId="313" priority="216" stopIfTrue="1">
      <formula>#REF!="NG"</formula>
    </cfRule>
    <cfRule type="expression" dxfId="312" priority="217" stopIfTrue="1">
      <formula>M$36="NA"</formula>
    </cfRule>
    <cfRule type="expression" dxfId="311" priority="218" stopIfTrue="1">
      <formula>M$36="NG"</formula>
    </cfRule>
  </conditionalFormatting>
  <conditionalFormatting sqref="K15">
    <cfRule type="expression" dxfId="310" priority="213" stopIfTrue="1">
      <formula>#REF!="NG"</formula>
    </cfRule>
    <cfRule type="expression" dxfId="309" priority="214" stopIfTrue="1">
      <formula>M$50="NA"</formula>
    </cfRule>
    <cfRule type="expression" dxfId="308" priority="215" stopIfTrue="1">
      <formula>M$50="NG"</formula>
    </cfRule>
  </conditionalFormatting>
  <conditionalFormatting sqref="L15">
    <cfRule type="expression" dxfId="307" priority="210" stopIfTrue="1">
      <formula>#REF!="NG"</formula>
    </cfRule>
    <cfRule type="expression" dxfId="306" priority="211" stopIfTrue="1">
      <formula>N$50="NA"</formula>
    </cfRule>
    <cfRule type="expression" dxfId="305" priority="212" stopIfTrue="1">
      <formula>N$50="NG"</formula>
    </cfRule>
  </conditionalFormatting>
  <conditionalFormatting sqref="L15">
    <cfRule type="expression" dxfId="304" priority="208" stopIfTrue="1">
      <formula>N$26="NA"</formula>
    </cfRule>
    <cfRule type="expression" dxfId="303" priority="209" stopIfTrue="1">
      <formula>N$26="NG"</formula>
    </cfRule>
  </conditionalFormatting>
  <conditionalFormatting sqref="L15">
    <cfRule type="expression" dxfId="302" priority="205" stopIfTrue="1">
      <formula>#REF!="NG"</formula>
    </cfRule>
    <cfRule type="expression" dxfId="301" priority="206" stopIfTrue="1">
      <formula>N$36="NA"</formula>
    </cfRule>
    <cfRule type="expression" dxfId="300" priority="207" stopIfTrue="1">
      <formula>N$36="NG"</formula>
    </cfRule>
  </conditionalFormatting>
  <conditionalFormatting sqref="L15">
    <cfRule type="expression" dxfId="299" priority="202" stopIfTrue="1">
      <formula>#REF!="NG"</formula>
    </cfRule>
    <cfRule type="expression" dxfId="298" priority="203" stopIfTrue="1">
      <formula>N$50="NA"</formula>
    </cfRule>
    <cfRule type="expression" dxfId="297" priority="204" stopIfTrue="1">
      <formula>N$50="NG"</formula>
    </cfRule>
  </conditionalFormatting>
  <conditionalFormatting sqref="M15">
    <cfRule type="expression" dxfId="296" priority="199" stopIfTrue="1">
      <formula>#REF!="NG"</formula>
    </cfRule>
    <cfRule type="expression" dxfId="295" priority="200" stopIfTrue="1">
      <formula>O$50="NA"</formula>
    </cfRule>
    <cfRule type="expression" dxfId="294" priority="201" stopIfTrue="1">
      <formula>O$50="NG"</formula>
    </cfRule>
  </conditionalFormatting>
  <conditionalFormatting sqref="M15">
    <cfRule type="expression" dxfId="293" priority="197" stopIfTrue="1">
      <formula>O$26="NA"</formula>
    </cfRule>
    <cfRule type="expression" dxfId="292" priority="198" stopIfTrue="1">
      <formula>O$26="NG"</formula>
    </cfRule>
  </conditionalFormatting>
  <conditionalFormatting sqref="M15">
    <cfRule type="expression" dxfId="291" priority="194" stopIfTrue="1">
      <formula>#REF!="NG"</formula>
    </cfRule>
    <cfRule type="expression" dxfId="290" priority="195" stopIfTrue="1">
      <formula>O$36="NA"</formula>
    </cfRule>
    <cfRule type="expression" dxfId="289" priority="196" stopIfTrue="1">
      <formula>O$36="NG"</formula>
    </cfRule>
  </conditionalFormatting>
  <conditionalFormatting sqref="M15">
    <cfRule type="expression" dxfId="288" priority="191" stopIfTrue="1">
      <formula>#REF!="NG"</formula>
    </cfRule>
    <cfRule type="expression" dxfId="287" priority="192" stopIfTrue="1">
      <formula>O$50="NA"</formula>
    </cfRule>
    <cfRule type="expression" dxfId="286" priority="193" stopIfTrue="1">
      <formula>O$50="NG"</formula>
    </cfRule>
  </conditionalFormatting>
  <conditionalFormatting sqref="O5">
    <cfRule type="expression" dxfId="285" priority="146" stopIfTrue="1">
      <formula>P$26="NA"</formula>
    </cfRule>
    <cfRule type="expression" dxfId="284" priority="147" stopIfTrue="1">
      <formula>P$26="NG"</formula>
    </cfRule>
  </conditionalFormatting>
  <conditionalFormatting sqref="O5">
    <cfRule type="expression" dxfId="283" priority="143" stopIfTrue="1">
      <formula>#REF!="NG"</formula>
    </cfRule>
    <cfRule type="expression" dxfId="282" priority="144" stopIfTrue="1">
      <formula>R$50="NA"</formula>
    </cfRule>
    <cfRule type="expression" dxfId="281" priority="145" stopIfTrue="1">
      <formula>R$50="NG"</formula>
    </cfRule>
  </conditionalFormatting>
  <conditionalFormatting sqref="O5">
    <cfRule type="expression" dxfId="280" priority="141" stopIfTrue="1">
      <formula>R$26="NA"</formula>
    </cfRule>
    <cfRule type="expression" dxfId="279" priority="142" stopIfTrue="1">
      <formula>R$26="NG"</formula>
    </cfRule>
  </conditionalFormatting>
  <conditionalFormatting sqref="O5">
    <cfRule type="expression" dxfId="278" priority="138" stopIfTrue="1">
      <formula>#REF!="NG"</formula>
    </cfRule>
    <cfRule type="expression" dxfId="277" priority="139" stopIfTrue="1">
      <formula>R$36="NA"</formula>
    </cfRule>
    <cfRule type="expression" dxfId="276" priority="140" stopIfTrue="1">
      <formula>R$36="NG"</formula>
    </cfRule>
  </conditionalFormatting>
  <conditionalFormatting sqref="P5">
    <cfRule type="expression" dxfId="275" priority="136" stopIfTrue="1">
      <formula>Q$26="NA"</formula>
    </cfRule>
    <cfRule type="expression" dxfId="274" priority="137" stopIfTrue="1">
      <formula>Q$26="NG"</formula>
    </cfRule>
  </conditionalFormatting>
  <conditionalFormatting sqref="P5">
    <cfRule type="expression" dxfId="273" priority="133" stopIfTrue="1">
      <formula>#REF!="NG"</formula>
    </cfRule>
    <cfRule type="expression" dxfId="272" priority="134" stopIfTrue="1">
      <formula>S$50="NA"</formula>
    </cfRule>
    <cfRule type="expression" dxfId="271" priority="135" stopIfTrue="1">
      <formula>S$50="NG"</formula>
    </cfRule>
  </conditionalFormatting>
  <conditionalFormatting sqref="P5">
    <cfRule type="expression" dxfId="270" priority="131" stopIfTrue="1">
      <formula>S$26="NA"</formula>
    </cfRule>
    <cfRule type="expression" dxfId="269" priority="132" stopIfTrue="1">
      <formula>S$26="NG"</formula>
    </cfRule>
  </conditionalFormatting>
  <conditionalFormatting sqref="P5">
    <cfRule type="expression" dxfId="268" priority="128" stopIfTrue="1">
      <formula>#REF!="NG"</formula>
    </cfRule>
    <cfRule type="expression" dxfId="267" priority="129" stopIfTrue="1">
      <formula>S$36="NA"</formula>
    </cfRule>
    <cfRule type="expression" dxfId="266" priority="130" stopIfTrue="1">
      <formula>S$36="NG"</formula>
    </cfRule>
  </conditionalFormatting>
  <conditionalFormatting sqref="Q5">
    <cfRule type="expression" dxfId="265" priority="126" stopIfTrue="1">
      <formula>R$26="NA"</formula>
    </cfRule>
    <cfRule type="expression" dxfId="264" priority="127" stopIfTrue="1">
      <formula>R$26="NG"</formula>
    </cfRule>
  </conditionalFormatting>
  <conditionalFormatting sqref="Q5">
    <cfRule type="expression" dxfId="263" priority="123" stopIfTrue="1">
      <formula>#REF!="NG"</formula>
    </cfRule>
    <cfRule type="expression" dxfId="262" priority="124" stopIfTrue="1">
      <formula>T$50="NA"</formula>
    </cfRule>
    <cfRule type="expression" dxfId="261" priority="125" stopIfTrue="1">
      <formula>T$50="NG"</formula>
    </cfRule>
  </conditionalFormatting>
  <conditionalFormatting sqref="Q5">
    <cfRule type="expression" dxfId="260" priority="121" stopIfTrue="1">
      <formula>T$26="NA"</formula>
    </cfRule>
    <cfRule type="expression" dxfId="259" priority="122" stopIfTrue="1">
      <formula>T$26="NG"</formula>
    </cfRule>
  </conditionalFormatting>
  <conditionalFormatting sqref="Q5">
    <cfRule type="expression" dxfId="258" priority="118" stopIfTrue="1">
      <formula>#REF!="NG"</formula>
    </cfRule>
    <cfRule type="expression" dxfId="257" priority="119" stopIfTrue="1">
      <formula>T$36="NA"</formula>
    </cfRule>
    <cfRule type="expression" dxfId="256" priority="120" stopIfTrue="1">
      <formula>T$36="NG"</formula>
    </cfRule>
  </conditionalFormatting>
  <conditionalFormatting sqref="R5">
    <cfRule type="expression" dxfId="255" priority="116" stopIfTrue="1">
      <formula>S$26="NA"</formula>
    </cfRule>
    <cfRule type="expression" dxfId="254" priority="117" stopIfTrue="1">
      <formula>S$26="NG"</formula>
    </cfRule>
  </conditionalFormatting>
  <conditionalFormatting sqref="R5">
    <cfRule type="expression" dxfId="253" priority="113" stopIfTrue="1">
      <formula>#REF!="NG"</formula>
    </cfRule>
    <cfRule type="expression" dxfId="252" priority="114" stopIfTrue="1">
      <formula>U$50="NA"</formula>
    </cfRule>
    <cfRule type="expression" dxfId="251" priority="115" stopIfTrue="1">
      <formula>U$50="NG"</formula>
    </cfRule>
  </conditionalFormatting>
  <conditionalFormatting sqref="R5">
    <cfRule type="expression" dxfId="250" priority="111" stopIfTrue="1">
      <formula>U$26="NA"</formula>
    </cfRule>
    <cfRule type="expression" dxfId="249" priority="112" stopIfTrue="1">
      <formula>U$26="NG"</formula>
    </cfRule>
  </conditionalFormatting>
  <conditionalFormatting sqref="R5">
    <cfRule type="expression" dxfId="248" priority="108" stopIfTrue="1">
      <formula>#REF!="NG"</formula>
    </cfRule>
    <cfRule type="expression" dxfId="247" priority="109" stopIfTrue="1">
      <formula>U$36="NA"</formula>
    </cfRule>
    <cfRule type="expression" dxfId="246" priority="110" stopIfTrue="1">
      <formula>U$36="NG"</formula>
    </cfRule>
  </conditionalFormatting>
  <conditionalFormatting sqref="R17">
    <cfRule type="expression" dxfId="245" priority="105" stopIfTrue="1">
      <formula>#REF!="NG"</formula>
    </cfRule>
    <cfRule type="expression" dxfId="244" priority="106" stopIfTrue="1">
      <formula>T$50="NA"</formula>
    </cfRule>
    <cfRule type="expression" dxfId="243" priority="107" stopIfTrue="1">
      <formula>T$50="NG"</formula>
    </cfRule>
  </conditionalFormatting>
  <conditionalFormatting sqref="R17">
    <cfRule type="expression" dxfId="242" priority="103" stopIfTrue="1">
      <formula>T$26="NA"</formula>
    </cfRule>
    <cfRule type="expression" dxfId="241" priority="104" stopIfTrue="1">
      <formula>T$26="NG"</formula>
    </cfRule>
  </conditionalFormatting>
  <conditionalFormatting sqref="R17">
    <cfRule type="expression" dxfId="240" priority="100" stopIfTrue="1">
      <formula>#REF!="NG"</formula>
    </cfRule>
    <cfRule type="expression" dxfId="239" priority="101" stopIfTrue="1">
      <formula>T$36="NA"</formula>
    </cfRule>
    <cfRule type="expression" dxfId="238" priority="102" stopIfTrue="1">
      <formula>T$36="NG"</formula>
    </cfRule>
  </conditionalFormatting>
  <conditionalFormatting sqref="N17">
    <cfRule type="expression" dxfId="237" priority="97" stopIfTrue="1">
      <formula>#REF!="NG"</formula>
    </cfRule>
    <cfRule type="expression" dxfId="236" priority="98" stopIfTrue="1">
      <formula>P$50="NA"</formula>
    </cfRule>
    <cfRule type="expression" dxfId="235" priority="99" stopIfTrue="1">
      <formula>P$50="NG"</formula>
    </cfRule>
  </conditionalFormatting>
  <conditionalFormatting sqref="N17">
    <cfRule type="expression" dxfId="234" priority="95" stopIfTrue="1">
      <formula>P$26="NA"</formula>
    </cfRule>
    <cfRule type="expression" dxfId="233" priority="96" stopIfTrue="1">
      <formula>P$26="NG"</formula>
    </cfRule>
  </conditionalFormatting>
  <conditionalFormatting sqref="N17">
    <cfRule type="expression" dxfId="232" priority="92" stopIfTrue="1">
      <formula>#REF!="NG"</formula>
    </cfRule>
    <cfRule type="expression" dxfId="231" priority="93" stopIfTrue="1">
      <formula>P$36="NA"</formula>
    </cfRule>
    <cfRule type="expression" dxfId="230" priority="94" stopIfTrue="1">
      <formula>P$36="NG"</formula>
    </cfRule>
  </conditionalFormatting>
  <conditionalFormatting sqref="O17">
    <cfRule type="expression" dxfId="229" priority="89" stopIfTrue="1">
      <formula>#REF!="NG"</formula>
    </cfRule>
    <cfRule type="expression" dxfId="228" priority="90" stopIfTrue="1">
      <formula>Q$50="NA"</formula>
    </cfRule>
    <cfRule type="expression" dxfId="227" priority="91" stopIfTrue="1">
      <formula>Q$50="NG"</formula>
    </cfRule>
  </conditionalFormatting>
  <conditionalFormatting sqref="O17">
    <cfRule type="expression" dxfId="226" priority="87" stopIfTrue="1">
      <formula>Q$26="NA"</formula>
    </cfRule>
    <cfRule type="expression" dxfId="225" priority="88" stopIfTrue="1">
      <formula>Q$26="NG"</formula>
    </cfRule>
  </conditionalFormatting>
  <conditionalFormatting sqref="O17">
    <cfRule type="expression" dxfId="224" priority="84" stopIfTrue="1">
      <formula>#REF!="NG"</formula>
    </cfRule>
    <cfRule type="expression" dxfId="223" priority="85" stopIfTrue="1">
      <formula>Q$36="NA"</formula>
    </cfRule>
    <cfRule type="expression" dxfId="222" priority="86" stopIfTrue="1">
      <formula>Q$36="NG"</formula>
    </cfRule>
  </conditionalFormatting>
  <conditionalFormatting sqref="P17">
    <cfRule type="expression" dxfId="221" priority="81" stopIfTrue="1">
      <formula>#REF!="NG"</formula>
    </cfRule>
    <cfRule type="expression" dxfId="220" priority="82" stopIfTrue="1">
      <formula>R$50="NA"</formula>
    </cfRule>
    <cfRule type="expression" dxfId="219" priority="83" stopIfTrue="1">
      <formula>R$50="NG"</formula>
    </cfRule>
  </conditionalFormatting>
  <conditionalFormatting sqref="P17">
    <cfRule type="expression" dxfId="218" priority="79" stopIfTrue="1">
      <formula>R$26="NA"</formula>
    </cfRule>
    <cfRule type="expression" dxfId="217" priority="80" stopIfTrue="1">
      <formula>R$26="NG"</formula>
    </cfRule>
  </conditionalFormatting>
  <conditionalFormatting sqref="P17">
    <cfRule type="expression" dxfId="216" priority="76" stopIfTrue="1">
      <formula>#REF!="NG"</formula>
    </cfRule>
    <cfRule type="expression" dxfId="215" priority="77" stopIfTrue="1">
      <formula>R$36="NA"</formula>
    </cfRule>
    <cfRule type="expression" dxfId="214" priority="78" stopIfTrue="1">
      <formula>R$36="NG"</formula>
    </cfRule>
  </conditionalFormatting>
  <conditionalFormatting sqref="I15">
    <cfRule type="expression" dxfId="213" priority="73" stopIfTrue="1">
      <formula>#REF!="NG"</formula>
    </cfRule>
    <cfRule type="expression" dxfId="212" priority="74" stopIfTrue="1">
      <formula>K$50="NA"</formula>
    </cfRule>
    <cfRule type="expression" dxfId="211" priority="75" stopIfTrue="1">
      <formula>K$50="NG"</formula>
    </cfRule>
  </conditionalFormatting>
  <conditionalFormatting sqref="J15">
    <cfRule type="expression" dxfId="210" priority="70" stopIfTrue="1">
      <formula>#REF!="NG"</formula>
    </cfRule>
    <cfRule type="expression" dxfId="209" priority="71" stopIfTrue="1">
      <formula>L$50="NA"</formula>
    </cfRule>
    <cfRule type="expression" dxfId="208" priority="72" stopIfTrue="1">
      <formula>L$50="NG"</formula>
    </cfRule>
  </conditionalFormatting>
  <conditionalFormatting sqref="J15">
    <cfRule type="expression" dxfId="207" priority="68" stopIfTrue="1">
      <formula>L$26="NA"</formula>
    </cfRule>
    <cfRule type="expression" dxfId="206" priority="69" stopIfTrue="1">
      <formula>L$26="NG"</formula>
    </cfRule>
  </conditionalFormatting>
  <conditionalFormatting sqref="J15">
    <cfRule type="expression" dxfId="205" priority="65" stopIfTrue="1">
      <formula>#REF!="NG"</formula>
    </cfRule>
    <cfRule type="expression" dxfId="204" priority="66" stopIfTrue="1">
      <formula>L$36="NA"</formula>
    </cfRule>
    <cfRule type="expression" dxfId="203" priority="67" stopIfTrue="1">
      <formula>L$36="NG"</formula>
    </cfRule>
  </conditionalFormatting>
  <conditionalFormatting sqref="K15">
    <cfRule type="expression" dxfId="202" priority="62" stopIfTrue="1">
      <formula>#REF!="NG"</formula>
    </cfRule>
    <cfRule type="expression" dxfId="201" priority="63" stopIfTrue="1">
      <formula>M$50="NA"</formula>
    </cfRule>
    <cfRule type="expression" dxfId="200" priority="64" stopIfTrue="1">
      <formula>M$50="NG"</formula>
    </cfRule>
  </conditionalFormatting>
  <conditionalFormatting sqref="K15">
    <cfRule type="expression" dxfId="199" priority="60" stopIfTrue="1">
      <formula>M$26="NA"</formula>
    </cfRule>
    <cfRule type="expression" dxfId="198" priority="61" stopIfTrue="1">
      <formula>M$26="NG"</formula>
    </cfRule>
  </conditionalFormatting>
  <conditionalFormatting sqref="K15">
    <cfRule type="expression" dxfId="197" priority="57" stopIfTrue="1">
      <formula>#REF!="NG"</formula>
    </cfRule>
    <cfRule type="expression" dxfId="196" priority="58" stopIfTrue="1">
      <formula>M$36="NA"</formula>
    </cfRule>
    <cfRule type="expression" dxfId="195" priority="59" stopIfTrue="1">
      <formula>M$36="NG"</formula>
    </cfRule>
  </conditionalFormatting>
  <conditionalFormatting sqref="L15">
    <cfRule type="expression" dxfId="194" priority="54" stopIfTrue="1">
      <formula>#REF!="NG"</formula>
    </cfRule>
    <cfRule type="expression" dxfId="193" priority="55" stopIfTrue="1">
      <formula>N$50="NA"</formula>
    </cfRule>
    <cfRule type="expression" dxfId="192" priority="56" stopIfTrue="1">
      <formula>N$50="NG"</formula>
    </cfRule>
  </conditionalFormatting>
  <conditionalFormatting sqref="L15">
    <cfRule type="expression" dxfId="191" priority="52" stopIfTrue="1">
      <formula>N$26="NA"</formula>
    </cfRule>
    <cfRule type="expression" dxfId="190" priority="53" stopIfTrue="1">
      <formula>N$26="NG"</formula>
    </cfRule>
  </conditionalFormatting>
  <conditionalFormatting sqref="L15">
    <cfRule type="expression" dxfId="189" priority="49" stopIfTrue="1">
      <formula>#REF!="NG"</formula>
    </cfRule>
    <cfRule type="expression" dxfId="188" priority="50" stopIfTrue="1">
      <formula>N$36="NA"</formula>
    </cfRule>
    <cfRule type="expression" dxfId="187" priority="51" stopIfTrue="1">
      <formula>N$36="NG"</formula>
    </cfRule>
  </conditionalFormatting>
  <conditionalFormatting sqref="M15">
    <cfRule type="expression" dxfId="186" priority="46" stopIfTrue="1">
      <formula>#REF!="NG"</formula>
    </cfRule>
    <cfRule type="expression" dxfId="185" priority="47" stopIfTrue="1">
      <formula>O$50="NA"</formula>
    </cfRule>
    <cfRule type="expression" dxfId="184" priority="48" stopIfTrue="1">
      <formula>O$50="NG"</formula>
    </cfRule>
  </conditionalFormatting>
  <conditionalFormatting sqref="M15">
    <cfRule type="expression" dxfId="183" priority="44" stopIfTrue="1">
      <formula>O$26="NA"</formula>
    </cfRule>
    <cfRule type="expression" dxfId="182" priority="45" stopIfTrue="1">
      <formula>O$26="NG"</formula>
    </cfRule>
  </conditionalFormatting>
  <conditionalFormatting sqref="M15">
    <cfRule type="expression" dxfId="181" priority="41" stopIfTrue="1">
      <formula>#REF!="NG"</formula>
    </cfRule>
    <cfRule type="expression" dxfId="180" priority="42" stopIfTrue="1">
      <formula>O$36="NA"</formula>
    </cfRule>
    <cfRule type="expression" dxfId="179" priority="43" stopIfTrue="1">
      <formula>O$36="NG"</formula>
    </cfRule>
  </conditionalFormatting>
  <conditionalFormatting sqref="N15">
    <cfRule type="expression" dxfId="178" priority="38" stopIfTrue="1">
      <formula>#REF!="NG"</formula>
    </cfRule>
    <cfRule type="expression" dxfId="177" priority="39" stopIfTrue="1">
      <formula>P$50="NA"</formula>
    </cfRule>
    <cfRule type="expression" dxfId="176" priority="40" stopIfTrue="1">
      <formula>P$50="NG"</formula>
    </cfRule>
  </conditionalFormatting>
  <conditionalFormatting sqref="N15">
    <cfRule type="expression" dxfId="175" priority="36" stopIfTrue="1">
      <formula>P$26="NA"</formula>
    </cfRule>
    <cfRule type="expression" dxfId="174" priority="37" stopIfTrue="1">
      <formula>P$26="NG"</formula>
    </cfRule>
  </conditionalFormatting>
  <conditionalFormatting sqref="N15">
    <cfRule type="expression" dxfId="173" priority="33" stopIfTrue="1">
      <formula>#REF!="NG"</formula>
    </cfRule>
    <cfRule type="expression" dxfId="172" priority="34" stopIfTrue="1">
      <formula>P$36="NA"</formula>
    </cfRule>
    <cfRule type="expression" dxfId="171" priority="35" stopIfTrue="1">
      <formula>P$36="NG"</formula>
    </cfRule>
  </conditionalFormatting>
  <conditionalFormatting sqref="O15">
    <cfRule type="expression" dxfId="170" priority="30" stopIfTrue="1">
      <formula>#REF!="NG"</formula>
    </cfRule>
    <cfRule type="expression" dxfId="169" priority="31" stopIfTrue="1">
      <formula>Q$50="NA"</formula>
    </cfRule>
    <cfRule type="expression" dxfId="168" priority="32" stopIfTrue="1">
      <formula>Q$50="NG"</formula>
    </cfRule>
  </conditionalFormatting>
  <conditionalFormatting sqref="O15">
    <cfRule type="expression" dxfId="167" priority="28" stopIfTrue="1">
      <formula>Q$26="NA"</formula>
    </cfRule>
    <cfRule type="expression" dxfId="166" priority="29" stopIfTrue="1">
      <formula>Q$26="NG"</formula>
    </cfRule>
  </conditionalFormatting>
  <conditionalFormatting sqref="O15">
    <cfRule type="expression" dxfId="165" priority="25" stopIfTrue="1">
      <formula>#REF!="NG"</formula>
    </cfRule>
    <cfRule type="expression" dxfId="164" priority="26" stopIfTrue="1">
      <formula>Q$36="NA"</formula>
    </cfRule>
    <cfRule type="expression" dxfId="163" priority="27" stopIfTrue="1">
      <formula>Q$36="NG"</formula>
    </cfRule>
  </conditionalFormatting>
  <conditionalFormatting sqref="P15">
    <cfRule type="expression" dxfId="162" priority="22" stopIfTrue="1">
      <formula>#REF!="NG"</formula>
    </cfRule>
    <cfRule type="expression" dxfId="161" priority="23" stopIfTrue="1">
      <formula>R$50="NA"</formula>
    </cfRule>
    <cfRule type="expression" dxfId="160" priority="24" stopIfTrue="1">
      <formula>R$50="NG"</formula>
    </cfRule>
  </conditionalFormatting>
  <conditionalFormatting sqref="P15">
    <cfRule type="expression" dxfId="159" priority="20" stopIfTrue="1">
      <formula>R$26="NA"</formula>
    </cfRule>
    <cfRule type="expression" dxfId="158" priority="21" stopIfTrue="1">
      <formula>R$26="NG"</formula>
    </cfRule>
  </conditionalFormatting>
  <conditionalFormatting sqref="P15">
    <cfRule type="expression" dxfId="157" priority="17" stopIfTrue="1">
      <formula>#REF!="NG"</formula>
    </cfRule>
    <cfRule type="expression" dxfId="156" priority="18" stopIfTrue="1">
      <formula>R$36="NA"</formula>
    </cfRule>
    <cfRule type="expression" dxfId="155" priority="19" stopIfTrue="1">
      <formula>R$36="NG"</formula>
    </cfRule>
  </conditionalFormatting>
  <conditionalFormatting sqref="O14">
    <cfRule type="expression" dxfId="154" priority="14" stopIfTrue="1">
      <formula>#REF!="NG"</formula>
    </cfRule>
    <cfRule type="expression" dxfId="153" priority="15" stopIfTrue="1">
      <formula>Q$50="NA"</formula>
    </cfRule>
    <cfRule type="expression" dxfId="152" priority="16" stopIfTrue="1">
      <formula>Q$50="NG"</formula>
    </cfRule>
  </conditionalFormatting>
  <conditionalFormatting sqref="O14">
    <cfRule type="expression" dxfId="151" priority="12" stopIfTrue="1">
      <formula>Q$26="NA"</formula>
    </cfRule>
    <cfRule type="expression" dxfId="150" priority="13" stopIfTrue="1">
      <formula>Q$26="NG"</formula>
    </cfRule>
  </conditionalFormatting>
  <conditionalFormatting sqref="O14">
    <cfRule type="expression" dxfId="149" priority="9" stopIfTrue="1">
      <formula>#REF!="NG"</formula>
    </cfRule>
    <cfRule type="expression" dxfId="148" priority="10" stopIfTrue="1">
      <formula>Q$36="NA"</formula>
    </cfRule>
    <cfRule type="expression" dxfId="147" priority="11" stopIfTrue="1">
      <formula>Q$36="NG"</formula>
    </cfRule>
  </conditionalFormatting>
  <conditionalFormatting sqref="P14">
    <cfRule type="expression" dxfId="146" priority="6" stopIfTrue="1">
      <formula>#REF!="NG"</formula>
    </cfRule>
    <cfRule type="expression" dxfId="145" priority="7" stopIfTrue="1">
      <formula>R$50="NA"</formula>
    </cfRule>
    <cfRule type="expression" dxfId="144" priority="8" stopIfTrue="1">
      <formula>R$50="NG"</formula>
    </cfRule>
  </conditionalFormatting>
  <conditionalFormatting sqref="P14">
    <cfRule type="expression" dxfId="143" priority="4" stopIfTrue="1">
      <formula>R$26="NA"</formula>
    </cfRule>
    <cfRule type="expression" dxfId="142" priority="5" stopIfTrue="1">
      <formula>R$26="NG"</formula>
    </cfRule>
  </conditionalFormatting>
  <conditionalFormatting sqref="P14">
    <cfRule type="expression" dxfId="141" priority="1" stopIfTrue="1">
      <formula>#REF!="NG"</formula>
    </cfRule>
    <cfRule type="expression" dxfId="140" priority="2" stopIfTrue="1">
      <formula>R$36="NA"</formula>
    </cfRule>
    <cfRule type="expression" dxfId="139" priority="3" stopIfTrue="1">
      <formula>R$36="NG"</formula>
    </cfRule>
  </conditionalFormatting>
  <dataValidations count="9">
    <dataValidation allowBlank="1" showInputMessage="1" showErrorMessage="1" promptTitle="Condition Type" prompt="N : Normal _x000a_A : Abnormal _x000a_B : Boundary" sqref="G23"/>
    <dataValidation allowBlank="1" showInputMessage="1" showErrorMessage="1" promptTitle="Enter" prompt="Name of the person who performed the test" sqref="G24"/>
    <dataValidation allowBlank="1" showInputMessage="1" showErrorMessage="1" promptTitle="Testing Date" prompt="Date on which test was performed in yyyy/mm/dd format" sqref="G25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6"/>
    <dataValidation allowBlank="1" showInputMessage="1" showErrorMessage="1" promptTitle="Bug ID" prompt="Unique ID throughout the project._x000a_For every Bug found during Test as well as Re-Test, a new Bug ID needs to be entered here (as a comma seperated value)" sqref="B27:E27"/>
    <dataValidation allowBlank="1" showInputMessage="1" showErrorMessage="1" promptTitle="PCL sheet name" prompt=" " sqref="F27:G27"/>
    <dataValidation type="list" allowBlank="1" showInputMessage="1" showErrorMessage="1" sqref="H26:AF26">
      <formula1>"OK, NG, NA, PT"</formula1>
    </dataValidation>
    <dataValidation type="list" allowBlank="1" showInputMessage="1" showErrorMessage="1" sqref="H23:AF23">
      <formula1>"N, A, B"</formula1>
    </dataValidation>
    <dataValidation allowBlank="1" showInputMessage="1" showErrorMessage="1" promptTitle="Input conditions" prompt="that need to be checked." sqref="A4:A11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22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7" sqref="H17:M19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3" t="s">
        <v>51</v>
      </c>
      <c r="C1" s="184"/>
      <c r="D1" s="184"/>
      <c r="E1" s="185"/>
      <c r="F1" s="183" t="s">
        <v>69</v>
      </c>
      <c r="G1" s="184"/>
      <c r="H1" s="184"/>
      <c r="I1" s="184"/>
      <c r="J1" s="184"/>
      <c r="K1" s="184"/>
      <c r="L1" s="184"/>
      <c r="M1" s="184"/>
      <c r="N1" s="184"/>
      <c r="O1" s="185"/>
      <c r="P1" s="188" t="s">
        <v>0</v>
      </c>
      <c r="Q1" s="189"/>
      <c r="R1" s="189"/>
      <c r="S1" s="190"/>
      <c r="T1" s="183" t="s">
        <v>66</v>
      </c>
      <c r="U1" s="184"/>
      <c r="V1" s="184"/>
      <c r="W1" s="184"/>
      <c r="X1" s="184"/>
      <c r="Y1" s="184"/>
      <c r="Z1" s="185"/>
      <c r="AA1" s="177" t="s">
        <v>11</v>
      </c>
      <c r="AB1" s="177"/>
      <c r="AC1" s="178">
        <v>43656</v>
      </c>
      <c r="AD1" s="178"/>
      <c r="AE1" s="178"/>
      <c r="AF1" s="179"/>
    </row>
    <row r="2" spans="1:32" ht="20.100000000000001" customHeight="1" thickBot="1">
      <c r="A2" s="64" t="s">
        <v>4</v>
      </c>
      <c r="B2" s="180"/>
      <c r="C2" s="181"/>
      <c r="D2" s="181"/>
      <c r="E2" s="182"/>
      <c r="F2" s="180"/>
      <c r="G2" s="181"/>
      <c r="H2" s="182"/>
      <c r="I2" s="170" t="s">
        <v>68</v>
      </c>
      <c r="J2" s="171"/>
      <c r="K2" s="171"/>
      <c r="L2" s="171"/>
      <c r="M2" s="171"/>
      <c r="N2" s="171"/>
      <c r="O2" s="172"/>
      <c r="P2" s="180"/>
      <c r="Q2" s="181"/>
      <c r="R2" s="181"/>
      <c r="S2" s="181"/>
      <c r="T2" s="181"/>
      <c r="U2" s="181"/>
      <c r="V2" s="181"/>
      <c r="W2" s="181"/>
      <c r="X2" s="181"/>
      <c r="Y2" s="181"/>
      <c r="Z2" s="182"/>
      <c r="AA2" s="186" t="s">
        <v>13</v>
      </c>
      <c r="AB2" s="187"/>
      <c r="AC2" s="180" t="s">
        <v>76</v>
      </c>
      <c r="AD2" s="181"/>
      <c r="AE2" s="181"/>
      <c r="AF2" s="191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IF(COUNTA(H4:H16)&gt;0,1,"")</f>
        <v>1</v>
      </c>
      <c r="I3" s="12">
        <f t="shared" ref="I3:O3" si="0">IF(COUNTA(I4:I16)&gt;0,IF(H3&gt;0,H3+1,""),"")</f>
        <v>2</v>
      </c>
      <c r="J3" s="12">
        <f t="shared" si="0"/>
        <v>3</v>
      </c>
      <c r="K3" s="12">
        <f t="shared" si="0"/>
        <v>4</v>
      </c>
      <c r="L3" s="12">
        <f t="shared" si="0"/>
        <v>5</v>
      </c>
      <c r="M3" s="12">
        <f t="shared" si="0"/>
        <v>6</v>
      </c>
      <c r="N3" s="12" t="str">
        <f t="shared" si="0"/>
        <v/>
      </c>
      <c r="O3" s="12" t="str">
        <f t="shared" si="0"/>
        <v/>
      </c>
      <c r="P3" s="12"/>
      <c r="Q3" s="12" t="str">
        <f>IF(COUNTA(Q4:Q16)&gt;0,IF(P3&gt;0,P3+1,""),"")</f>
        <v/>
      </c>
      <c r="R3" s="12"/>
      <c r="S3" s="12" t="str">
        <f t="shared" ref="S3:AF3" si="1">IF(COUNTA(S4:S16)&gt;0,IF(R3&gt;0,R3+1,""),"")</f>
        <v/>
      </c>
      <c r="T3" s="12" t="str">
        <f t="shared" si="1"/>
        <v/>
      </c>
      <c r="U3" s="12" t="str">
        <f t="shared" si="1"/>
        <v/>
      </c>
      <c r="V3" s="12" t="str">
        <f t="shared" si="1"/>
        <v/>
      </c>
      <c r="W3" s="12" t="str">
        <f t="shared" si="1"/>
        <v/>
      </c>
      <c r="X3" s="12" t="str">
        <f t="shared" si="1"/>
        <v/>
      </c>
      <c r="Y3" s="12" t="str">
        <f t="shared" si="1"/>
        <v/>
      </c>
      <c r="Z3" s="12" t="str">
        <f t="shared" si="1"/>
        <v/>
      </c>
      <c r="AA3" s="12" t="str">
        <f t="shared" si="1"/>
        <v/>
      </c>
      <c r="AB3" s="12" t="str">
        <f t="shared" si="1"/>
        <v/>
      </c>
      <c r="AC3" s="12" t="str">
        <f t="shared" si="1"/>
        <v/>
      </c>
      <c r="AD3" s="12" t="str">
        <f t="shared" si="1"/>
        <v/>
      </c>
      <c r="AE3" s="12" t="str">
        <f t="shared" si="1"/>
        <v/>
      </c>
      <c r="AF3" s="13" t="str">
        <f t="shared" si="1"/>
        <v/>
      </c>
    </row>
    <row r="4" spans="1:32" s="17" customFormat="1" ht="13.5" customHeight="1">
      <c r="A4" s="202" t="s">
        <v>45</v>
      </c>
      <c r="B4" s="196" t="s">
        <v>22</v>
      </c>
      <c r="C4" s="196"/>
      <c r="D4" s="196"/>
      <c r="E4" s="196"/>
      <c r="F4" s="196"/>
      <c r="G4" s="196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3"/>
      <c r="B5" s="204" t="s">
        <v>75</v>
      </c>
      <c r="C5" s="205"/>
      <c r="D5" s="205"/>
      <c r="E5" s="205"/>
      <c r="F5" s="205"/>
      <c r="G5" s="205"/>
      <c r="H5" s="72" t="s">
        <v>53</v>
      </c>
      <c r="I5" s="72" t="s">
        <v>53</v>
      </c>
      <c r="J5" s="72" t="s">
        <v>53</v>
      </c>
      <c r="K5" s="72" t="s">
        <v>53</v>
      </c>
      <c r="L5" s="72" t="s">
        <v>53</v>
      </c>
      <c r="M5" s="72" t="s">
        <v>53</v>
      </c>
      <c r="N5" s="72"/>
      <c r="O5" s="72"/>
      <c r="P5" s="72"/>
      <c r="Q5" s="72"/>
      <c r="R5" s="72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03"/>
      <c r="B6" s="21"/>
      <c r="C6" s="213" t="s">
        <v>79</v>
      </c>
      <c r="D6" s="211"/>
      <c r="E6" s="211"/>
      <c r="F6" s="211"/>
      <c r="G6" s="211"/>
      <c r="H6" s="72" t="s">
        <v>53</v>
      </c>
      <c r="I6" s="89"/>
      <c r="J6" s="89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03"/>
      <c r="B7" s="21"/>
      <c r="C7" s="210" t="s">
        <v>80</v>
      </c>
      <c r="D7" s="211"/>
      <c r="E7" s="211"/>
      <c r="F7" s="211"/>
      <c r="G7" s="211"/>
      <c r="H7" s="22"/>
      <c r="I7" s="72" t="s">
        <v>53</v>
      </c>
      <c r="J7" s="89"/>
      <c r="K7" s="89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03"/>
      <c r="B8" s="21"/>
      <c r="C8" s="210" t="s">
        <v>81</v>
      </c>
      <c r="D8" s="211"/>
      <c r="E8" s="211"/>
      <c r="F8" s="211"/>
      <c r="G8" s="211"/>
      <c r="H8" s="22"/>
      <c r="I8" s="23"/>
      <c r="J8" s="72" t="s">
        <v>53</v>
      </c>
      <c r="K8" s="89"/>
      <c r="L8" s="89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03"/>
      <c r="B9" s="21"/>
      <c r="C9" s="210" t="s">
        <v>82</v>
      </c>
      <c r="D9" s="211"/>
      <c r="E9" s="211"/>
      <c r="F9" s="211"/>
      <c r="G9" s="211"/>
      <c r="H9" s="22"/>
      <c r="I9" s="23"/>
      <c r="K9" s="72" t="s">
        <v>53</v>
      </c>
      <c r="L9" s="89"/>
      <c r="M9" s="89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03"/>
      <c r="B10" s="21"/>
      <c r="C10" s="210" t="s">
        <v>83</v>
      </c>
      <c r="D10" s="211"/>
      <c r="E10" s="211"/>
      <c r="F10" s="211"/>
      <c r="G10" s="211"/>
      <c r="H10" s="22"/>
      <c r="I10" s="23"/>
      <c r="J10" s="23"/>
      <c r="K10" s="23"/>
      <c r="L10" s="72" t="s">
        <v>53</v>
      </c>
      <c r="M10" s="89"/>
      <c r="N10" s="89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 thickBot="1">
      <c r="A11" s="203"/>
      <c r="B11" s="21"/>
      <c r="C11" s="210" t="s">
        <v>84</v>
      </c>
      <c r="D11" s="211"/>
      <c r="E11" s="211"/>
      <c r="F11" s="211"/>
      <c r="G11" s="211"/>
      <c r="H11" s="22"/>
      <c r="I11" s="23"/>
      <c r="J11" s="23"/>
      <c r="K11" s="23"/>
      <c r="L11" s="72"/>
      <c r="M11" s="72" t="s">
        <v>53</v>
      </c>
      <c r="N11" s="89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92" t="s">
        <v>46</v>
      </c>
      <c r="B12" s="195" t="s">
        <v>26</v>
      </c>
      <c r="C12" s="196"/>
      <c r="D12" s="196"/>
      <c r="E12" s="196"/>
      <c r="F12" s="196"/>
      <c r="G12" s="196"/>
      <c r="H12" s="23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7"/>
    </row>
    <row r="13" spans="1:32" s="17" customFormat="1" ht="13.5" customHeight="1">
      <c r="A13" s="193"/>
      <c r="B13" s="99"/>
      <c r="C13" s="197" t="s">
        <v>78</v>
      </c>
      <c r="D13" s="198"/>
      <c r="E13" s="198"/>
      <c r="F13" s="198"/>
      <c r="G13" s="198"/>
      <c r="H13" s="100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2"/>
    </row>
    <row r="14" spans="1:32" s="17" customFormat="1" ht="13.5" customHeight="1">
      <c r="A14" s="193"/>
      <c r="B14" s="28"/>
      <c r="C14" s="197" t="s">
        <v>85</v>
      </c>
      <c r="D14" s="198"/>
      <c r="E14" s="198"/>
      <c r="F14" s="198"/>
      <c r="G14" s="218"/>
      <c r="H14" s="90" t="s">
        <v>53</v>
      </c>
      <c r="I14" s="97"/>
      <c r="J14" s="23"/>
      <c r="K14" s="89"/>
      <c r="L14" s="23"/>
      <c r="M14" s="23"/>
      <c r="N14" s="23"/>
      <c r="O14" s="23"/>
      <c r="P14" s="23"/>
      <c r="Q14" s="23"/>
      <c r="R14" s="23"/>
      <c r="S14" s="89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 thickBot="1">
      <c r="A15" s="193"/>
      <c r="B15" s="28"/>
      <c r="C15" s="197" t="s">
        <v>86</v>
      </c>
      <c r="D15" s="198"/>
      <c r="E15" s="198"/>
      <c r="F15" s="198"/>
      <c r="G15" s="218"/>
      <c r="H15" s="90" t="s">
        <v>53</v>
      </c>
      <c r="I15" s="97"/>
      <c r="J15" s="23"/>
      <c r="K15" s="89"/>
      <c r="L15" s="23"/>
      <c r="M15" s="23"/>
      <c r="N15" s="23"/>
      <c r="O15" s="23"/>
      <c r="P15" s="23"/>
      <c r="Q15" s="23"/>
      <c r="R15" s="23"/>
      <c r="S15" s="89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17" customFormat="1" ht="24" customHeight="1">
      <c r="A16" s="160" t="s">
        <v>47</v>
      </c>
      <c r="B16" s="162"/>
      <c r="C16" s="163"/>
      <c r="D16" s="163"/>
      <c r="E16" s="163"/>
      <c r="F16" s="164"/>
      <c r="G16" s="35" t="s">
        <v>37</v>
      </c>
      <c r="H16" s="94" t="s">
        <v>64</v>
      </c>
      <c r="I16" s="98" t="s">
        <v>64</v>
      </c>
      <c r="J16" s="98" t="s">
        <v>64</v>
      </c>
      <c r="K16" s="98" t="s">
        <v>64</v>
      </c>
      <c r="L16" s="98" t="s">
        <v>64</v>
      </c>
      <c r="M16" s="98" t="s">
        <v>64</v>
      </c>
      <c r="N16" s="98"/>
      <c r="O16" s="98"/>
      <c r="P16" s="37"/>
      <c r="Q16" s="37"/>
      <c r="R16" s="37"/>
      <c r="S16" s="98"/>
      <c r="T16" s="98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1:32" s="17" customFormat="1" ht="27" customHeight="1">
      <c r="A17" s="161"/>
      <c r="B17" s="174"/>
      <c r="C17" s="175"/>
      <c r="D17" s="175"/>
      <c r="E17" s="175"/>
      <c r="F17" s="176"/>
      <c r="G17" s="39" t="s">
        <v>38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2"/>
    </row>
    <row r="18" spans="1:32" s="17" customFormat="1" ht="27" customHeight="1">
      <c r="A18" s="161"/>
      <c r="B18" s="174"/>
      <c r="C18" s="175"/>
      <c r="D18" s="175"/>
      <c r="E18" s="175"/>
      <c r="F18" s="176"/>
      <c r="G18" s="39" t="s">
        <v>39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</row>
    <row r="19" spans="1:32" s="17" customFormat="1" ht="24.75" customHeight="1">
      <c r="A19" s="161"/>
      <c r="B19" s="174" t="s">
        <v>50</v>
      </c>
      <c r="C19" s="175"/>
      <c r="D19" s="175"/>
      <c r="E19" s="175"/>
      <c r="F19" s="176"/>
      <c r="G19" s="46" t="s">
        <v>1</v>
      </c>
      <c r="H19" s="40"/>
      <c r="I19" s="41"/>
      <c r="J19" s="41"/>
      <c r="K19" s="41"/>
      <c r="L19" s="41"/>
      <c r="M19" s="91"/>
      <c r="N19" s="69"/>
      <c r="O19" s="95"/>
      <c r="P19" s="95"/>
      <c r="Q19" s="95"/>
      <c r="R19" s="95"/>
      <c r="S19" s="95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2"/>
    </row>
    <row r="20" spans="1:32" s="17" customFormat="1" ht="24.75" customHeight="1">
      <c r="A20" s="165" t="s">
        <v>48</v>
      </c>
      <c r="B20" s="167" t="s">
        <v>41</v>
      </c>
      <c r="C20" s="167"/>
      <c r="D20" s="167"/>
      <c r="E20" s="167"/>
      <c r="F20" s="168" t="e">
        <f ca="1">GetBugSheetName()</f>
        <v>#NAME?</v>
      </c>
      <c r="G20" s="169"/>
      <c r="H20" s="60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4"/>
    </row>
    <row r="21" spans="1:32" s="17" customFormat="1" ht="36" customHeight="1" thickBot="1">
      <c r="A21" s="166"/>
      <c r="B21" s="170" t="s">
        <v>31</v>
      </c>
      <c r="C21" s="171"/>
      <c r="D21" s="171"/>
      <c r="E21" s="172"/>
      <c r="F21" s="170"/>
      <c r="G21" s="173"/>
      <c r="H21" s="61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 t="str">
        <f t="shared" ref="S21:AF21" si="2">IF(S20="","",(SUM(LEN(S20)-LEN(SUBSTITUTE(S20,",","")))/LEN(",")) + 1 )</f>
        <v/>
      </c>
      <c r="T21" s="55" t="str">
        <f t="shared" si="2"/>
        <v/>
      </c>
      <c r="U21" s="55" t="str">
        <f t="shared" si="2"/>
        <v/>
      </c>
      <c r="V21" s="55" t="str">
        <f t="shared" si="2"/>
        <v/>
      </c>
      <c r="W21" s="55" t="str">
        <f t="shared" si="2"/>
        <v/>
      </c>
      <c r="X21" s="55" t="str">
        <f t="shared" si="2"/>
        <v/>
      </c>
      <c r="Y21" s="55" t="str">
        <f t="shared" si="2"/>
        <v/>
      </c>
      <c r="Z21" s="55" t="str">
        <f t="shared" si="2"/>
        <v/>
      </c>
      <c r="AA21" s="55" t="str">
        <f t="shared" si="2"/>
        <v/>
      </c>
      <c r="AB21" s="55" t="str">
        <f t="shared" si="2"/>
        <v/>
      </c>
      <c r="AC21" s="55" t="str">
        <f t="shared" si="2"/>
        <v/>
      </c>
      <c r="AD21" s="55" t="str">
        <f t="shared" si="2"/>
        <v/>
      </c>
      <c r="AE21" s="55" t="str">
        <f t="shared" si="2"/>
        <v/>
      </c>
      <c r="AF21" s="56" t="str">
        <f t="shared" si="2"/>
        <v/>
      </c>
    </row>
    <row r="22" spans="1:32" s="17" customFormat="1">
      <c r="H22" s="47"/>
      <c r="I22" s="47"/>
      <c r="J22" s="47"/>
      <c r="K22" s="47"/>
      <c r="L22" s="47"/>
      <c r="M22" s="47"/>
      <c r="N22" s="48"/>
      <c r="O22" s="49"/>
      <c r="P22" s="47"/>
      <c r="Q22" s="47"/>
      <c r="R22" s="47"/>
      <c r="S22" s="47"/>
      <c r="T22" s="47"/>
      <c r="U22" s="47"/>
      <c r="V22" s="47"/>
    </row>
  </sheetData>
  <sheetProtection insertRows="0"/>
  <protectedRanges>
    <protectedRange sqref="H16:AF20" name="Range3_1_1"/>
    <protectedRange sqref="H5:R5" name="Range2_1_3_3"/>
    <protectedRange sqref="AC1:AF1" name="Range1_1_1"/>
    <protectedRange sqref="B13:AF13" name="Range2_1"/>
    <protectedRange sqref="B6:B11" name="Range2_1_5"/>
    <protectedRange sqref="I8:I9 L6:AF6 M7:AF7 N8:AF8 H7:H9 O9:AF11 H10:K11" name="Range2_1_1_2"/>
    <protectedRange sqref="L11" name="Range2_1_2_1"/>
    <protectedRange sqref="I7 J8 K9 L10 M11 H6" name="Range2_1_3_1"/>
    <protectedRange sqref="C6:G11" name="Range2_1_4_1"/>
  </protectedRanges>
  <mergeCells count="36">
    <mergeCell ref="A4:A11"/>
    <mergeCell ref="B4:G4"/>
    <mergeCell ref="B5:G5"/>
    <mergeCell ref="A12:A15"/>
    <mergeCell ref="B12:G12"/>
    <mergeCell ref="C15:G15"/>
    <mergeCell ref="C13:G13"/>
    <mergeCell ref="C14:G14"/>
    <mergeCell ref="C11:G11"/>
    <mergeCell ref="C6:G6"/>
    <mergeCell ref="C7:G7"/>
    <mergeCell ref="C8:G8"/>
    <mergeCell ref="C9:G9"/>
    <mergeCell ref="C10:G10"/>
    <mergeCell ref="A16:A19"/>
    <mergeCell ref="B16:F16"/>
    <mergeCell ref="B17:F17"/>
    <mergeCell ref="B18:F18"/>
    <mergeCell ref="B19:F19"/>
    <mergeCell ref="A20:A21"/>
    <mergeCell ref="B20:E20"/>
    <mergeCell ref="F20:G20"/>
    <mergeCell ref="B21:E21"/>
    <mergeCell ref="F21:G21"/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</mergeCells>
  <phoneticPr fontId="3"/>
  <conditionalFormatting sqref="S16:S21 S12:S14 H16:K21 K12:K14 L12:R21 H3:S11 T3:AF21 H12:J15">
    <cfRule type="expression" dxfId="138" priority="991" stopIfTrue="1">
      <formula>H$19="NA"</formula>
    </cfRule>
    <cfRule type="expression" dxfId="137" priority="992" stopIfTrue="1">
      <formula>H$19="NG"</formula>
    </cfRule>
  </conditionalFormatting>
  <conditionalFormatting sqref="H15">
    <cfRule type="expression" dxfId="136" priority="942" stopIfTrue="1">
      <formula>#REF!="NG"</formula>
    </cfRule>
    <cfRule type="expression" dxfId="135" priority="943" stopIfTrue="1">
      <formula>I$57="NA"</formula>
    </cfRule>
    <cfRule type="expression" dxfId="134" priority="944" stopIfTrue="1">
      <formula>I$57="NG"</formula>
    </cfRule>
  </conditionalFormatting>
  <conditionalFormatting sqref="H15">
    <cfRule type="expression" dxfId="133" priority="940" stopIfTrue="1">
      <formula>I$33="NA"</formula>
    </cfRule>
    <cfRule type="expression" dxfId="132" priority="941" stopIfTrue="1">
      <formula>I$33="NG"</formula>
    </cfRule>
  </conditionalFormatting>
  <conditionalFormatting sqref="K5:R11">
    <cfRule type="expression" dxfId="131" priority="741" stopIfTrue="1">
      <formula>K$23="NA"</formula>
    </cfRule>
    <cfRule type="expression" dxfId="130" priority="742" stopIfTrue="1">
      <formula>K$23="NG"</formula>
    </cfRule>
  </conditionalFormatting>
  <conditionalFormatting sqref="H5:I11 L5:O11">
    <cfRule type="expression" dxfId="129" priority="739" stopIfTrue="1">
      <formula>I$23="NA"</formula>
    </cfRule>
    <cfRule type="expression" dxfId="128" priority="740" stopIfTrue="1">
      <formula>I$23="NG"</formula>
    </cfRule>
  </conditionalFormatting>
  <conditionalFormatting sqref="I5:I11 L5:O11">
    <cfRule type="expression" dxfId="127" priority="712" stopIfTrue="1">
      <formula>#REF!="NG"</formula>
    </cfRule>
    <cfRule type="expression" dxfId="126" priority="713" stopIfTrue="1">
      <formula>L$47="NA"</formula>
    </cfRule>
    <cfRule type="expression" dxfId="125" priority="714" stopIfTrue="1">
      <formula>L$47="NG"</formula>
    </cfRule>
  </conditionalFormatting>
  <conditionalFormatting sqref="H5:I11 L5:O11">
    <cfRule type="expression" dxfId="124" priority="710" stopIfTrue="1">
      <formula>K$23="NA"</formula>
    </cfRule>
    <cfRule type="expression" dxfId="123" priority="711" stopIfTrue="1">
      <formula>K$23="NG"</formula>
    </cfRule>
  </conditionalFormatting>
  <conditionalFormatting sqref="H5:I11 L5:O11">
    <cfRule type="expression" dxfId="122" priority="707" stopIfTrue="1">
      <formula>#REF!="NG"</formula>
    </cfRule>
    <cfRule type="expression" dxfId="121" priority="708" stopIfTrue="1">
      <formula>K$33="NA"</formula>
    </cfRule>
    <cfRule type="expression" dxfId="120" priority="709" stopIfTrue="1">
      <formula>K$33="NG"</formula>
    </cfRule>
  </conditionalFormatting>
  <conditionalFormatting sqref="H5:H11">
    <cfRule type="expression" dxfId="119" priority="662" stopIfTrue="1">
      <formula>#REF!="NG"</formula>
    </cfRule>
    <cfRule type="expression" dxfId="118" priority="663" stopIfTrue="1">
      <formula>K$47="NA"</formula>
    </cfRule>
    <cfRule type="expression" dxfId="117" priority="664" stopIfTrue="1">
      <formula>K$47="NG"</formula>
    </cfRule>
  </conditionalFormatting>
  <conditionalFormatting sqref="J5:J11">
    <cfRule type="expression" dxfId="116" priority="645" stopIfTrue="1">
      <formula>K$23="NA"</formula>
    </cfRule>
    <cfRule type="expression" dxfId="115" priority="646" stopIfTrue="1">
      <formula>K$23="NG"</formula>
    </cfRule>
  </conditionalFormatting>
  <conditionalFormatting sqref="J5:J11">
    <cfRule type="expression" dxfId="114" priority="642" stopIfTrue="1">
      <formula>#REF!="NG"</formula>
    </cfRule>
    <cfRule type="expression" dxfId="113" priority="643" stopIfTrue="1">
      <formula>M$47="NA"</formula>
    </cfRule>
    <cfRule type="expression" dxfId="112" priority="644" stopIfTrue="1">
      <formula>M$47="NG"</formula>
    </cfRule>
  </conditionalFormatting>
  <conditionalFormatting sqref="J5:J11">
    <cfRule type="expression" dxfId="111" priority="640" stopIfTrue="1">
      <formula>M$23="NA"</formula>
    </cfRule>
    <cfRule type="expression" dxfId="110" priority="641" stopIfTrue="1">
      <formula>M$23="NG"</formula>
    </cfRule>
  </conditionalFormatting>
  <conditionalFormatting sqref="J5:J11">
    <cfRule type="expression" dxfId="109" priority="637" stopIfTrue="1">
      <formula>#REF!="NG"</formula>
    </cfRule>
    <cfRule type="expression" dxfId="108" priority="638" stopIfTrue="1">
      <formula>M$33="NA"</formula>
    </cfRule>
    <cfRule type="expression" dxfId="107" priority="639" stopIfTrue="1">
      <formula>M$33="NG"</formula>
    </cfRule>
  </conditionalFormatting>
  <conditionalFormatting sqref="K5:K11">
    <cfRule type="expression" dxfId="106" priority="635" stopIfTrue="1">
      <formula>L$23="NA"</formula>
    </cfRule>
    <cfRule type="expression" dxfId="105" priority="636" stopIfTrue="1">
      <formula>L$23="NG"</formula>
    </cfRule>
  </conditionalFormatting>
  <conditionalFormatting sqref="K5:K11">
    <cfRule type="expression" dxfId="104" priority="632" stopIfTrue="1">
      <formula>#REF!="NG"</formula>
    </cfRule>
    <cfRule type="expression" dxfId="103" priority="633" stopIfTrue="1">
      <formula>N$47="NA"</formula>
    </cfRule>
    <cfRule type="expression" dxfId="102" priority="634" stopIfTrue="1">
      <formula>N$47="NG"</formula>
    </cfRule>
  </conditionalFormatting>
  <conditionalFormatting sqref="K5:K11">
    <cfRule type="expression" dxfId="101" priority="630" stopIfTrue="1">
      <formula>N$23="NA"</formula>
    </cfRule>
    <cfRule type="expression" dxfId="100" priority="631" stopIfTrue="1">
      <formula>N$23="NG"</formula>
    </cfRule>
  </conditionalFormatting>
  <conditionalFormatting sqref="K5:K11">
    <cfRule type="expression" dxfId="99" priority="627" stopIfTrue="1">
      <formula>#REF!="NG"</formula>
    </cfRule>
    <cfRule type="expression" dxfId="98" priority="628" stopIfTrue="1">
      <formula>N$33="NA"</formula>
    </cfRule>
    <cfRule type="expression" dxfId="97" priority="629" stopIfTrue="1">
      <formula>N$33="NG"</formula>
    </cfRule>
  </conditionalFormatting>
  <conditionalFormatting sqref="P5:P11">
    <cfRule type="expression" dxfId="96" priority="542" stopIfTrue="1">
      <formula>Q$23="NA"</formula>
    </cfRule>
    <cfRule type="expression" dxfId="95" priority="543" stopIfTrue="1">
      <formula>Q$23="NG"</formula>
    </cfRule>
  </conditionalFormatting>
  <conditionalFormatting sqref="P5:P11">
    <cfRule type="expression" dxfId="94" priority="539" stopIfTrue="1">
      <formula>#REF!="NG"</formula>
    </cfRule>
    <cfRule type="expression" dxfId="93" priority="540" stopIfTrue="1">
      <formula>S$47="NA"</formula>
    </cfRule>
    <cfRule type="expression" dxfId="92" priority="541" stopIfTrue="1">
      <formula>S$47="NG"</formula>
    </cfRule>
  </conditionalFormatting>
  <conditionalFormatting sqref="P5:P11">
    <cfRule type="expression" dxfId="91" priority="537" stopIfTrue="1">
      <formula>S$23="NA"</formula>
    </cfRule>
    <cfRule type="expression" dxfId="90" priority="538" stopIfTrue="1">
      <formula>S$23="NG"</formula>
    </cfRule>
  </conditionalFormatting>
  <conditionalFormatting sqref="P5:P11">
    <cfRule type="expression" dxfId="89" priority="534" stopIfTrue="1">
      <formula>#REF!="NG"</formula>
    </cfRule>
    <cfRule type="expression" dxfId="88" priority="535" stopIfTrue="1">
      <formula>S$33="NA"</formula>
    </cfRule>
    <cfRule type="expression" dxfId="87" priority="536" stopIfTrue="1">
      <formula>S$33="NG"</formula>
    </cfRule>
  </conditionalFormatting>
  <conditionalFormatting sqref="Q5:Q11">
    <cfRule type="expression" dxfId="86" priority="532" stopIfTrue="1">
      <formula>R$23="NA"</formula>
    </cfRule>
    <cfRule type="expression" dxfId="85" priority="533" stopIfTrue="1">
      <formula>R$23="NG"</formula>
    </cfRule>
  </conditionalFormatting>
  <conditionalFormatting sqref="Q5:Q11">
    <cfRule type="expression" dxfId="84" priority="529" stopIfTrue="1">
      <formula>#REF!="NG"</formula>
    </cfRule>
    <cfRule type="expression" dxfId="83" priority="530" stopIfTrue="1">
      <formula>T$47="NA"</formula>
    </cfRule>
    <cfRule type="expression" dxfId="82" priority="531" stopIfTrue="1">
      <formula>T$47="NG"</formula>
    </cfRule>
  </conditionalFormatting>
  <conditionalFormatting sqref="Q5:Q11">
    <cfRule type="expression" dxfId="81" priority="527" stopIfTrue="1">
      <formula>T$23="NA"</formula>
    </cfRule>
    <cfRule type="expression" dxfId="80" priority="528" stopIfTrue="1">
      <formula>T$23="NG"</formula>
    </cfRule>
  </conditionalFormatting>
  <conditionalFormatting sqref="Q5:Q11">
    <cfRule type="expression" dxfId="79" priority="524" stopIfTrue="1">
      <formula>#REF!="NG"</formula>
    </cfRule>
    <cfRule type="expression" dxfId="78" priority="525" stopIfTrue="1">
      <formula>T$33="NA"</formula>
    </cfRule>
    <cfRule type="expression" dxfId="77" priority="526" stopIfTrue="1">
      <formula>T$33="NG"</formula>
    </cfRule>
  </conditionalFormatting>
  <conditionalFormatting sqref="R5:R11">
    <cfRule type="expression" dxfId="76" priority="522" stopIfTrue="1">
      <formula>S$23="NA"</formula>
    </cfRule>
    <cfRule type="expression" dxfId="75" priority="523" stopIfTrue="1">
      <formula>S$23="NG"</formula>
    </cfRule>
  </conditionalFormatting>
  <conditionalFormatting sqref="R5:R11">
    <cfRule type="expression" dxfId="74" priority="519" stopIfTrue="1">
      <formula>#REF!="NG"</formula>
    </cfRule>
    <cfRule type="expression" dxfId="73" priority="520" stopIfTrue="1">
      <formula>U$47="NA"</formula>
    </cfRule>
    <cfRule type="expression" dxfId="72" priority="521" stopIfTrue="1">
      <formula>U$47="NG"</formula>
    </cfRule>
  </conditionalFormatting>
  <conditionalFormatting sqref="R5:R11">
    <cfRule type="expression" dxfId="71" priority="517" stopIfTrue="1">
      <formula>U$23="NA"</formula>
    </cfRule>
    <cfRule type="expression" dxfId="70" priority="518" stopIfTrue="1">
      <formula>U$23="NG"</formula>
    </cfRule>
  </conditionalFormatting>
  <conditionalFormatting sqref="R5:R11">
    <cfRule type="expression" dxfId="69" priority="514" stopIfTrue="1">
      <formula>#REF!="NG"</formula>
    </cfRule>
    <cfRule type="expression" dxfId="68" priority="515" stopIfTrue="1">
      <formula>U$33="NA"</formula>
    </cfRule>
    <cfRule type="expression" dxfId="67" priority="516" stopIfTrue="1">
      <formula>U$33="NG"</formula>
    </cfRule>
  </conditionalFormatting>
  <conditionalFormatting sqref="H15">
    <cfRule type="expression" dxfId="66" priority="1032" stopIfTrue="1">
      <formula>G$19="NA"</formula>
    </cfRule>
    <cfRule type="expression" dxfId="65" priority="1033" stopIfTrue="1">
      <formula>G$19="NG"</formula>
    </cfRule>
  </conditionalFormatting>
  <conditionalFormatting sqref="H13:AF14">
    <cfRule type="expression" dxfId="64" priority="181" stopIfTrue="1">
      <formula>#REF!="NG"</formula>
    </cfRule>
    <cfRule type="expression" dxfId="63" priority="182" stopIfTrue="1">
      <formula>H$99="NA"</formula>
    </cfRule>
    <cfRule type="expression" dxfId="62" priority="183" stopIfTrue="1">
      <formula>H$99="NG"</formula>
    </cfRule>
  </conditionalFormatting>
  <conditionalFormatting sqref="H14">
    <cfRule type="expression" dxfId="61" priority="78" stopIfTrue="1">
      <formula>#REF!="NG"</formula>
    </cfRule>
    <cfRule type="expression" dxfId="60" priority="79" stopIfTrue="1">
      <formula>I$57="NA"</formula>
    </cfRule>
    <cfRule type="expression" dxfId="59" priority="80" stopIfTrue="1">
      <formula>I$57="NG"</formula>
    </cfRule>
  </conditionalFormatting>
  <conditionalFormatting sqref="H14">
    <cfRule type="expression" dxfId="58" priority="76" stopIfTrue="1">
      <formula>I$33="NA"</formula>
    </cfRule>
    <cfRule type="expression" dxfId="57" priority="77" stopIfTrue="1">
      <formula>I$33="NG"</formula>
    </cfRule>
  </conditionalFormatting>
  <conditionalFormatting sqref="H14">
    <cfRule type="expression" dxfId="56" priority="74" stopIfTrue="1">
      <formula>G$19="NA"</formula>
    </cfRule>
    <cfRule type="expression" dxfId="55" priority="75" stopIfTrue="1">
      <formula>G$19="NG"</formula>
    </cfRule>
  </conditionalFormatting>
  <conditionalFormatting sqref="K10:K11">
    <cfRule type="expression" dxfId="54" priority="67" stopIfTrue="1">
      <formula>#REF!="NG"</formula>
    </cfRule>
    <cfRule type="expression" dxfId="53" priority="68" stopIfTrue="1">
      <formula>K$34="NA"</formula>
    </cfRule>
    <cfRule type="expression" dxfId="52" priority="69" stopIfTrue="1">
      <formula>K$34="NG"</formula>
    </cfRule>
  </conditionalFormatting>
  <conditionalFormatting sqref="L11">
    <cfRule type="expression" dxfId="51" priority="60" stopIfTrue="1">
      <formula>#REF!="NG"</formula>
    </cfRule>
    <cfRule type="expression" dxfId="50" priority="61" stopIfTrue="1">
      <formula>L$34="NA"</formula>
    </cfRule>
    <cfRule type="expression" dxfId="49" priority="62" stopIfTrue="1">
      <formula>L$34="NG"</formula>
    </cfRule>
  </conditionalFormatting>
  <conditionalFormatting sqref="L11">
    <cfRule type="expression" dxfId="48" priority="53" stopIfTrue="1">
      <formula>#REF!="NG"</formula>
    </cfRule>
    <cfRule type="expression" dxfId="47" priority="54" stopIfTrue="1">
      <formula>L$34="NA"</formula>
    </cfRule>
    <cfRule type="expression" dxfId="46" priority="55" stopIfTrue="1">
      <formula>L$34="NG"</formula>
    </cfRule>
  </conditionalFormatting>
  <conditionalFormatting sqref="H6">
    <cfRule type="expression" dxfId="45" priority="46" stopIfTrue="1">
      <formula>#REF!="NG"</formula>
    </cfRule>
    <cfRule type="expression" dxfId="44" priority="47" stopIfTrue="1">
      <formula>K$34="NA"</formula>
    </cfRule>
    <cfRule type="expression" dxfId="43" priority="48" stopIfTrue="1">
      <formula>K$34="NG"</formula>
    </cfRule>
  </conditionalFormatting>
  <conditionalFormatting sqref="H6">
    <cfRule type="expression" dxfId="42" priority="41" stopIfTrue="1">
      <formula>#REF!="NG"</formula>
    </cfRule>
    <cfRule type="expression" dxfId="41" priority="42" stopIfTrue="1">
      <formula>K$20="NA"</formula>
    </cfRule>
    <cfRule type="expression" dxfId="40" priority="43" stopIfTrue="1">
      <formula>K$20="NG"</formula>
    </cfRule>
  </conditionalFormatting>
  <conditionalFormatting sqref="I7">
    <cfRule type="expression" dxfId="39" priority="38" stopIfTrue="1">
      <formula>#REF!="NG"</formula>
    </cfRule>
    <cfRule type="expression" dxfId="38" priority="39" stopIfTrue="1">
      <formula>L$34="NA"</formula>
    </cfRule>
    <cfRule type="expression" dxfId="37" priority="40" stopIfTrue="1">
      <formula>L$34="NG"</formula>
    </cfRule>
  </conditionalFormatting>
  <conditionalFormatting sqref="I7">
    <cfRule type="expression" dxfId="36" priority="33" stopIfTrue="1">
      <formula>#REF!="NG"</formula>
    </cfRule>
    <cfRule type="expression" dxfId="35" priority="34" stopIfTrue="1">
      <formula>L$20="NA"</formula>
    </cfRule>
    <cfRule type="expression" dxfId="34" priority="35" stopIfTrue="1">
      <formula>L$20="NG"</formula>
    </cfRule>
  </conditionalFormatting>
  <conditionalFormatting sqref="J8">
    <cfRule type="expression" dxfId="33" priority="30" stopIfTrue="1">
      <formula>#REF!="NG"</formula>
    </cfRule>
    <cfRule type="expression" dxfId="32" priority="31" stopIfTrue="1">
      <formula>M$34="NA"</formula>
    </cfRule>
    <cfRule type="expression" dxfId="31" priority="32" stopIfTrue="1">
      <formula>M$34="NG"</formula>
    </cfRule>
  </conditionalFormatting>
  <conditionalFormatting sqref="J8">
    <cfRule type="expression" dxfId="30" priority="25" stopIfTrue="1">
      <formula>#REF!="NG"</formula>
    </cfRule>
    <cfRule type="expression" dxfId="29" priority="26" stopIfTrue="1">
      <formula>M$20="NA"</formula>
    </cfRule>
    <cfRule type="expression" dxfId="28" priority="27" stopIfTrue="1">
      <formula>M$20="NG"</formula>
    </cfRule>
  </conditionalFormatting>
  <conditionalFormatting sqref="K9">
    <cfRule type="expression" dxfId="27" priority="22" stopIfTrue="1">
      <formula>#REF!="NG"</formula>
    </cfRule>
    <cfRule type="expression" dxfId="26" priority="23" stopIfTrue="1">
      <formula>N$34="NA"</formula>
    </cfRule>
    <cfRule type="expression" dxfId="25" priority="24" stopIfTrue="1">
      <formula>N$34="NG"</formula>
    </cfRule>
  </conditionalFormatting>
  <conditionalFormatting sqref="K9">
    <cfRule type="expression" dxfId="24" priority="17" stopIfTrue="1">
      <formula>#REF!="NG"</formula>
    </cfRule>
    <cfRule type="expression" dxfId="23" priority="18" stopIfTrue="1">
      <formula>N$20="NA"</formula>
    </cfRule>
    <cfRule type="expression" dxfId="22" priority="19" stopIfTrue="1">
      <formula>N$20="NG"</formula>
    </cfRule>
  </conditionalFormatting>
  <conditionalFormatting sqref="L10">
    <cfRule type="expression" dxfId="21" priority="14" stopIfTrue="1">
      <formula>#REF!="NG"</formula>
    </cfRule>
    <cfRule type="expression" dxfId="20" priority="15" stopIfTrue="1">
      <formula>O$34="NA"</formula>
    </cfRule>
    <cfRule type="expression" dxfId="19" priority="16" stopIfTrue="1">
      <formula>O$34="NG"</formula>
    </cfRule>
  </conditionalFormatting>
  <conditionalFormatting sqref="L10">
    <cfRule type="expression" dxfId="18" priority="9" stopIfTrue="1">
      <formula>#REF!="NG"</formula>
    </cfRule>
    <cfRule type="expression" dxfId="17" priority="10" stopIfTrue="1">
      <formula>O$20="NA"</formula>
    </cfRule>
    <cfRule type="expression" dxfId="16" priority="11" stopIfTrue="1">
      <formula>O$20="NG"</formula>
    </cfRule>
  </conditionalFormatting>
  <conditionalFormatting sqref="M11">
    <cfRule type="expression" dxfId="15" priority="6" stopIfTrue="1">
      <formula>#REF!="NG"</formula>
    </cfRule>
    <cfRule type="expression" dxfId="14" priority="7" stopIfTrue="1">
      <formula>P$34="NA"</formula>
    </cfRule>
    <cfRule type="expression" dxfId="13" priority="8" stopIfTrue="1">
      <formula>P$34="NG"</formula>
    </cfRule>
  </conditionalFormatting>
  <conditionalFormatting sqref="M11">
    <cfRule type="expression" dxfId="12" priority="1" stopIfTrue="1">
      <formula>#REF!="NG"</formula>
    </cfRule>
    <cfRule type="expression" dxfId="11" priority="2" stopIfTrue="1">
      <formula>P$20="NA"</formula>
    </cfRule>
    <cfRule type="expression" dxfId="10" priority="3" stopIfTrue="1">
      <formula>P$20="NG"</formula>
    </cfRule>
  </conditionalFormatting>
  <conditionalFormatting sqref="L6 M6:M7 N6:N8 I8:I11 H7:H11 O6:AF11 J10:K11 L11">
    <cfRule type="expression" dxfId="9" priority="1348" stopIfTrue="1">
      <formula>#REF!="NA"</formula>
    </cfRule>
    <cfRule type="expression" dxfId="8" priority="1349" stopIfTrue="1">
      <formula>#REF!="NG"</formula>
    </cfRule>
  </conditionalFormatting>
  <conditionalFormatting sqref="H6 J8 K9 L10 M11">
    <cfRule type="expression" dxfId="7" priority="1364" stopIfTrue="1">
      <formula>#REF!="NA"</formula>
    </cfRule>
    <cfRule type="expression" dxfId="6" priority="1365" stopIfTrue="1">
      <formula>#REF!="NG"</formula>
    </cfRule>
  </conditionalFormatting>
  <conditionalFormatting sqref="K10:K11 L11">
    <cfRule type="expression" dxfId="5" priority="1376" stopIfTrue="1">
      <formula>#REF!="NA"</formula>
    </cfRule>
    <cfRule type="expression" dxfId="4" priority="1377" stopIfTrue="1">
      <formula>#REF!="NG"</formula>
    </cfRule>
  </conditionalFormatting>
  <conditionalFormatting sqref="H6 I7 J8 K9 L10 M11">
    <cfRule type="expression" dxfId="3" priority="1386" stopIfTrue="1">
      <formula>#REF!="NA"</formula>
    </cfRule>
    <cfRule type="expression" dxfId="2" priority="1387" stopIfTrue="1">
      <formula>#REF!="NG"</formula>
    </cfRule>
  </conditionalFormatting>
  <dataValidations count="10">
    <dataValidation allowBlank="1" showInputMessage="1" showErrorMessage="1" promptTitle="Condition Type" prompt="N : Normal _x000a_A : Abnormal _x000a_B : Boundary" sqref="G16"/>
    <dataValidation allowBlank="1" showInputMessage="1" showErrorMessage="1" promptTitle="Enter" prompt="Name of the person who performed the test" sqref="G17"/>
    <dataValidation allowBlank="1" showInputMessage="1" showErrorMessage="1" promptTitle="Testing Date" prompt="Date on which test was performed in yyyy/mm/dd format" sqref="G1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9"/>
    <dataValidation allowBlank="1" showInputMessage="1" showErrorMessage="1" promptTitle="Bug ID" prompt="Unique ID throughout the project._x000a_For every Bug found during Test as well as Re-Test, a new Bug ID needs to be entered here (as a comma seperated value)" sqref="B20:E20"/>
    <dataValidation allowBlank="1" showInputMessage="1" showErrorMessage="1" promptTitle="PCL sheet name" prompt=" " sqref="F20:G20"/>
    <dataValidation type="list" allowBlank="1" showInputMessage="1" showErrorMessage="1" sqref="H19:AF19">
      <formula1>"OK, NG, NA, PT"</formula1>
    </dataValidation>
    <dataValidation type="list" allowBlank="1" showInputMessage="1" showErrorMessage="1" sqref="H16:AF16">
      <formula1>"N, A, B"</formula1>
    </dataValidation>
    <dataValidation allowBlank="1" showInputMessage="1" showErrorMessage="1" promptTitle="Check points" prompt="that need / need not be executed" sqref="A12 A14:A15"/>
    <dataValidation allowBlank="1" showInputMessage="1" showErrorMessage="1" promptTitle="Input conditions" prompt="that need to be checked." sqref="A4:A11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activeCell="H15" sqref="H15:H17"/>
    </sheetView>
  </sheetViews>
  <sheetFormatPr defaultRowHeight="13.5"/>
  <sheetData>
    <row r="1" spans="1:32">
      <c r="A1" s="63" t="s">
        <v>87</v>
      </c>
      <c r="B1" s="183" t="s">
        <v>108</v>
      </c>
      <c r="C1" s="184"/>
      <c r="D1" s="184"/>
      <c r="E1" s="185"/>
      <c r="F1" s="183" t="s">
        <v>88</v>
      </c>
      <c r="G1" s="184"/>
      <c r="H1" s="184"/>
      <c r="I1" s="184"/>
      <c r="J1" s="184"/>
      <c r="K1" s="184"/>
      <c r="L1" s="184"/>
      <c r="M1" s="184"/>
      <c r="N1" s="184"/>
      <c r="O1" s="185"/>
      <c r="P1" s="188" t="s">
        <v>0</v>
      </c>
      <c r="Q1" s="189"/>
      <c r="R1" s="189"/>
      <c r="S1" s="190"/>
      <c r="T1" s="183" t="s">
        <v>66</v>
      </c>
      <c r="U1" s="184"/>
      <c r="V1" s="184"/>
      <c r="W1" s="184"/>
      <c r="X1" s="184"/>
      <c r="Y1" s="184"/>
      <c r="Z1" s="185"/>
      <c r="AA1" s="177" t="s">
        <v>11</v>
      </c>
      <c r="AB1" s="177"/>
      <c r="AC1" s="178">
        <v>43661</v>
      </c>
      <c r="AD1" s="178"/>
      <c r="AE1" s="178"/>
      <c r="AF1" s="179"/>
    </row>
    <row r="2" spans="1:32" ht="14.25" thickBot="1">
      <c r="A2" s="64" t="s">
        <v>89</v>
      </c>
      <c r="B2" s="180"/>
      <c r="C2" s="181"/>
      <c r="D2" s="181"/>
      <c r="E2" s="182"/>
      <c r="F2" s="180"/>
      <c r="G2" s="181"/>
      <c r="H2" s="182"/>
      <c r="I2" s="170" t="s">
        <v>90</v>
      </c>
      <c r="J2" s="171"/>
      <c r="K2" s="171"/>
      <c r="L2" s="171"/>
      <c r="M2" s="171"/>
      <c r="N2" s="171"/>
      <c r="O2" s="172"/>
      <c r="P2" s="180"/>
      <c r="Q2" s="181"/>
      <c r="R2" s="181"/>
      <c r="S2" s="181"/>
      <c r="T2" s="181"/>
      <c r="U2" s="181"/>
      <c r="V2" s="181"/>
      <c r="W2" s="181"/>
      <c r="X2" s="181"/>
      <c r="Y2" s="181"/>
      <c r="Z2" s="182"/>
      <c r="AA2" s="186" t="s">
        <v>13</v>
      </c>
      <c r="AB2" s="187"/>
      <c r="AC2" s="180" t="s">
        <v>14</v>
      </c>
      <c r="AD2" s="181"/>
      <c r="AE2" s="181"/>
      <c r="AF2" s="191"/>
    </row>
    <row r="3" spans="1:32" ht="24.75" thickBot="1">
      <c r="A3" s="66" t="s">
        <v>91</v>
      </c>
      <c r="B3" s="10"/>
      <c r="C3" s="10"/>
      <c r="D3" s="10"/>
      <c r="E3" s="10"/>
      <c r="F3" s="10"/>
      <c r="G3" s="65" t="s">
        <v>92</v>
      </c>
      <c r="H3" s="11">
        <f>IF(COUNTA(H4:H14)&gt;0,1,"")</f>
        <v>1</v>
      </c>
      <c r="I3" s="12" t="str">
        <f t="shared" ref="I3:AF3" si="0">IF(COUNTA(I4:I14)&gt;0,IF(H3&gt;0,H3+1,""),"")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>
      <c r="A4" s="202" t="s">
        <v>93</v>
      </c>
      <c r="B4" s="196" t="s">
        <v>109</v>
      </c>
      <c r="C4" s="196"/>
      <c r="D4" s="196"/>
      <c r="E4" s="196"/>
      <c r="F4" s="196"/>
      <c r="G4" s="196"/>
      <c r="H4" s="14" t="s">
        <v>94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ht="15">
      <c r="A5" s="203"/>
      <c r="B5" s="204" t="s">
        <v>95</v>
      </c>
      <c r="C5" s="205"/>
      <c r="D5" s="205"/>
      <c r="E5" s="205"/>
      <c r="F5" s="205"/>
      <c r="G5" s="205"/>
      <c r="H5" s="18" t="s">
        <v>94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>
      <c r="A6" s="203"/>
      <c r="B6" s="227"/>
      <c r="C6" s="204" t="s">
        <v>96</v>
      </c>
      <c r="D6" s="207"/>
      <c r="E6" s="207"/>
      <c r="F6" s="207"/>
      <c r="G6" s="228"/>
      <c r="H6" s="22" t="s">
        <v>94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>
      <c r="A7" s="203"/>
      <c r="B7" s="209"/>
      <c r="C7" s="104"/>
      <c r="D7" s="219" t="s">
        <v>97</v>
      </c>
      <c r="E7" s="220"/>
      <c r="F7" s="220"/>
      <c r="G7" s="220"/>
      <c r="H7" s="22" t="s">
        <v>94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>
      <c r="A8" s="203"/>
      <c r="B8" s="209"/>
      <c r="C8" s="104"/>
      <c r="D8" s="219" t="s">
        <v>113</v>
      </c>
      <c r="E8" s="220"/>
      <c r="F8" s="220"/>
      <c r="G8" s="220"/>
      <c r="H8" s="22" t="s">
        <v>94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>
      <c r="A9" s="203"/>
      <c r="B9" s="209"/>
      <c r="C9" s="104"/>
      <c r="D9" s="219" t="s">
        <v>114</v>
      </c>
      <c r="E9" s="220"/>
      <c r="F9" s="220"/>
      <c r="G9" s="220"/>
      <c r="H9" s="22" t="s">
        <v>94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>
      <c r="A10" s="203"/>
      <c r="B10" s="209"/>
      <c r="C10" s="104"/>
      <c r="D10" s="219" t="s">
        <v>115</v>
      </c>
      <c r="E10" s="220"/>
      <c r="F10" s="220"/>
      <c r="G10" s="220"/>
      <c r="H10" s="22" t="s">
        <v>94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ht="14.25" thickBot="1">
      <c r="A11" s="203"/>
      <c r="B11" s="209"/>
      <c r="C11" s="104"/>
      <c r="D11" s="219" t="s">
        <v>116</v>
      </c>
      <c r="E11" s="220"/>
      <c r="F11" s="220"/>
      <c r="G11" s="220"/>
      <c r="H11" s="22" t="s">
        <v>94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>
      <c r="A12" s="192" t="s">
        <v>98</v>
      </c>
      <c r="B12" s="221" t="s">
        <v>99</v>
      </c>
      <c r="C12" s="222"/>
      <c r="D12" s="222"/>
      <c r="E12" s="222"/>
      <c r="F12" s="222"/>
      <c r="G12" s="223"/>
      <c r="H12" s="25"/>
      <c r="I12" s="26"/>
      <c r="J12" s="26"/>
      <c r="K12" s="67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7"/>
    </row>
    <row r="13" spans="1:32" ht="14.25" thickBot="1">
      <c r="A13" s="193"/>
      <c r="B13" s="28"/>
      <c r="C13" s="224" t="s">
        <v>117</v>
      </c>
      <c r="D13" s="225"/>
      <c r="E13" s="225"/>
      <c r="F13" s="225"/>
      <c r="G13" s="226"/>
      <c r="H13" s="22" t="s">
        <v>94</v>
      </c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ht="24">
      <c r="A14" s="160" t="s">
        <v>100</v>
      </c>
      <c r="B14" s="162"/>
      <c r="C14" s="163"/>
      <c r="D14" s="163"/>
      <c r="E14" s="163"/>
      <c r="F14" s="164"/>
      <c r="G14" s="35" t="s">
        <v>101</v>
      </c>
      <c r="H14" s="36" t="s">
        <v>64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1:32">
      <c r="A15" s="161"/>
      <c r="B15" s="174"/>
      <c r="C15" s="175"/>
      <c r="D15" s="175"/>
      <c r="E15" s="175"/>
      <c r="F15" s="176"/>
      <c r="G15" s="39" t="s">
        <v>102</v>
      </c>
      <c r="H15" s="40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42"/>
    </row>
    <row r="16" spans="1:32">
      <c r="A16" s="161"/>
      <c r="B16" s="174"/>
      <c r="C16" s="175"/>
      <c r="D16" s="175"/>
      <c r="E16" s="175"/>
      <c r="F16" s="176"/>
      <c r="G16" s="39" t="s">
        <v>103</v>
      </c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5"/>
    </row>
    <row r="17" spans="1:32">
      <c r="A17" s="161"/>
      <c r="B17" s="174" t="s">
        <v>50</v>
      </c>
      <c r="C17" s="175"/>
      <c r="D17" s="175"/>
      <c r="E17" s="175"/>
      <c r="F17" s="176"/>
      <c r="G17" s="46" t="s">
        <v>104</v>
      </c>
      <c r="H17" s="40"/>
      <c r="I17" s="103"/>
      <c r="J17" s="103"/>
      <c r="K17" s="103"/>
      <c r="L17" s="103"/>
      <c r="M17" s="103"/>
      <c r="N17" s="69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42"/>
    </row>
    <row r="18" spans="1:32">
      <c r="A18" s="165" t="s">
        <v>105</v>
      </c>
      <c r="B18" s="167" t="s">
        <v>106</v>
      </c>
      <c r="C18" s="167"/>
      <c r="D18" s="167"/>
      <c r="E18" s="167"/>
      <c r="F18" s="168" t="e">
        <f ca="1">GetBugSheetName()</f>
        <v>#NAME?</v>
      </c>
      <c r="G18" s="169"/>
      <c r="H18" s="60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4"/>
    </row>
    <row r="19" spans="1:32" ht="14.25" thickBot="1">
      <c r="A19" s="166"/>
      <c r="B19" s="170" t="s">
        <v>107</v>
      </c>
      <c r="C19" s="171"/>
      <c r="D19" s="171"/>
      <c r="E19" s="172"/>
      <c r="F19" s="170"/>
      <c r="G19" s="173"/>
      <c r="H19" s="61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 t="str">
        <f t="shared" ref="S19:AF19" si="1">IF(S18="","",(SUM(LEN(S18)-LEN(SUBSTITUTE(S18,",","")))/LEN(",")) + 1 )</f>
        <v/>
      </c>
      <c r="T19" s="55" t="str">
        <f t="shared" si="1"/>
        <v/>
      </c>
      <c r="U19" s="55" t="str">
        <f t="shared" si="1"/>
        <v/>
      </c>
      <c r="V19" s="55" t="str">
        <f t="shared" si="1"/>
        <v/>
      </c>
      <c r="W19" s="55" t="str">
        <f t="shared" si="1"/>
        <v/>
      </c>
      <c r="X19" s="55" t="str">
        <f t="shared" si="1"/>
        <v/>
      </c>
      <c r="Y19" s="55" t="str">
        <f t="shared" si="1"/>
        <v/>
      </c>
      <c r="Z19" s="55" t="str">
        <f t="shared" si="1"/>
        <v/>
      </c>
      <c r="AA19" s="55" t="str">
        <f t="shared" si="1"/>
        <v/>
      </c>
      <c r="AB19" s="55" t="str">
        <f t="shared" si="1"/>
        <v/>
      </c>
      <c r="AC19" s="55" t="str">
        <f t="shared" si="1"/>
        <v/>
      </c>
      <c r="AD19" s="55" t="str">
        <f t="shared" si="1"/>
        <v/>
      </c>
      <c r="AE19" s="55" t="str">
        <f t="shared" si="1"/>
        <v/>
      </c>
      <c r="AF19" s="56" t="str">
        <f t="shared" si="1"/>
        <v/>
      </c>
    </row>
  </sheetData>
  <protectedRanges>
    <protectedRange sqref="B4:G13" name="Range2_1"/>
    <protectedRange sqref="H14:AF18" name="Range3_1_1"/>
    <protectedRange sqref="H4:AF13" name="Range2_1_1"/>
    <protectedRange sqref="AC1:AF2 P2 T1 I1:O2 B1:H1" name="Range1_1_1"/>
    <protectedRange sqref="B2:H2" name="Range1_1_1_1"/>
  </protectedRanges>
  <mergeCells count="35">
    <mergeCell ref="P2:Z2"/>
    <mergeCell ref="AA2:AB2"/>
    <mergeCell ref="AC2:AF2"/>
    <mergeCell ref="B1:E1"/>
    <mergeCell ref="F1:O1"/>
    <mergeCell ref="P1:S1"/>
    <mergeCell ref="T1:Z1"/>
    <mergeCell ref="AA1:AB1"/>
    <mergeCell ref="AC1:AF1"/>
    <mergeCell ref="D7:G7"/>
    <mergeCell ref="D8:G8"/>
    <mergeCell ref="B2:E2"/>
    <mergeCell ref="F2:H2"/>
    <mergeCell ref="I2:O2"/>
    <mergeCell ref="A18:A19"/>
    <mergeCell ref="B18:E18"/>
    <mergeCell ref="F18:G18"/>
    <mergeCell ref="B19:E19"/>
    <mergeCell ref="F19:G19"/>
    <mergeCell ref="D10:G10"/>
    <mergeCell ref="A14:A17"/>
    <mergeCell ref="B14:F14"/>
    <mergeCell ref="B15:F15"/>
    <mergeCell ref="B16:F16"/>
    <mergeCell ref="B17:F17"/>
    <mergeCell ref="A12:A13"/>
    <mergeCell ref="B12:G12"/>
    <mergeCell ref="C13:G13"/>
    <mergeCell ref="A4:A11"/>
    <mergeCell ref="B4:G4"/>
    <mergeCell ref="B5:G5"/>
    <mergeCell ref="B6:B11"/>
    <mergeCell ref="C6:G6"/>
    <mergeCell ref="D11:G11"/>
    <mergeCell ref="D9:G9"/>
  </mergeCells>
  <phoneticPr fontId="3"/>
  <conditionalFormatting sqref="H3:AF19">
    <cfRule type="expression" dxfId="1" priority="7" stopIfTrue="1">
      <formula>H$17="NA"</formula>
    </cfRule>
    <cfRule type="expression" dxfId="0" priority="8" stopIfTrue="1">
      <formula>H$17="NG"</formula>
    </cfRule>
  </conditionalFormatting>
  <dataValidations count="10">
    <dataValidation allowBlank="1" showInputMessage="1" showErrorMessage="1" promptTitle="Condition Type" prompt="N : Normal _x000a_A : Abnormal _x000a_B : Boundary" sqref="G14"/>
    <dataValidation allowBlank="1" showInputMessage="1" showErrorMessage="1" promptTitle="Enter" prompt="Name of the person who performed the test" sqref="G15"/>
    <dataValidation allowBlank="1" showInputMessage="1" showErrorMessage="1" promptTitle="Testing Date" prompt="Date on which test was performed in yyyy/mm/dd format" sqref="G16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7"/>
    <dataValidation allowBlank="1" showInputMessage="1" showErrorMessage="1" promptTitle="Bug ID" prompt="Unique ID throughout the project._x000a_For every Bug found during Test as well as Re-Test, a new Bug ID needs to be entered here (as a comma seperated value)" sqref="B18:E18"/>
    <dataValidation allowBlank="1" showInputMessage="1" showErrorMessage="1" promptTitle="PCL sheet name" prompt=" " sqref="F18:G18"/>
    <dataValidation type="list" allowBlank="1" showInputMessage="1" showErrorMessage="1" sqref="H17:AF17">
      <formula1>"OK, NG, NA, PT"</formula1>
    </dataValidation>
    <dataValidation type="list" allowBlank="1" showInputMessage="1" showErrorMessage="1" sqref="H14:AF14">
      <formula1>"N, A, B"</formula1>
    </dataValidation>
    <dataValidation allowBlank="1" showInputMessage="1" showErrorMessage="1" promptTitle="Check points" prompt="that need / need not be executed" sqref="A12:A13"/>
    <dataValidation allowBlank="1" showInputMessage="1" showErrorMessage="1" promptTitle="Input conditions" prompt="that need to be checked." sqref="A4:A11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28</vt:i4>
      </vt:variant>
    </vt:vector>
  </HeadingPairs>
  <TitlesOfParts>
    <vt:vector size="34" baseType="lpstr">
      <vt:lpstr>Summary</vt:lpstr>
      <vt:lpstr>Template</vt:lpstr>
      <vt:lpstr>Example 1</vt:lpstr>
      <vt:lpstr>Page_Load</vt:lpstr>
      <vt:lpstr>Submit_click</vt:lpstr>
      <vt:lpstr>Hyperlink_Click</vt:lpstr>
      <vt:lpstr>Page_Load!BugCount</vt:lpstr>
      <vt:lpstr>Submit_click!BugCount</vt:lpstr>
      <vt:lpstr>BugCount</vt:lpstr>
      <vt:lpstr>Page_Load!BugSheetName</vt:lpstr>
      <vt:lpstr>Submit_click!BugSheetName</vt:lpstr>
      <vt:lpstr>BugSheetName</vt:lpstr>
      <vt:lpstr>NewPCL</vt:lpstr>
      <vt:lpstr>NewPCL_Row</vt:lpstr>
      <vt:lpstr>Page_Load!Print_Area</vt:lpstr>
      <vt:lpstr>Submit_click!Print_Area</vt:lpstr>
      <vt:lpstr>Summary!Print_Area</vt:lpstr>
      <vt:lpstr>Template!Print_Area</vt:lpstr>
      <vt:lpstr>Page_Load!Print_Titles</vt:lpstr>
      <vt:lpstr>Submit_click!Print_Titles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Page_Load!TestResult</vt:lpstr>
      <vt:lpstr>Submit_click!TestResult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2019-07-29T10:27:18Z</dcterms:modified>
</cp:coreProperties>
</file>