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45" yWindow="525" windowWidth="12120" windowHeight="6330" tabRatio="511" activeTab="5"/>
  </bookViews>
  <sheets>
    <sheet name="Summary" sheetId="32" r:id="rId1"/>
    <sheet name="Template" sheetId="21" state="hidden" r:id="rId2"/>
    <sheet name="Example 1" sheetId="73" r:id="rId3"/>
    <sheet name="Page_Load" sheetId="72" r:id="rId4"/>
    <sheet name="Heading_click" sheetId="75" r:id="rId5"/>
    <sheet name="PageIndex_Click" sheetId="76" r:id="rId6"/>
  </sheets>
  <definedNames>
    <definedName name="_1A02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0" hidden="1">Summary!$B$9:$AL$9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Count" localSheetId="4">Heading_click!$H$17:$AF$17</definedName>
    <definedName name="BugCount" localSheetId="3">Page_Load!$H$24:$AF$24</definedName>
    <definedName name="BugCount">Template!$H$29:$AF$29</definedName>
    <definedName name="BugSheetName" localSheetId="4">Heading_click!$F$16</definedName>
    <definedName name="BugSheetName" localSheetId="3">Page_Load!$F$23</definedName>
    <definedName name="BugSheetName">Template!$F$28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>Summary!$3:$3</definedName>
    <definedName name="NewPCL_Row">Summary!$13:$13</definedName>
    <definedName name="_xlnm.Print_Area" localSheetId="4">Heading_click!$A$1:$AF$18</definedName>
    <definedName name="_xlnm.Print_Area" localSheetId="3">Page_Load!$A$1:$AF$25</definedName>
    <definedName name="_xlnm.Print_Area" localSheetId="0">Summary!$A$5:$AM$33</definedName>
    <definedName name="_xlnm.Print_Area" localSheetId="1">Template!$A$1:$AF$30</definedName>
    <definedName name="_xlnm.Print_Titles" localSheetId="4">Heading_click!$1:$3</definedName>
    <definedName name="_xlnm.Print_Titles" localSheetId="3">Page_Load!$1:$3</definedName>
    <definedName name="_xlnm.Print_Titles" localSheetId="0">Summary!$5:$9</definedName>
    <definedName name="_xlnm.Print_Titles" localSheetId="1">Template!$1:$3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>Summary!$AI$14</definedName>
    <definedName name="SummaryTotal">Summary!$B$14:$AL$15</definedName>
    <definedName name="SummaryTRNA">Summary!$X$14</definedName>
    <definedName name="SummaryTRNG">Summary!$R$14</definedName>
    <definedName name="SummaryTROK">Summary!$O$14</definedName>
    <definedName name="SummaryTRPT">Summary!$U$14</definedName>
    <definedName name="SummaryTTC">Summary!$K$14</definedName>
    <definedName name="SummaryTTD">Summary!$AA$14</definedName>
    <definedName name="SummaryTTND">Summary!$AE$14</definedName>
    <definedName name="TestResult" localSheetId="4">Heading_click!$G$15</definedName>
    <definedName name="TestResult" localSheetId="3">Page_Load!$G$22</definedName>
    <definedName name="TestResult">Template!$G$27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AF16" i="76"/>
  <c r="AE16"/>
  <c r="AD16"/>
  <c r="AC16"/>
  <c r="AB16"/>
  <c r="AA16"/>
  <c r="Z16"/>
  <c r="Y16"/>
  <c r="X16"/>
  <c r="W16"/>
  <c r="V16"/>
  <c r="U16"/>
  <c r="T16"/>
  <c r="S16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F17" i="75"/>
  <c r="AE17"/>
  <c r="AD17"/>
  <c r="AC17"/>
  <c r="AB17"/>
  <c r="AA17"/>
  <c r="Z17"/>
  <c r="Y17"/>
  <c r="X17"/>
  <c r="W17"/>
  <c r="V17"/>
  <c r="U17"/>
  <c r="T17"/>
  <c r="S17"/>
  <c r="AF3"/>
  <c r="AE3"/>
  <c r="AD3"/>
  <c r="AC3"/>
  <c r="AB3"/>
  <c r="AA3"/>
  <c r="Z3"/>
  <c r="Y3"/>
  <c r="X3"/>
  <c r="V3"/>
  <c r="W3" s="1"/>
  <c r="U3"/>
  <c r="T3"/>
  <c r="H3"/>
  <c r="I3" s="1"/>
  <c r="J3" s="1"/>
  <c r="K3" s="1"/>
  <c r="L3" s="1"/>
  <c r="M3" s="1"/>
  <c r="N3" s="1"/>
  <c r="O3" s="1"/>
  <c r="Q3" s="1"/>
  <c r="S3" s="1"/>
  <c r="AF24" i="72"/>
  <c r="AE24"/>
  <c r="AD24"/>
  <c r="AC24"/>
  <c r="AB24"/>
  <c r="AA24"/>
  <c r="Z24"/>
  <c r="Y24"/>
  <c r="X24"/>
  <c r="W24"/>
  <c r="V24"/>
  <c r="U24"/>
  <c r="T24"/>
  <c r="S24"/>
  <c r="AF3"/>
  <c r="AE3"/>
  <c r="O3"/>
  <c r="P3" s="1"/>
  <c r="Q3" s="1"/>
  <c r="R3" s="1"/>
  <c r="S3"/>
  <c r="T3"/>
  <c r="U3"/>
  <c r="V3"/>
  <c r="W3"/>
  <c r="X3"/>
  <c r="Y3"/>
  <c r="Z3"/>
  <c r="AA3"/>
  <c r="AB3"/>
  <c r="AC3"/>
  <c r="AD3"/>
  <c r="H3"/>
  <c r="K3" i="32"/>
  <c r="O3"/>
  <c r="R3"/>
  <c r="U3"/>
  <c r="X3"/>
  <c r="AF29" i="21"/>
  <c r="AE29"/>
  <c r="AD29"/>
  <c r="AC29"/>
  <c r="AB29"/>
  <c r="AA29"/>
  <c r="Z29"/>
  <c r="Y29"/>
  <c r="X29"/>
  <c r="W29"/>
  <c r="V29"/>
  <c r="U29"/>
  <c r="T29"/>
  <c r="S2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I3" i="32"/>
  <c r="R11"/>
  <c r="U11"/>
  <c r="X11"/>
  <c r="K11"/>
  <c r="AI11"/>
  <c r="O11"/>
  <c r="F15" i="76"/>
  <c r="X12" i="32"/>
  <c r="U12"/>
  <c r="R12"/>
  <c r="K12"/>
  <c r="F16" i="75"/>
  <c r="AI12" i="32"/>
  <c r="F28" i="21"/>
  <c r="F23" i="72"/>
  <c r="X10" i="32"/>
  <c r="K10"/>
  <c r="O12"/>
  <c r="R10"/>
  <c r="U10"/>
  <c r="O10"/>
  <c r="AI10"/>
  <c r="AA11" l="1"/>
  <c r="AE11" s="1"/>
  <c r="AA3"/>
  <c r="AE3" s="1"/>
  <c r="U14"/>
  <c r="K14"/>
  <c r="AA12"/>
  <c r="AE12" s="1"/>
  <c r="AA10"/>
  <c r="O14"/>
  <c r="AI14"/>
  <c r="R14"/>
  <c r="X14"/>
  <c r="O15" l="1"/>
  <c r="U15"/>
  <c r="X15"/>
  <c r="AA14"/>
  <c r="AA15" s="1"/>
  <c r="AE10"/>
  <c r="AE14" s="1"/>
  <c r="AE15" s="1"/>
  <c r="R15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8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5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sharedStrings.xml><?xml version="1.0" encoding="utf-8"?>
<sst xmlns="http://schemas.openxmlformats.org/spreadsheetml/2006/main" count="183" uniqueCount="114">
  <si>
    <t>Creators Name</t>
    <phoneticPr fontId="3"/>
  </si>
  <si>
    <t>Test Result</t>
    <phoneticPr fontId="3"/>
  </si>
  <si>
    <t>Total</t>
    <phoneticPr fontId="3"/>
  </si>
  <si>
    <t>% of Total</t>
    <phoneticPr fontId="3"/>
  </si>
  <si>
    <t>Module Code</t>
    <phoneticPr fontId="3"/>
  </si>
  <si>
    <t>Project Code</t>
    <phoneticPr fontId="3"/>
  </si>
  <si>
    <t>&lt;Project Name&gt;</t>
    <phoneticPr fontId="3"/>
  </si>
  <si>
    <t>&lt;Module Name&gt;</t>
    <phoneticPr fontId="3"/>
  </si>
  <si>
    <t>&lt;code&gt;</t>
    <phoneticPr fontId="3"/>
  </si>
  <si>
    <t>[ Project Code : Project Name ]</t>
    <phoneticPr fontId="8" type="noConversion"/>
  </si>
  <si>
    <t>&lt;Person Name&gt;</t>
    <phoneticPr fontId="3"/>
  </si>
  <si>
    <t>Date</t>
    <phoneticPr fontId="3"/>
  </si>
  <si>
    <t>&lt;Function Name&gt;</t>
    <phoneticPr fontId="3"/>
  </si>
  <si>
    <t>Page</t>
    <phoneticPr fontId="3"/>
  </si>
  <si>
    <t>1</t>
    <phoneticPr fontId="3"/>
  </si>
  <si>
    <t>New PCL</t>
    <phoneticPr fontId="3"/>
  </si>
  <si>
    <t>No</t>
    <phoneticPr fontId="3"/>
  </si>
  <si>
    <t>Function Name</t>
    <phoneticPr fontId="3"/>
  </si>
  <si>
    <t>OK</t>
    <phoneticPr fontId="3"/>
  </si>
  <si>
    <t>NG</t>
    <phoneticPr fontId="3"/>
  </si>
  <si>
    <t>PT</t>
    <phoneticPr fontId="3"/>
  </si>
  <si>
    <t>NA</t>
    <phoneticPr fontId="3"/>
  </si>
  <si>
    <t>Method Name</t>
    <phoneticPr fontId="3"/>
  </si>
  <si>
    <t>Caller function / Event</t>
    <phoneticPr fontId="3"/>
  </si>
  <si>
    <t>①</t>
    <phoneticPr fontId="3"/>
  </si>
  <si>
    <t>②</t>
    <phoneticPr fontId="3"/>
  </si>
  <si>
    <t>Verification of path flow during program execution</t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</si>
  <si>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</si>
  <si>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not executed.</t>
    </r>
    <phoneticPr fontId="3"/>
  </si>
  <si>
    <r>
      <t>CP</t>
    </r>
    <r>
      <rPr>
        <sz val="9"/>
        <rFont val="ＭＳ Ｐゴシック"/>
        <family val="3"/>
        <charset val="128"/>
      </rPr>
      <t>②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</si>
  <si>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③</t>
    </r>
    <r>
      <rPr>
        <sz val="9"/>
        <rFont val="Times New Roman"/>
        <family val="1"/>
      </rPr>
      <t xml:space="preserve"> is executed.</t>
    </r>
    <phoneticPr fontId="3"/>
  </si>
  <si>
    <t>Bug Count</t>
    <phoneticPr fontId="3"/>
  </si>
  <si>
    <t>Test Cases</t>
    <phoneticPr fontId="3"/>
  </si>
  <si>
    <t>Done</t>
    <phoneticPr fontId="3"/>
  </si>
  <si>
    <t>Total Test</t>
    <phoneticPr fontId="3"/>
  </si>
  <si>
    <t>Not Done</t>
    <phoneticPr fontId="3"/>
  </si>
  <si>
    <t>Total Bugs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</si>
  <si>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</si>
  <si>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</si>
  <si>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</si>
  <si>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</si>
  <si>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ID</t>
    <phoneticPr fontId="3"/>
  </si>
  <si>
    <t xml:space="preserve"> 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</si>
  <si>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</si>
  <si>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</si>
  <si>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</si>
  <si>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Check Items</t>
    <phoneticPr fontId="3"/>
  </si>
  <si>
    <t>Test Status</t>
    <phoneticPr fontId="3"/>
  </si>
  <si>
    <t>Bug Details</t>
    <phoneticPr fontId="3"/>
  </si>
  <si>
    <t>Click "Add New PCL" button, 
to add new PCL sheet</t>
    <phoneticPr fontId="3"/>
  </si>
  <si>
    <t>=GetBugSheetName()</t>
  </si>
  <si>
    <t>DOTNS</t>
    <phoneticPr fontId="3"/>
  </si>
  <si>
    <t>Sumit Tawade</t>
    <phoneticPr fontId="3"/>
  </si>
  <si>
    <t>○</t>
    <phoneticPr fontId="3"/>
  </si>
  <si>
    <t>Check Items</t>
    <phoneticPr fontId="3"/>
  </si>
  <si>
    <t>Verification during program execution</t>
    <phoneticPr fontId="3"/>
  </si>
  <si>
    <t>Blank</t>
    <phoneticPr fontId="3"/>
  </si>
  <si>
    <t>Editable</t>
    <phoneticPr fontId="3"/>
  </si>
  <si>
    <t>Visible</t>
    <phoneticPr fontId="3"/>
  </si>
  <si>
    <t>True</t>
    <phoneticPr fontId="3"/>
  </si>
  <si>
    <t>Focus</t>
    <phoneticPr fontId="3"/>
  </si>
  <si>
    <t>Page Title</t>
    <phoneticPr fontId="3"/>
  </si>
  <si>
    <t>Add Client Details</t>
    <phoneticPr fontId="3"/>
  </si>
  <si>
    <t>Page will be redirect to ERROR page</t>
    <phoneticPr fontId="3"/>
  </si>
  <si>
    <t>N</t>
  </si>
  <si>
    <t>Example 1</t>
    <phoneticPr fontId="3"/>
  </si>
  <si>
    <t>Sumit Tawade</t>
    <phoneticPr fontId="3"/>
  </si>
  <si>
    <t>Page Load Event</t>
    <phoneticPr fontId="3"/>
  </si>
  <si>
    <t>SkillUp</t>
    <phoneticPr fontId="3"/>
  </si>
  <si>
    <t>Page_Load</t>
    <phoneticPr fontId="3"/>
  </si>
  <si>
    <t>Page_Load</t>
    <phoneticPr fontId="3"/>
  </si>
  <si>
    <t>Element</t>
    <phoneticPr fontId="3"/>
  </si>
  <si>
    <t>ASP.Net SkillUp</t>
    <phoneticPr fontId="3"/>
  </si>
  <si>
    <t>2</t>
    <phoneticPr fontId="3"/>
  </si>
  <si>
    <t>Name</t>
    <phoneticPr fontId="3"/>
  </si>
  <si>
    <t>Screen Layout 1</t>
    <phoneticPr fontId="3"/>
  </si>
  <si>
    <t>Heading_click</t>
    <phoneticPr fontId="3"/>
  </si>
  <si>
    <t>2 Sorting arrow</t>
    <phoneticPr fontId="3"/>
  </si>
  <si>
    <t>1. Up arrow show ascending to desending</t>
    <phoneticPr fontId="3"/>
  </si>
  <si>
    <t>2. Down arrow show desending to ascending</t>
    <phoneticPr fontId="3"/>
  </si>
  <si>
    <t>GridView_Sorting</t>
    <phoneticPr fontId="3"/>
  </si>
  <si>
    <t xml:space="preserve">1.GridView </t>
    <phoneticPr fontId="3"/>
  </si>
  <si>
    <t>1.GridView</t>
    <phoneticPr fontId="3"/>
  </si>
  <si>
    <t>When Click On Column Heading :</t>
    <phoneticPr fontId="3"/>
  </si>
  <si>
    <t>Project Code</t>
    <phoneticPr fontId="3"/>
  </si>
  <si>
    <t>Creators Name</t>
    <phoneticPr fontId="3"/>
  </si>
  <si>
    <t>Date</t>
    <phoneticPr fontId="3"/>
  </si>
  <si>
    <t>Module Code</t>
    <phoneticPr fontId="3"/>
  </si>
  <si>
    <t>PageIndex_Click</t>
  </si>
  <si>
    <t>Page</t>
    <phoneticPr fontId="3"/>
  </si>
  <si>
    <t>1</t>
    <phoneticPr fontId="3"/>
  </si>
  <si>
    <t>Check Conditions / Verification Content</t>
  </si>
  <si>
    <t xml:space="preserve">Test Case Number </t>
  </si>
  <si>
    <t>Input 
Conditions</t>
  </si>
  <si>
    <t>〇</t>
  </si>
  <si>
    <t>OnPageIndexChanging</t>
  </si>
  <si>
    <t>Check Items</t>
  </si>
  <si>
    <t>Verification of path flow during program execution</t>
  </si>
  <si>
    <t>PageIndex numbered page is displayed</t>
  </si>
  <si>
    <t>Exception</t>
  </si>
  <si>
    <t>Test Status</t>
  </si>
  <si>
    <t>Condition Type</t>
  </si>
  <si>
    <t>Tested By</t>
  </si>
  <si>
    <t>Test Date</t>
  </si>
  <si>
    <t>Test Result</t>
  </si>
  <si>
    <t>Bug Details</t>
  </si>
  <si>
    <t>Bug ID</t>
  </si>
  <si>
    <t>Bug Count</t>
  </si>
  <si>
    <t>DOTNS</t>
    <phoneticPr fontId="3"/>
  </si>
  <si>
    <t>Basic ASP.Net Skill Up</t>
    <phoneticPr fontId="3"/>
  </si>
  <si>
    <t>1 PageIndex Number</t>
    <phoneticPr fontId="3"/>
  </si>
  <si>
    <t>2 Exception</t>
    <phoneticPr fontId="3"/>
  </si>
  <si>
    <t>GridView_PageIndexChanging</t>
    <phoneticPr fontId="3"/>
  </si>
  <si>
    <t>PageIndex_Click</t>
    <phoneticPr fontId="3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</si>
</sst>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2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sz val="9"/>
      <name val="ＭＳ Ｐ明朝"/>
      <family val="1"/>
      <charset val="128"/>
    </font>
    <font>
      <sz val="9"/>
      <color indexed="19"/>
      <name val="Times New Roman"/>
      <family val="1"/>
    </font>
    <font>
      <sz val="9"/>
      <color indexed="57"/>
      <name val="Times New Roman"/>
      <family val="1"/>
    </font>
    <font>
      <sz val="9"/>
      <color indexed="20"/>
      <name val="Times New Roman"/>
      <family val="1"/>
    </font>
    <font>
      <sz val="9"/>
      <color indexed="48"/>
      <name val="Times New Roman"/>
      <family val="1"/>
    </font>
    <font>
      <sz val="9"/>
      <color indexed="10"/>
      <name val="Times New Roman"/>
      <family val="1"/>
    </font>
    <font>
      <sz val="9"/>
      <color indexed="16"/>
      <name val="Times New Roman"/>
      <family val="1"/>
    </font>
    <font>
      <sz val="11"/>
      <color indexed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</cellStyleXfs>
  <cellXfs count="224">
    <xf numFmtId="0" fontId="0" fillId="0" borderId="0" xfId="0"/>
    <xf numFmtId="49" fontId="10" fillId="0" borderId="0" xfId="6" applyNumberFormat="1" applyFont="1" applyFill="1">
      <alignment vertical="center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176" fontId="13" fillId="0" borderId="1" xfId="2" applyNumberFormat="1" applyFont="1" applyFill="1" applyBorder="1" applyAlignment="1">
      <alignment horizontal="center" vertical="center"/>
    </xf>
    <xf numFmtId="176" fontId="13" fillId="0" borderId="1" xfId="2" applyNumberFormat="1" applyFont="1" applyFill="1" applyBorder="1" applyAlignment="1">
      <alignment horizontal="left" vertical="center"/>
    </xf>
    <xf numFmtId="176" fontId="13" fillId="0" borderId="2" xfId="2" applyNumberFormat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49" fontId="10" fillId="0" borderId="0" xfId="6" applyNumberFormat="1" applyFont="1" applyFill="1" applyBorder="1">
      <alignment vertical="center"/>
    </xf>
    <xf numFmtId="49" fontId="10" fillId="0" borderId="3" xfId="6" applyNumberFormat="1" applyFont="1" applyFill="1" applyBorder="1" applyAlignment="1"/>
    <xf numFmtId="176" fontId="10" fillId="0" borderId="4" xfId="6" applyNumberFormat="1" applyFont="1" applyFill="1" applyBorder="1" applyAlignment="1">
      <alignment horizontal="center" vertical="center"/>
    </xf>
    <xf numFmtId="176" fontId="10" fillId="0" borderId="5" xfId="6" applyNumberFormat="1" applyFont="1" applyFill="1" applyBorder="1" applyAlignment="1">
      <alignment horizontal="center" vertical="center"/>
    </xf>
    <xf numFmtId="176" fontId="10" fillId="0" borderId="6" xfId="6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top" wrapText="1"/>
    </xf>
    <xf numFmtId="49" fontId="10" fillId="0" borderId="8" xfId="0" applyNumberFormat="1" applyFont="1" applyFill="1" applyBorder="1" applyAlignment="1">
      <alignment horizontal="center" vertical="top" wrapText="1"/>
    </xf>
    <xf numFmtId="49" fontId="10" fillId="0" borderId="9" xfId="0" applyNumberFormat="1" applyFont="1" applyFill="1" applyBorder="1" applyAlignment="1">
      <alignment horizontal="center" vertical="top" wrapText="1"/>
    </xf>
    <xf numFmtId="49" fontId="10" fillId="0" borderId="0" xfId="6" applyNumberFormat="1" applyFont="1" applyFill="1" applyAlignment="1">
      <alignment vertical="center" wrapText="1"/>
    </xf>
    <xf numFmtId="49" fontId="10" fillId="0" borderId="10" xfId="0" applyNumberFormat="1" applyFont="1" applyFill="1" applyBorder="1" applyAlignment="1">
      <alignment horizontal="center" vertical="top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12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10" xfId="0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center" wrapText="1"/>
    </xf>
    <xf numFmtId="49" fontId="10" fillId="0" borderId="12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>
      <alignment horizontal="left" vertical="top" wrapText="1"/>
    </xf>
    <xf numFmtId="49" fontId="10" fillId="0" borderId="14" xfId="0" applyNumberFormat="1" applyFont="1" applyFill="1" applyBorder="1" applyAlignment="1">
      <alignment horizontal="center" vertical="center" wrapText="1"/>
    </xf>
    <xf numFmtId="49" fontId="10" fillId="0" borderId="15" xfId="0" applyNumberFormat="1" applyFont="1" applyFill="1" applyBorder="1" applyAlignment="1">
      <alignment horizontal="center" vertical="center" wrapText="1"/>
    </xf>
    <xf numFmtId="49" fontId="10" fillId="0" borderId="16" xfId="0" applyNumberFormat="1" applyFont="1" applyFill="1" applyBorder="1" applyAlignment="1">
      <alignment horizontal="center" vertical="center" wrapText="1"/>
    </xf>
    <xf numFmtId="49" fontId="10" fillId="0" borderId="17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center" vertical="center" wrapText="1"/>
    </xf>
    <xf numFmtId="49" fontId="10" fillId="0" borderId="19" xfId="0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horizontal="center" vertical="center" wrapText="1"/>
    </xf>
    <xf numFmtId="49" fontId="10" fillId="0" borderId="7" xfId="6" applyNumberFormat="1" applyFont="1" applyFill="1" applyBorder="1" applyAlignment="1">
      <alignment horizontal="center" vertical="center" wrapText="1"/>
    </xf>
    <xf numFmtId="49" fontId="10" fillId="0" borderId="8" xfId="6" applyNumberFormat="1" applyFont="1" applyFill="1" applyBorder="1" applyAlignment="1">
      <alignment horizontal="center" vertical="center" wrapText="1"/>
    </xf>
    <xf numFmtId="49" fontId="10" fillId="0" borderId="9" xfId="6" applyNumberFormat="1" applyFont="1" applyFill="1" applyBorder="1" applyAlignment="1">
      <alignment horizontal="center" vertical="center" wrapText="1"/>
    </xf>
    <xf numFmtId="49" fontId="10" fillId="0" borderId="21" xfId="6" applyNumberFormat="1" applyFont="1" applyFill="1" applyBorder="1" applyAlignment="1">
      <alignment horizontal="center" vertical="center" wrapText="1"/>
    </xf>
    <xf numFmtId="49" fontId="10" fillId="0" borderId="10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12" xfId="6" applyNumberFormat="1" applyFont="1" applyFill="1" applyBorder="1" applyAlignment="1">
      <alignment horizontal="center" vertical="center" wrapText="1"/>
    </xf>
    <xf numFmtId="177" fontId="10" fillId="0" borderId="10" xfId="6" applyNumberFormat="1" applyFont="1" applyFill="1" applyBorder="1" applyAlignment="1">
      <alignment horizontal="center" vertical="center" wrapText="1"/>
    </xf>
    <xf numFmtId="177" fontId="10" fillId="0" borderId="11" xfId="6" applyNumberFormat="1" applyFont="1" applyFill="1" applyBorder="1" applyAlignment="1">
      <alignment horizontal="center" vertical="center" wrapText="1"/>
    </xf>
    <xf numFmtId="177" fontId="10" fillId="0" borderId="12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Alignment="1">
      <alignment horizontal="center" vertical="center" wrapText="1"/>
    </xf>
    <xf numFmtId="49" fontId="10" fillId="0" borderId="23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vertical="center" wrapText="1"/>
    </xf>
    <xf numFmtId="49" fontId="10" fillId="0" borderId="0" xfId="6" applyNumberFormat="1" applyFont="1" applyFill="1" applyBorder="1" applyAlignment="1">
      <alignment horizontal="center" vertical="center"/>
    </xf>
    <xf numFmtId="176" fontId="13" fillId="0" borderId="2" xfId="2" applyNumberFormat="1" applyFont="1" applyFill="1" applyBorder="1" applyAlignment="1">
      <alignment horizontal="left" vertical="center"/>
    </xf>
    <xf numFmtId="49" fontId="10" fillId="0" borderId="15" xfId="6" applyNumberFormat="1" applyFont="1" applyFill="1" applyBorder="1" applyAlignment="1">
      <alignment horizontal="center" vertical="center" wrapText="1"/>
    </xf>
    <xf numFmtId="49" fontId="10" fillId="0" borderId="16" xfId="6" applyNumberFormat="1" applyFont="1" applyFill="1" applyBorder="1" applyAlignment="1">
      <alignment horizontal="center" vertical="center" wrapText="1"/>
    </xf>
    <xf numFmtId="0" fontId="10" fillId="0" borderId="18" xfId="6" applyNumberFormat="1" applyFont="1" applyFill="1" applyBorder="1" applyAlignment="1">
      <alignment horizontal="center" vertical="center" wrapText="1"/>
    </xf>
    <xf numFmtId="0" fontId="10" fillId="0" borderId="19" xfId="6" applyNumberFormat="1" applyFont="1" applyFill="1" applyBorder="1" applyAlignment="1">
      <alignment horizontal="center" vertical="center" wrapText="1"/>
    </xf>
    <xf numFmtId="176" fontId="11" fillId="0" borderId="0" xfId="2" applyNumberFormat="1" applyFont="1" applyFill="1" applyBorder="1" applyAlignment="1">
      <alignment horizontal="center" vertical="center"/>
    </xf>
    <xf numFmtId="176" fontId="11" fillId="0" borderId="0" xfId="2" applyNumberFormat="1" applyFont="1" applyFill="1" applyBorder="1" applyAlignment="1">
      <alignment horizontal="left" vertical="center"/>
    </xf>
    <xf numFmtId="0" fontId="11" fillId="0" borderId="0" xfId="2" applyFont="1" applyFill="1" applyAlignment="1">
      <alignment horizontal="center" vertical="center"/>
    </xf>
    <xf numFmtId="49" fontId="10" fillId="0" borderId="14" xfId="6" applyNumberFormat="1" applyFont="1" applyFill="1" applyBorder="1" applyAlignment="1">
      <alignment horizontal="center" vertical="center" wrapText="1"/>
    </xf>
    <xf numFmtId="0" fontId="10" fillId="0" borderId="17" xfId="6" applyNumberFormat="1" applyFont="1" applyFill="1" applyBorder="1" applyAlignment="1">
      <alignment horizontal="center" vertical="center" wrapText="1"/>
    </xf>
    <xf numFmtId="49" fontId="14" fillId="0" borderId="11" xfId="0" applyNumberFormat="1" applyFont="1" applyFill="1" applyBorder="1" applyAlignment="1">
      <alignment horizontal="center" vertical="center" wrapText="1"/>
    </xf>
    <xf numFmtId="49" fontId="10" fillId="2" borderId="7" xfId="6" applyNumberFormat="1" applyFont="1" applyFill="1" applyBorder="1" applyAlignment="1">
      <alignment vertical="center"/>
    </xf>
    <xf numFmtId="49" fontId="10" fillId="2" borderId="17" xfId="6" applyNumberFormat="1" applyFont="1" applyFill="1" applyBorder="1" applyAlignment="1">
      <alignment vertical="center"/>
    </xf>
    <xf numFmtId="49" fontId="15" fillId="0" borderId="24" xfId="6" applyNumberFormat="1" applyFont="1" applyFill="1" applyBorder="1" applyAlignment="1">
      <alignment horizontal="right" vertical="top" wrapText="1"/>
    </xf>
    <xf numFmtId="49" fontId="20" fillId="0" borderId="4" xfId="6" applyNumberFormat="1" applyFont="1" applyFill="1" applyBorder="1" applyAlignment="1"/>
    <xf numFmtId="49" fontId="14" fillId="0" borderId="8" xfId="0" applyNumberFormat="1" applyFont="1" applyFill="1" applyBorder="1" applyAlignment="1">
      <alignment horizontal="center" vertical="center" wrapText="1"/>
    </xf>
    <xf numFmtId="49" fontId="14" fillId="0" borderId="15" xfId="0" applyNumberFormat="1" applyFont="1" applyFill="1" applyBorder="1" applyAlignment="1">
      <alignment horizontal="center" vertical="center" wrapText="1"/>
    </xf>
    <xf numFmtId="49" fontId="14" fillId="0" borderId="11" xfId="6" applyNumberFormat="1" applyFont="1" applyFill="1" applyBorder="1" applyAlignment="1">
      <alignment horizontal="center" vertical="center" wrapText="1"/>
    </xf>
    <xf numFmtId="49" fontId="14" fillId="0" borderId="18" xfId="0" applyNumberFormat="1" applyFont="1" applyFill="1" applyBorder="1" applyAlignment="1">
      <alignment horizontal="center" vertical="center" wrapText="1"/>
    </xf>
    <xf numFmtId="49" fontId="10" fillId="0" borderId="22" xfId="5" applyNumberFormat="1" applyFont="1" applyFill="1" applyBorder="1" applyAlignment="1">
      <alignment horizontal="left" wrapText="1"/>
    </xf>
    <xf numFmtId="49" fontId="14" fillId="0" borderId="10" xfId="1" applyNumberFormat="1" applyFont="1" applyFill="1" applyBorder="1" applyAlignment="1">
      <alignment horizontal="center" vertical="top" wrapText="1"/>
    </xf>
    <xf numFmtId="49" fontId="10" fillId="0" borderId="7" xfId="1" applyNumberFormat="1" applyFont="1" applyFill="1" applyBorder="1" applyAlignment="1">
      <alignment horizontal="center" vertical="center" wrapText="1"/>
    </xf>
    <xf numFmtId="49" fontId="10" fillId="0" borderId="8" xfId="1" applyNumberFormat="1" applyFont="1" applyFill="1" applyBorder="1" applyAlignment="1">
      <alignment horizontal="center" vertical="center" wrapText="1"/>
    </xf>
    <xf numFmtId="49" fontId="10" fillId="0" borderId="9" xfId="1" applyNumberFormat="1" applyFont="1" applyFill="1" applyBorder="1" applyAlignment="1">
      <alignment horizontal="center" vertical="center" wrapText="1"/>
    </xf>
    <xf numFmtId="49" fontId="14" fillId="0" borderId="10" xfId="1" applyNumberFormat="1" applyFont="1" applyFill="1" applyBorder="1" applyAlignment="1">
      <alignment horizontal="center" vertical="center" wrapText="1"/>
    </xf>
    <xf numFmtId="49" fontId="14" fillId="0" borderId="11" xfId="1" applyNumberFormat="1" applyFont="1" applyFill="1" applyBorder="1" applyAlignment="1">
      <alignment horizontal="center" vertical="center" wrapText="1"/>
    </xf>
    <xf numFmtId="49" fontId="10" fillId="0" borderId="11" xfId="1" applyNumberFormat="1" applyFont="1" applyFill="1" applyBorder="1" applyAlignment="1">
      <alignment horizontal="center" vertical="center" wrapText="1"/>
    </xf>
    <xf numFmtId="49" fontId="10" fillId="0" borderId="12" xfId="1" applyNumberFormat="1" applyFont="1" applyFill="1" applyBorder="1" applyAlignment="1">
      <alignment horizontal="center" vertical="center" wrapText="1"/>
    </xf>
    <xf numFmtId="49" fontId="10" fillId="0" borderId="15" xfId="5" applyNumberFormat="1" applyFont="1" applyFill="1" applyBorder="1" applyAlignment="1">
      <alignment wrapText="1"/>
    </xf>
    <xf numFmtId="49" fontId="10" fillId="0" borderId="25" xfId="5" applyNumberFormat="1" applyFont="1" applyFill="1" applyBorder="1" applyAlignment="1">
      <alignment wrapText="1"/>
    </xf>
    <xf numFmtId="49" fontId="10" fillId="0" borderId="10" xfId="1" applyNumberFormat="1" applyFont="1" applyFill="1" applyBorder="1" applyAlignment="1">
      <alignment horizontal="center" vertical="center" wrapText="1"/>
    </xf>
    <xf numFmtId="49" fontId="10" fillId="0" borderId="14" xfId="1" applyNumberFormat="1" applyFont="1" applyFill="1" applyBorder="1" applyAlignment="1">
      <alignment horizontal="center" vertical="center" wrapText="1"/>
    </xf>
    <xf numFmtId="49" fontId="10" fillId="0" borderId="15" xfId="1" applyNumberFormat="1" applyFont="1" applyFill="1" applyBorder="1" applyAlignment="1">
      <alignment horizontal="center" vertical="center" wrapText="1"/>
    </xf>
    <xf numFmtId="49" fontId="14" fillId="0" borderId="15" xfId="1" applyNumberFormat="1" applyFont="1" applyFill="1" applyBorder="1" applyAlignment="1">
      <alignment horizontal="center" vertical="center" wrapText="1"/>
    </xf>
    <xf numFmtId="49" fontId="10" fillId="0" borderId="16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10" fillId="0" borderId="11" xfId="6" applyNumberFormat="1" applyFont="1" applyFill="1" applyBorder="1" applyAlignment="1">
      <alignment vertical="center" wrapText="1"/>
    </xf>
    <xf numFmtId="49" fontId="14" fillId="0" borderId="11" xfId="1" applyNumberFormat="1" applyFont="1" applyFill="1" applyBorder="1" applyAlignment="1">
      <alignment horizontal="center" vertical="top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25" xfId="1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46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25" xfId="6" applyNumberFormat="1" applyFont="1" applyFill="1" applyBorder="1" applyAlignment="1">
      <alignment horizontal="center" vertical="center" wrapText="1"/>
    </xf>
    <xf numFmtId="49" fontId="10" fillId="0" borderId="13" xfId="1" applyNumberFormat="1" applyFont="1" applyFill="1" applyBorder="1" applyAlignment="1">
      <alignment horizontal="left" vertical="top" wrapText="1"/>
    </xf>
    <xf numFmtId="49" fontId="4" fillId="0" borderId="10" xfId="1" applyNumberFormat="1" applyFont="1" applyFill="1" applyBorder="1" applyAlignment="1">
      <alignment horizontal="center" vertical="center" wrapText="1"/>
    </xf>
    <xf numFmtId="49" fontId="4" fillId="0" borderId="11" xfId="1" applyNumberFormat="1" applyFont="1" applyFill="1" applyBorder="1" applyAlignment="1">
      <alignment horizontal="center" vertical="center" wrapText="1"/>
    </xf>
    <xf numFmtId="49" fontId="4" fillId="0" borderId="12" xfId="1" applyNumberFormat="1" applyFont="1" applyFill="1" applyBorder="1" applyAlignment="1">
      <alignment horizontal="center" vertical="center" wrapText="1"/>
    </xf>
    <xf numFmtId="49" fontId="10" fillId="0" borderId="41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176" fontId="11" fillId="2" borderId="22" xfId="2" applyNumberFormat="1" applyFont="1" applyFill="1" applyBorder="1" applyAlignment="1">
      <alignment horizontal="center" vertical="center"/>
    </xf>
    <xf numFmtId="176" fontId="11" fillId="2" borderId="1" xfId="2" applyNumberFormat="1" applyFont="1" applyFill="1" applyBorder="1" applyAlignment="1">
      <alignment horizontal="center" vertical="center"/>
    </xf>
    <xf numFmtId="176" fontId="11" fillId="2" borderId="26" xfId="2" applyNumberFormat="1" applyFont="1" applyFill="1" applyBorder="1" applyAlignment="1">
      <alignment horizontal="center" vertical="center"/>
    </xf>
    <xf numFmtId="176" fontId="11" fillId="0" borderId="22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 applyProtection="1">
      <alignment vertical="center" wrapText="1"/>
      <protection locked="0"/>
    </xf>
    <xf numFmtId="176" fontId="11" fillId="0" borderId="26" xfId="2" applyNumberFormat="1" applyFont="1" applyBorder="1" applyAlignment="1" applyProtection="1">
      <alignment vertical="center" wrapText="1"/>
      <protection locked="0"/>
    </xf>
    <xf numFmtId="0" fontId="11" fillId="4" borderId="22" xfId="2" applyFont="1" applyFill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1" fillId="4" borderId="26" xfId="2" applyFont="1" applyFill="1" applyBorder="1" applyAlignment="1">
      <alignment horizontal="center" vertical="center"/>
    </xf>
    <xf numFmtId="176" fontId="11" fillId="0" borderId="22" xfId="2" applyNumberFormat="1" applyFont="1" applyBorder="1" applyAlignment="1">
      <alignment horizontal="center" vertical="center"/>
    </xf>
    <xf numFmtId="176" fontId="11" fillId="0" borderId="1" xfId="2" applyNumberFormat="1" applyFont="1" applyBorder="1" applyAlignment="1">
      <alignment horizontal="center" vertical="center"/>
    </xf>
    <xf numFmtId="176" fontId="11" fillId="0" borderId="26" xfId="2" applyNumberFormat="1" applyFont="1" applyBorder="1" applyAlignment="1">
      <alignment horizontal="center" vertical="center"/>
    </xf>
    <xf numFmtId="176" fontId="11" fillId="4" borderId="22" xfId="2" applyNumberFormat="1" applyFont="1" applyFill="1" applyBorder="1" applyAlignment="1">
      <alignment horizontal="center" vertical="center"/>
    </xf>
    <xf numFmtId="176" fontId="11" fillId="4" borderId="1" xfId="2" applyNumberFormat="1" applyFont="1" applyFill="1" applyBorder="1" applyAlignment="1">
      <alignment horizontal="center" vertical="center"/>
    </xf>
    <xf numFmtId="176" fontId="11" fillId="4" borderId="26" xfId="2" applyNumberFormat="1" applyFont="1" applyFill="1" applyBorder="1" applyAlignment="1">
      <alignment horizontal="center" vertical="center"/>
    </xf>
    <xf numFmtId="176" fontId="11" fillId="5" borderId="22" xfId="2" applyNumberFormat="1" applyFont="1" applyFill="1" applyBorder="1" applyAlignment="1">
      <alignment horizontal="center" vertical="center"/>
    </xf>
    <xf numFmtId="176" fontId="11" fillId="5" borderId="1" xfId="2" applyNumberFormat="1" applyFont="1" applyFill="1" applyBorder="1" applyAlignment="1">
      <alignment horizontal="center" vertical="center"/>
    </xf>
    <xf numFmtId="176" fontId="11" fillId="5" borderId="26" xfId="2" applyNumberFormat="1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176" fontId="11" fillId="4" borderId="30" xfId="2" applyNumberFormat="1" applyFont="1" applyFill="1" applyBorder="1" applyAlignment="1">
      <alignment horizontal="center" vertical="center"/>
    </xf>
    <xf numFmtId="176" fontId="11" fillId="4" borderId="2" xfId="2" applyNumberFormat="1" applyFont="1" applyFill="1" applyBorder="1" applyAlignment="1">
      <alignment horizontal="center" vertical="center"/>
    </xf>
    <xf numFmtId="176" fontId="11" fillId="4" borderId="31" xfId="2" applyNumberFormat="1" applyFont="1" applyFill="1" applyBorder="1" applyAlignment="1">
      <alignment horizontal="center" vertical="center"/>
    </xf>
    <xf numFmtId="176" fontId="11" fillId="4" borderId="21" xfId="2" applyNumberFormat="1" applyFont="1" applyFill="1" applyBorder="1" applyAlignment="1">
      <alignment horizontal="center" vertical="center"/>
    </xf>
    <xf numFmtId="176" fontId="11" fillId="4" borderId="28" xfId="2" applyNumberFormat="1" applyFont="1" applyFill="1" applyBorder="1" applyAlignment="1">
      <alignment horizontal="center" vertical="center"/>
    </xf>
    <xf numFmtId="176" fontId="11" fillId="4" borderId="29" xfId="2" applyNumberFormat="1" applyFont="1" applyFill="1" applyBorder="1" applyAlignment="1">
      <alignment horizontal="center" vertical="center"/>
    </xf>
    <xf numFmtId="9" fontId="11" fillId="4" borderId="22" xfId="3" applyNumberFormat="1" applyFont="1" applyFill="1" applyBorder="1" applyAlignment="1">
      <alignment horizontal="center" vertical="center"/>
    </xf>
    <xf numFmtId="9" fontId="11" fillId="4" borderId="1" xfId="3" applyNumberFormat="1" applyFont="1" applyFill="1" applyBorder="1" applyAlignment="1">
      <alignment horizontal="center" vertical="center"/>
    </xf>
    <xf numFmtId="9" fontId="11" fillId="4" borderId="26" xfId="3" applyNumberFormat="1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/>
    </xf>
    <xf numFmtId="0" fontId="21" fillId="3" borderId="0" xfId="2" applyFont="1" applyFill="1" applyAlignment="1">
      <alignment horizontal="center" vertical="center" wrapText="1"/>
    </xf>
    <xf numFmtId="0" fontId="12" fillId="6" borderId="4" xfId="0" applyFont="1" applyFill="1" applyBorder="1" applyAlignment="1" applyProtection="1">
      <alignment horizontal="center" vertical="center" wrapText="1"/>
      <protection locked="0"/>
    </xf>
    <xf numFmtId="0" fontId="12" fillId="6" borderId="3" xfId="0" applyFont="1" applyFill="1" applyBorder="1" applyAlignment="1" applyProtection="1">
      <alignment horizontal="center" vertical="center" wrapText="1"/>
      <protection locked="0"/>
    </xf>
    <xf numFmtId="0" fontId="12" fillId="6" borderId="27" xfId="0" applyFont="1" applyFill="1" applyBorder="1" applyAlignment="1" applyProtection="1">
      <alignment horizontal="center" vertical="center" wrapText="1"/>
      <protection locked="0"/>
    </xf>
    <xf numFmtId="49" fontId="17" fillId="0" borderId="42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23" xfId="0" applyNumberFormat="1" applyFont="1" applyFill="1" applyBorder="1" applyAlignment="1">
      <alignment horizontal="left" vertical="top" wrapText="1"/>
    </xf>
    <xf numFmtId="49" fontId="10" fillId="0" borderId="22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4" fillId="0" borderId="30" xfId="0" applyNumberFormat="1" applyFont="1" applyFill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49" fontId="4" fillId="0" borderId="22" xfId="0" applyNumberFormat="1" applyFont="1" applyFill="1" applyBorder="1" applyAlignment="1">
      <alignment horizontal="left" vertical="top" wrapText="1"/>
    </xf>
    <xf numFmtId="49" fontId="10" fillId="0" borderId="41" xfId="0" applyNumberFormat="1" applyFont="1" applyFill="1" applyBorder="1" applyAlignment="1">
      <alignment horizontal="center" vertical="top" wrapText="1"/>
    </xf>
    <xf numFmtId="49" fontId="18" fillId="0" borderId="42" xfId="6" applyNumberFormat="1" applyFont="1" applyFill="1" applyBorder="1" applyAlignment="1">
      <alignment horizontal="center" vertical="center" wrapText="1"/>
    </xf>
    <xf numFmtId="49" fontId="18" fillId="0" borderId="43" xfId="6" applyNumberFormat="1" applyFont="1" applyFill="1" applyBorder="1" applyAlignment="1">
      <alignment horizontal="center" vertical="center" wrapText="1"/>
    </xf>
    <xf numFmtId="49" fontId="18" fillId="0" borderId="44" xfId="6" applyNumberFormat="1" applyFont="1" applyFill="1" applyBorder="1" applyAlignment="1">
      <alignment horizontal="center" vertical="center" wrapText="1"/>
    </xf>
    <xf numFmtId="49" fontId="10" fillId="0" borderId="45" xfId="0" applyNumberFormat="1" applyFont="1" applyFill="1" applyBorder="1" applyAlignment="1">
      <alignment horizontal="left" vertical="top" wrapText="1"/>
    </xf>
    <xf numFmtId="49" fontId="10" fillId="0" borderId="22" xfId="5" applyNumberFormat="1" applyFont="1" applyFill="1" applyBorder="1" applyAlignment="1">
      <alignment horizontal="left" wrapText="1"/>
    </xf>
    <xf numFmtId="49" fontId="10" fillId="0" borderId="1" xfId="5" applyNumberFormat="1" applyFont="1" applyFill="1" applyBorder="1" applyAlignment="1">
      <alignment horizontal="left" wrapText="1"/>
    </xf>
    <xf numFmtId="49" fontId="10" fillId="0" borderId="41" xfId="6" applyNumberFormat="1" applyFont="1" applyFill="1" applyBorder="1" applyAlignment="1">
      <alignment horizontal="center" vertical="center" wrapText="1"/>
    </xf>
    <xf numFmtId="49" fontId="10" fillId="0" borderId="30" xfId="5" applyNumberFormat="1" applyFont="1" applyFill="1" applyBorder="1" applyAlignment="1">
      <alignment horizontal="left" wrapText="1"/>
    </xf>
    <xf numFmtId="49" fontId="10" fillId="0" borderId="2" xfId="5" applyNumberFormat="1" applyFont="1" applyFill="1" applyBorder="1" applyAlignment="1">
      <alignment horizontal="left" wrapText="1"/>
    </xf>
    <xf numFmtId="49" fontId="10" fillId="2" borderId="8" xfId="6" applyNumberFormat="1" applyFont="1" applyFill="1" applyBorder="1" applyAlignment="1">
      <alignment horizontal="center" vertical="center"/>
    </xf>
    <xf numFmtId="177" fontId="10" fillId="0" borderId="8" xfId="6" applyNumberFormat="1" applyFont="1" applyFill="1" applyBorder="1" applyAlignment="1">
      <alignment horizontal="center" vertical="center"/>
    </xf>
    <xf numFmtId="177" fontId="10" fillId="0" borderId="9" xfId="6" applyNumberFormat="1" applyFont="1" applyFill="1" applyBorder="1" applyAlignment="1">
      <alignment horizontal="center" vertical="center"/>
    </xf>
    <xf numFmtId="49" fontId="10" fillId="0" borderId="37" xfId="6" applyNumberFormat="1" applyFont="1" applyFill="1" applyBorder="1" applyAlignment="1">
      <alignment horizontal="center" vertical="center"/>
    </xf>
    <xf numFmtId="49" fontId="10" fillId="0" borderId="38" xfId="6" applyNumberFormat="1" applyFont="1" applyFill="1" applyBorder="1" applyAlignment="1">
      <alignment horizontal="center" vertical="center"/>
    </xf>
    <xf numFmtId="49" fontId="10" fillId="0" borderId="39" xfId="6" applyNumberFormat="1" applyFont="1" applyFill="1" applyBorder="1" applyAlignment="1">
      <alignment horizontal="center" vertical="center"/>
    </xf>
    <xf numFmtId="49" fontId="10" fillId="0" borderId="20" xfId="6" applyNumberFormat="1" applyFont="1" applyFill="1" applyBorder="1" applyAlignment="1">
      <alignment horizontal="center" vertical="center"/>
    </xf>
    <xf numFmtId="49" fontId="10" fillId="0" borderId="32" xfId="6" applyNumberFormat="1" applyFont="1" applyFill="1" applyBorder="1" applyAlignment="1">
      <alignment horizontal="center" vertical="center"/>
    </xf>
    <xf numFmtId="49" fontId="10" fillId="0" borderId="33" xfId="6" applyNumberFormat="1" applyFont="1" applyFill="1" applyBorder="1" applyAlignment="1">
      <alignment horizontal="center" vertical="center"/>
    </xf>
    <xf numFmtId="49" fontId="10" fillId="2" borderId="37" xfId="6" applyNumberFormat="1" applyFont="1" applyFill="1" applyBorder="1" applyAlignment="1">
      <alignment horizontal="center" vertical="center"/>
    </xf>
    <xf numFmtId="49" fontId="10" fillId="2" borderId="38" xfId="6" applyNumberFormat="1" applyFont="1" applyFill="1" applyBorder="1" applyAlignment="1">
      <alignment horizontal="center" vertical="center"/>
    </xf>
    <xf numFmtId="49" fontId="10" fillId="2" borderId="20" xfId="6" applyNumberFormat="1" applyFont="1" applyFill="1" applyBorder="1" applyAlignment="1">
      <alignment horizontal="center" vertical="center"/>
    </xf>
    <xf numFmtId="49" fontId="10" fillId="2" borderId="32" xfId="6" applyNumberFormat="1" applyFont="1" applyFill="1" applyBorder="1" applyAlignment="1">
      <alignment horizontal="center" vertical="center"/>
    </xf>
    <xf numFmtId="49" fontId="10" fillId="2" borderId="33" xfId="6" applyNumberFormat="1" applyFont="1" applyFill="1" applyBorder="1" applyAlignment="1">
      <alignment horizontal="center" vertical="center"/>
    </xf>
    <xf numFmtId="49" fontId="10" fillId="0" borderId="37" xfId="6" applyNumberFormat="1" applyFont="1" applyFill="1" applyBorder="1" applyAlignment="1">
      <alignment horizontal="center" vertical="center" wrapText="1"/>
    </xf>
    <xf numFmtId="49" fontId="10" fillId="0" borderId="38" xfId="6" applyNumberFormat="1" applyFont="1" applyFill="1" applyBorder="1" applyAlignment="1">
      <alignment horizontal="center" vertical="center" wrapText="1"/>
    </xf>
    <xf numFmtId="49" fontId="10" fillId="0" borderId="39" xfId="6" applyNumberFormat="1" applyFont="1" applyFill="1" applyBorder="1" applyAlignment="1">
      <alignment horizontal="center" vertical="center" wrapText="1"/>
    </xf>
    <xf numFmtId="49" fontId="10" fillId="0" borderId="40" xfId="6" applyNumberFormat="1" applyFont="1" applyFill="1" applyBorder="1" applyAlignment="1">
      <alignment horizontal="center" vertical="center"/>
    </xf>
    <xf numFmtId="49" fontId="16" fillId="0" borderId="42" xfId="6" applyNumberFormat="1" applyFont="1" applyFill="1" applyBorder="1" applyAlignment="1">
      <alignment horizontal="center" vertical="center" wrapText="1"/>
    </xf>
    <xf numFmtId="49" fontId="16" fillId="0" borderId="43" xfId="6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vertical="center" wrapText="1"/>
    </xf>
    <xf numFmtId="49" fontId="10" fillId="0" borderId="32" xfId="6" applyNumberFormat="1" applyFont="1" applyFill="1" applyBorder="1" applyAlignment="1">
      <alignment vertical="center" wrapText="1"/>
    </xf>
    <xf numFmtId="49" fontId="10" fillId="0" borderId="33" xfId="6" applyNumberFormat="1" applyFont="1" applyFill="1" applyBorder="1" applyAlignment="1">
      <alignment vertical="center" wrapText="1"/>
    </xf>
    <xf numFmtId="49" fontId="19" fillId="0" borderId="34" xfId="6" applyNumberFormat="1" applyFont="1" applyFill="1" applyBorder="1" applyAlignment="1">
      <alignment horizontal="center" vertical="center" wrapText="1"/>
    </xf>
    <xf numFmtId="49" fontId="19" fillId="0" borderId="35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0" fontId="10" fillId="0" borderId="22" xfId="6" applyNumberFormat="1" applyFont="1" applyFill="1" applyBorder="1" applyAlignment="1">
      <alignment horizontal="right" vertical="center" wrapText="1"/>
    </xf>
    <xf numFmtId="0" fontId="10" fillId="0" borderId="36" xfId="6" applyNumberFormat="1" applyFont="1" applyFill="1" applyBorder="1" applyAlignment="1">
      <alignment horizontal="right" vertical="center" wrapText="1"/>
    </xf>
    <xf numFmtId="49" fontId="10" fillId="0" borderId="40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vertical="center" wrapText="1"/>
    </xf>
    <xf numFmtId="49" fontId="10" fillId="0" borderId="1" xfId="6" applyNumberFormat="1" applyFont="1" applyFill="1" applyBorder="1" applyAlignment="1">
      <alignment vertical="center" wrapText="1"/>
    </xf>
    <xf numFmtId="49" fontId="10" fillId="0" borderId="26" xfId="6" applyNumberFormat="1" applyFont="1" applyFill="1" applyBorder="1" applyAlignment="1">
      <alignment vertical="center" wrapText="1"/>
    </xf>
    <xf numFmtId="49" fontId="10" fillId="0" borderId="42" xfId="6" applyNumberFormat="1" applyFont="1" applyFill="1" applyBorder="1" applyAlignment="1">
      <alignment horizontal="center" vertical="center" wrapText="1"/>
    </xf>
    <xf numFmtId="49" fontId="10" fillId="0" borderId="43" xfId="6" applyNumberFormat="1" applyFont="1" applyFill="1" applyBorder="1" applyAlignment="1">
      <alignment horizontal="center" vertical="center" wrapText="1"/>
    </xf>
    <xf numFmtId="49" fontId="10" fillId="0" borderId="36" xfId="5" applyNumberFormat="1" applyFont="1" applyFill="1" applyBorder="1" applyAlignment="1">
      <alignment horizontal="left" wrapText="1"/>
    </xf>
    <xf numFmtId="49" fontId="10" fillId="0" borderId="45" xfId="1" applyNumberFormat="1" applyFont="1" applyFill="1" applyBorder="1" applyAlignment="1">
      <alignment horizontal="left" vertical="top" wrapText="1"/>
    </xf>
    <xf numFmtId="49" fontId="10" fillId="0" borderId="23" xfId="1" applyNumberFormat="1" applyFont="1" applyFill="1" applyBorder="1" applyAlignment="1">
      <alignment horizontal="left" vertical="top" wrapText="1"/>
    </xf>
    <xf numFmtId="49" fontId="4" fillId="0" borderId="30" xfId="1" applyNumberFormat="1" applyFont="1" applyFill="1" applyBorder="1" applyAlignment="1">
      <alignment horizontal="left" vertical="top" wrapText="1"/>
    </xf>
    <xf numFmtId="49" fontId="10" fillId="0" borderId="1" xfId="1" applyNumberFormat="1" applyFont="1" applyFill="1" applyBorder="1" applyAlignment="1">
      <alignment horizontal="left" vertical="top" wrapText="1"/>
    </xf>
    <xf numFmtId="49" fontId="4" fillId="0" borderId="22" xfId="1" applyNumberFormat="1" applyFont="1" applyFill="1" applyBorder="1" applyAlignment="1">
      <alignment horizontal="left" vertical="top" wrapText="1"/>
    </xf>
    <xf numFmtId="49" fontId="10" fillId="0" borderId="26" xfId="5" applyNumberFormat="1" applyFont="1" applyFill="1" applyBorder="1" applyAlignment="1">
      <alignment horizontal="left" wrapText="1"/>
    </xf>
    <xf numFmtId="49" fontId="10" fillId="0" borderId="30" xfId="0" applyNumberFormat="1" applyFont="1" applyFill="1" applyBorder="1" applyAlignment="1">
      <alignment horizontal="left" vertical="top" wrapText="1"/>
    </xf>
    <xf numFmtId="49" fontId="10" fillId="0" borderId="20" xfId="0" applyNumberFormat="1" applyFont="1" applyFill="1" applyBorder="1" applyAlignment="1">
      <alignment horizontal="left" vertical="top" wrapText="1"/>
    </xf>
    <xf numFmtId="49" fontId="10" fillId="0" borderId="32" xfId="0" applyNumberFormat="1" applyFont="1" applyFill="1" applyBorder="1" applyAlignment="1">
      <alignment horizontal="left" vertical="top" wrapText="1"/>
    </xf>
    <xf numFmtId="49" fontId="10" fillId="0" borderId="47" xfId="0" applyNumberFormat="1" applyFont="1" applyFill="1" applyBorder="1" applyAlignment="1">
      <alignment horizontal="left" vertical="top" wrapText="1"/>
    </xf>
    <xf numFmtId="49" fontId="10" fillId="0" borderId="21" xfId="5" applyNumberFormat="1" applyFont="1" applyFill="1" applyBorder="1" applyAlignment="1">
      <alignment horizontal="left" wrapText="1"/>
    </xf>
    <xf numFmtId="49" fontId="10" fillId="0" borderId="28" xfId="5" applyNumberFormat="1" applyFont="1" applyFill="1" applyBorder="1" applyAlignment="1">
      <alignment horizontal="left" wrapText="1"/>
    </xf>
  </cellXfs>
  <cellStyles count="7">
    <cellStyle name="Normal" xfId="0" builtinId="0"/>
    <cellStyle name="Normal_Program Check List1" xfId="1"/>
    <cellStyle name="Normal_単価テスト_財産管理" xfId="2"/>
    <cellStyle name="Percent" xfId="3" builtinId="5"/>
    <cellStyle name="標準_format(USI)" xfId="4"/>
    <cellStyle name="標準_Sheet1_コピー ～ 一括失効" xfId="5"/>
    <cellStyle name="標準_コピー ～ 一括失効" xfId="6"/>
  </cellStyles>
  <dxfs count="487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2641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3</xdr:row>
      <xdr:rowOff>66675</xdr:rowOff>
    </xdr:from>
    <xdr:to>
      <xdr:col>13</xdr:col>
      <xdr:colOff>413544</xdr:colOff>
      <xdr:row>31</xdr:row>
      <xdr:rowOff>28575</xdr:rowOff>
    </xdr:to>
    <xdr:pic>
      <xdr:nvPicPr>
        <xdr:cNvPr id="1187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5350" y="581025"/>
          <a:ext cx="8433594" cy="476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5737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7779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L32"/>
  <sheetViews>
    <sheetView view="pageBreakPreview" zoomScale="85" zoomScaleNormal="100" zoomScaleSheetLayoutView="85" workbookViewId="0">
      <pane ySplit="9" topLeftCell="A10" activePane="bottomLeft" state="frozen"/>
      <selection activeCell="A5" sqref="A5"/>
      <selection pane="bottomLeft" activeCell="I34" sqref="I34"/>
    </sheetView>
  </sheetViews>
  <sheetFormatPr defaultColWidth="2.625" defaultRowHeight="15"/>
  <cols>
    <col min="1" max="16384" width="2.625" style="3"/>
  </cols>
  <sheetData>
    <row r="1" spans="1:38" hidden="1"/>
    <row r="2" spans="1:38" hidden="1">
      <c r="B2" s="2" t="s">
        <v>15</v>
      </c>
      <c r="C2" s="2"/>
    </row>
    <row r="3" spans="1:38" s="4" customFormat="1" ht="13.5" hidden="1" customHeight="1">
      <c r="B3" s="113"/>
      <c r="C3" s="115"/>
      <c r="D3" s="107"/>
      <c r="E3" s="108"/>
      <c r="F3" s="108"/>
      <c r="G3" s="108"/>
      <c r="H3" s="108"/>
      <c r="I3" s="108"/>
      <c r="J3" s="109"/>
      <c r="K3" s="119">
        <f ca="1">IF($D3="",0,MAX(INDIRECT("'"&amp;$D3&amp;"'!$H3:$AZ3")))</f>
        <v>0</v>
      </c>
      <c r="L3" s="120"/>
      <c r="M3" s="120"/>
      <c r="N3" s="121"/>
      <c r="O3" s="113" t="str">
        <f ca="1">IF($D3="","",COUNTIF(INDIRECT("'"&amp;$D3&amp;"'!$H"&amp;ROW(INDIRECT("'"&amp;$D3&amp;"'!TestResult"))&amp;":$AZ"&amp;ROW(INDIRECT("'"&amp;$D3&amp;"'!TestResult"))),O$9))</f>
        <v/>
      </c>
      <c r="P3" s="114"/>
      <c r="Q3" s="115"/>
      <c r="R3" s="113" t="str">
        <f ca="1">IF($D3="","",COUNTIF(INDIRECT("'"&amp;$D3&amp;"'!$H"&amp;ROW(INDIRECT("'"&amp;$D3&amp;"'!TestResult"))&amp;":$AZ"&amp;ROW(INDIRECT("'"&amp;$D3&amp;"'!TestResult"))),R$9))</f>
        <v/>
      </c>
      <c r="S3" s="114"/>
      <c r="T3" s="115"/>
      <c r="U3" s="113" t="str">
        <f ca="1">IF($D3="","",COUNTIF(INDIRECT("'"&amp;$D3&amp;"'!$H"&amp;ROW(INDIRECT("'"&amp;$D3&amp;"'!TestResult"))&amp;":$AZ"&amp;ROW(INDIRECT("'"&amp;$D3&amp;"'!TestResult"))),U$9))</f>
        <v/>
      </c>
      <c r="V3" s="114"/>
      <c r="W3" s="115"/>
      <c r="X3" s="113" t="str">
        <f ca="1">IF($D3="","",COUNTIF(INDIRECT("'"&amp;$D3&amp;"'!$H"&amp;ROW(INDIRECT("'"&amp;$D3&amp;"'!TestResult"))&amp;":$AZ"&amp;ROW(INDIRECT("'"&amp;$D3&amp;"'!TestResult"))),X$9))</f>
        <v/>
      </c>
      <c r="Y3" s="114"/>
      <c r="Z3" s="115"/>
      <c r="AA3" s="119">
        <f ca="1">SUM(O3:Z3)</f>
        <v>0</v>
      </c>
      <c r="AB3" s="120"/>
      <c r="AC3" s="120"/>
      <c r="AD3" s="121"/>
      <c r="AE3" s="119">
        <f ca="1">K3-AA3</f>
        <v>0</v>
      </c>
      <c r="AF3" s="120"/>
      <c r="AG3" s="120"/>
      <c r="AH3" s="121"/>
      <c r="AI3" s="104" t="str">
        <f ca="1">IF($D3="","",SUM(INDIRECT("'"&amp;$D3&amp;"'!BugCount")))</f>
        <v/>
      </c>
      <c r="AJ3" s="105"/>
      <c r="AK3" s="105"/>
      <c r="AL3" s="106"/>
    </row>
    <row r="4" spans="1:38" s="59" customFormat="1" hidden="1">
      <c r="B4" s="57"/>
      <c r="C4" s="57"/>
      <c r="D4" s="58"/>
      <c r="E4" s="58"/>
      <c r="F4" s="58"/>
      <c r="G4" s="58"/>
      <c r="H4" s="58"/>
      <c r="I4" s="58"/>
      <c r="J4" s="58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 ht="15.75" thickBot="1"/>
    <row r="6" spans="1:38" ht="14.25" customHeight="1" thickBot="1">
      <c r="B6" s="156" t="s">
        <v>9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8"/>
    </row>
    <row r="8" spans="1:38" ht="13.5" customHeight="1">
      <c r="B8" s="146"/>
      <c r="C8" s="147"/>
      <c r="D8" s="146"/>
      <c r="E8" s="148"/>
      <c r="F8" s="148"/>
      <c r="G8" s="148"/>
      <c r="H8" s="148"/>
      <c r="I8" s="148"/>
      <c r="J8" s="147"/>
      <c r="K8" s="125" t="s">
        <v>2</v>
      </c>
      <c r="L8" s="126"/>
      <c r="M8" s="126"/>
      <c r="N8" s="127"/>
      <c r="O8" s="131" t="s">
        <v>1</v>
      </c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3"/>
      <c r="AA8" s="125" t="s">
        <v>34</v>
      </c>
      <c r="AB8" s="126"/>
      <c r="AC8" s="126"/>
      <c r="AD8" s="127"/>
      <c r="AE8" s="125" t="s">
        <v>34</v>
      </c>
      <c r="AF8" s="126"/>
      <c r="AG8" s="126"/>
      <c r="AH8" s="127"/>
      <c r="AI8" s="122"/>
      <c r="AJ8" s="123"/>
      <c r="AK8" s="123"/>
      <c r="AL8" s="124"/>
    </row>
    <row r="9" spans="1:38" s="4" customFormat="1">
      <c r="B9" s="152" t="s">
        <v>16</v>
      </c>
      <c r="C9" s="153"/>
      <c r="D9" s="152" t="s">
        <v>17</v>
      </c>
      <c r="E9" s="154"/>
      <c r="F9" s="154"/>
      <c r="G9" s="154"/>
      <c r="H9" s="154"/>
      <c r="I9" s="154"/>
      <c r="J9" s="153"/>
      <c r="K9" s="128" t="s">
        <v>32</v>
      </c>
      <c r="L9" s="129"/>
      <c r="M9" s="129"/>
      <c r="N9" s="130"/>
      <c r="O9" s="134" t="s">
        <v>18</v>
      </c>
      <c r="P9" s="135"/>
      <c r="Q9" s="136"/>
      <c r="R9" s="134" t="s">
        <v>19</v>
      </c>
      <c r="S9" s="135"/>
      <c r="T9" s="136"/>
      <c r="U9" s="134" t="s">
        <v>20</v>
      </c>
      <c r="V9" s="135"/>
      <c r="W9" s="136"/>
      <c r="X9" s="134" t="s">
        <v>21</v>
      </c>
      <c r="Y9" s="135"/>
      <c r="Z9" s="136"/>
      <c r="AA9" s="128" t="s">
        <v>33</v>
      </c>
      <c r="AB9" s="129"/>
      <c r="AC9" s="129"/>
      <c r="AD9" s="130"/>
      <c r="AE9" s="128" t="s">
        <v>35</v>
      </c>
      <c r="AF9" s="129"/>
      <c r="AG9" s="129"/>
      <c r="AH9" s="130"/>
      <c r="AI9" s="149" t="s">
        <v>36</v>
      </c>
      <c r="AJ9" s="150"/>
      <c r="AK9" s="150"/>
      <c r="AL9" s="151"/>
    </row>
    <row r="10" spans="1:38" s="4" customFormat="1">
      <c r="B10" s="113">
        <v>1</v>
      </c>
      <c r="C10" s="115"/>
      <c r="D10" s="107" t="s">
        <v>69</v>
      </c>
      <c r="E10" s="108"/>
      <c r="F10" s="108"/>
      <c r="G10" s="108"/>
      <c r="H10" s="108"/>
      <c r="I10" s="108"/>
      <c r="J10" s="109"/>
      <c r="K10" s="119">
        <f ca="1">IF($D10="",0,MAX(INDIRECT("'"&amp;$D10&amp;"'!$H3:$AZ3")))</f>
        <v>2</v>
      </c>
      <c r="L10" s="120"/>
      <c r="M10" s="120"/>
      <c r="N10" s="121"/>
      <c r="O10" s="113">
        <f ca="1">IF($D10="","",COUNTIF(INDIRECT("'"&amp;$D10&amp;"'!$H"&amp;ROW(INDIRECT("'"&amp;$D10&amp;"'!TestResult"))&amp;":$AZ"&amp;ROW(INDIRECT("'"&amp;$D10&amp;"'!TestResult"))),O$9))</f>
        <v>0</v>
      </c>
      <c r="P10" s="114"/>
      <c r="Q10" s="115"/>
      <c r="R10" s="113">
        <f ca="1">IF($D10="","",COUNTIF(INDIRECT("'"&amp;$D10&amp;"'!$H"&amp;ROW(INDIRECT("'"&amp;$D10&amp;"'!TestResult"))&amp;":$AZ"&amp;ROW(INDIRECT("'"&amp;$D10&amp;"'!TestResult"))),R$9))</f>
        <v>0</v>
      </c>
      <c r="S10" s="114"/>
      <c r="T10" s="115"/>
      <c r="U10" s="113">
        <f ca="1">IF($D10="","",COUNTIF(INDIRECT("'"&amp;$D10&amp;"'!$H"&amp;ROW(INDIRECT("'"&amp;$D10&amp;"'!TestResult"))&amp;":$AZ"&amp;ROW(INDIRECT("'"&amp;$D10&amp;"'!TestResult"))),U$9))</f>
        <v>0</v>
      </c>
      <c r="V10" s="114"/>
      <c r="W10" s="115"/>
      <c r="X10" s="113">
        <f ca="1">IF($D10="","",COUNTIF(INDIRECT("'"&amp;$D10&amp;"'!$H"&amp;ROW(INDIRECT("'"&amp;$D10&amp;"'!TestResult"))&amp;":$AZ"&amp;ROW(INDIRECT("'"&amp;$D10&amp;"'!TestResult"))),X$9))</f>
        <v>0</v>
      </c>
      <c r="Y10" s="114"/>
      <c r="Z10" s="115"/>
      <c r="AA10" s="119">
        <f ca="1">SUM(O10:Z10)</f>
        <v>0</v>
      </c>
      <c r="AB10" s="120"/>
      <c r="AC10" s="120"/>
      <c r="AD10" s="121"/>
      <c r="AE10" s="119">
        <f ca="1">K10-AA10</f>
        <v>2</v>
      </c>
      <c r="AF10" s="120"/>
      <c r="AG10" s="120"/>
      <c r="AH10" s="121"/>
      <c r="AI10" s="104">
        <f ca="1">IF($D10="","",SUM(INDIRECT("'"&amp;$D10&amp;"'!BugCount")))</f>
        <v>0</v>
      </c>
      <c r="AJ10" s="105"/>
      <c r="AK10" s="105"/>
      <c r="AL10" s="106"/>
    </row>
    <row r="11" spans="1:38" s="4" customFormat="1">
      <c r="B11" s="113">
        <v>2</v>
      </c>
      <c r="C11" s="115"/>
      <c r="D11" s="107" t="s">
        <v>76</v>
      </c>
      <c r="E11" s="108"/>
      <c r="F11" s="108"/>
      <c r="G11" s="108"/>
      <c r="H11" s="108"/>
      <c r="I11" s="108"/>
      <c r="J11" s="109"/>
      <c r="K11" s="119">
        <f ca="1">IF($D11="",0,MAX(INDIRECT("'"&amp;$D11&amp;"'!$H3:$AZ3")))</f>
        <v>2</v>
      </c>
      <c r="L11" s="120"/>
      <c r="M11" s="120"/>
      <c r="N11" s="121"/>
      <c r="O11" s="113">
        <f ca="1">IF($D11="","",COUNTIF(INDIRECT("'"&amp;$D11&amp;"'!$H"&amp;ROW(INDIRECT("'"&amp;$D11&amp;"'!TestResult"))&amp;":$AZ"&amp;ROW(INDIRECT("'"&amp;$D11&amp;"'!TestResult"))),O$9))</f>
        <v>0</v>
      </c>
      <c r="P11" s="114"/>
      <c r="Q11" s="115"/>
      <c r="R11" s="113">
        <f ca="1">IF($D11="","",COUNTIF(INDIRECT("'"&amp;$D11&amp;"'!$H"&amp;ROW(INDIRECT("'"&amp;$D11&amp;"'!TestResult"))&amp;":$AZ"&amp;ROW(INDIRECT("'"&amp;$D11&amp;"'!TestResult"))),R$9))</f>
        <v>0</v>
      </c>
      <c r="S11" s="114"/>
      <c r="T11" s="115"/>
      <c r="U11" s="113">
        <f ca="1">IF($D11="","",COUNTIF(INDIRECT("'"&amp;$D11&amp;"'!$H"&amp;ROW(INDIRECT("'"&amp;$D11&amp;"'!TestResult"))&amp;":$AZ"&amp;ROW(INDIRECT("'"&amp;$D11&amp;"'!TestResult"))),U$9))</f>
        <v>0</v>
      </c>
      <c r="V11" s="114"/>
      <c r="W11" s="115"/>
      <c r="X11" s="113">
        <f ca="1">IF($D11="","",COUNTIF(INDIRECT("'"&amp;$D11&amp;"'!$H"&amp;ROW(INDIRECT("'"&amp;$D11&amp;"'!TestResult"))&amp;":$AZ"&amp;ROW(INDIRECT("'"&amp;$D11&amp;"'!TestResult"))),X$9))</f>
        <v>0</v>
      </c>
      <c r="Y11" s="114"/>
      <c r="Z11" s="115"/>
      <c r="AA11" s="119">
        <f ca="1">SUM(O11:Z11)</f>
        <v>0</v>
      </c>
      <c r="AB11" s="120"/>
      <c r="AC11" s="120"/>
      <c r="AD11" s="121"/>
      <c r="AE11" s="119">
        <f ca="1">K11-AA11</f>
        <v>2</v>
      </c>
      <c r="AF11" s="120"/>
      <c r="AG11" s="120"/>
      <c r="AH11" s="121"/>
      <c r="AI11" s="104">
        <f ca="1">IF($D11="","",SUM(INDIRECT("'"&amp;$D11&amp;"'!BugCount")))</f>
        <v>0</v>
      </c>
      <c r="AJ11" s="105"/>
      <c r="AK11" s="105"/>
      <c r="AL11" s="106"/>
    </row>
    <row r="12" spans="1:38" s="4" customFormat="1">
      <c r="B12" s="113">
        <v>3</v>
      </c>
      <c r="C12" s="115"/>
      <c r="D12" s="107" t="s">
        <v>113</v>
      </c>
      <c r="E12" s="108"/>
      <c r="F12" s="108"/>
      <c r="G12" s="108"/>
      <c r="H12" s="108"/>
      <c r="I12" s="108"/>
      <c r="J12" s="109"/>
      <c r="K12" s="119">
        <f ca="1">IF($D12="",0,MAX(INDIRECT("'"&amp;$D12&amp;"'!$H3:$AZ3")))</f>
        <v>2</v>
      </c>
      <c r="L12" s="120"/>
      <c r="M12" s="120"/>
      <c r="N12" s="121"/>
      <c r="O12" s="113">
        <f ca="1">IF($D12="","",COUNTIF(INDIRECT("'"&amp;$D12&amp;"'!$H"&amp;ROW(INDIRECT("'"&amp;$D12&amp;"'!TestResult"))&amp;":$AZ"&amp;ROW(INDIRECT("'"&amp;$D12&amp;"'!TestResult"))),O$9))</f>
        <v>0</v>
      </c>
      <c r="P12" s="114"/>
      <c r="Q12" s="115"/>
      <c r="R12" s="113">
        <f ca="1">IF($D12="","",COUNTIF(INDIRECT("'"&amp;$D12&amp;"'!$H"&amp;ROW(INDIRECT("'"&amp;$D12&amp;"'!TestResult"))&amp;":$AZ"&amp;ROW(INDIRECT("'"&amp;$D12&amp;"'!TestResult"))),R$9))</f>
        <v>0</v>
      </c>
      <c r="S12" s="114"/>
      <c r="T12" s="115"/>
      <c r="U12" s="113">
        <f ca="1">IF($D12="","",COUNTIF(INDIRECT("'"&amp;$D12&amp;"'!$H"&amp;ROW(INDIRECT("'"&amp;$D12&amp;"'!TestResult"))&amp;":$AZ"&amp;ROW(INDIRECT("'"&amp;$D12&amp;"'!TestResult"))),U$9))</f>
        <v>0</v>
      </c>
      <c r="V12" s="114"/>
      <c r="W12" s="115"/>
      <c r="X12" s="113">
        <f ca="1">IF($D12="","",COUNTIF(INDIRECT("'"&amp;$D12&amp;"'!$H"&amp;ROW(INDIRECT("'"&amp;$D12&amp;"'!TestResult"))&amp;":$AZ"&amp;ROW(INDIRECT("'"&amp;$D12&amp;"'!TestResult"))),X$9))</f>
        <v>0</v>
      </c>
      <c r="Y12" s="114"/>
      <c r="Z12" s="115"/>
      <c r="AA12" s="119">
        <f ca="1">SUM(O12:Z12)</f>
        <v>0</v>
      </c>
      <c r="AB12" s="120"/>
      <c r="AC12" s="120"/>
      <c r="AD12" s="121"/>
      <c r="AE12" s="119">
        <f ca="1">K12-AA12</f>
        <v>2</v>
      </c>
      <c r="AF12" s="120"/>
      <c r="AG12" s="120"/>
      <c r="AH12" s="121"/>
      <c r="AI12" s="104">
        <f ca="1">IF($D12="","",SUM(INDIRECT("'"&amp;$D12&amp;"'!BugCount")))</f>
        <v>0</v>
      </c>
      <c r="AJ12" s="105"/>
      <c r="AK12" s="105"/>
      <c r="AL12" s="106"/>
    </row>
    <row r="13" spans="1:38" s="8" customFormat="1" ht="20.25">
      <c r="B13" s="5"/>
      <c r="C13" s="5"/>
      <c r="D13" s="6"/>
      <c r="E13" s="52"/>
      <c r="F13" s="52"/>
      <c r="G13" s="52"/>
      <c r="H13" s="52"/>
      <c r="I13" s="52"/>
      <c r="J13" s="52"/>
      <c r="K13" s="7"/>
      <c r="L13" s="7"/>
      <c r="M13" s="7"/>
      <c r="N13" s="7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7"/>
      <c r="AG13" s="7"/>
      <c r="AH13" s="7"/>
      <c r="AI13" s="7"/>
      <c r="AJ13" s="7"/>
      <c r="AK13" s="7"/>
      <c r="AL13" s="7"/>
    </row>
    <row r="14" spans="1:38" s="4" customFormat="1">
      <c r="A14" s="4" t="s">
        <v>42</v>
      </c>
      <c r="B14" s="110" t="s">
        <v>2</v>
      </c>
      <c r="C14" s="111"/>
      <c r="D14" s="111"/>
      <c r="E14" s="111"/>
      <c r="F14" s="111"/>
      <c r="G14" s="111"/>
      <c r="H14" s="111"/>
      <c r="I14" s="111"/>
      <c r="J14" s="112"/>
      <c r="K14" s="137">
        <f ca="1">SUBTOTAL(9,K9:K13)</f>
        <v>6</v>
      </c>
      <c r="L14" s="138"/>
      <c r="M14" s="138"/>
      <c r="N14" s="139"/>
      <c r="O14" s="116">
        <f ca="1">SUBTOTAL(9,O9:O13)</f>
        <v>0</v>
      </c>
      <c r="P14" s="117"/>
      <c r="Q14" s="118"/>
      <c r="R14" s="116">
        <f ca="1">SUBTOTAL(9,R9:R13)</f>
        <v>0</v>
      </c>
      <c r="S14" s="117"/>
      <c r="T14" s="118"/>
      <c r="U14" s="116">
        <f ca="1">SUBTOTAL(9,U9:U13)</f>
        <v>0</v>
      </c>
      <c r="V14" s="117"/>
      <c r="W14" s="118"/>
      <c r="X14" s="116">
        <f ca="1">SUBTOTAL(9,X9:X13)</f>
        <v>0</v>
      </c>
      <c r="Y14" s="117"/>
      <c r="Z14" s="118"/>
      <c r="AA14" s="116">
        <f ca="1">SUBTOTAL(9,AA9:AA13)</f>
        <v>0</v>
      </c>
      <c r="AB14" s="117"/>
      <c r="AC14" s="117"/>
      <c r="AD14" s="118"/>
      <c r="AE14" s="116">
        <f ca="1">SUBTOTAL(9,AE9:AE13)</f>
        <v>6</v>
      </c>
      <c r="AF14" s="117"/>
      <c r="AG14" s="117"/>
      <c r="AH14" s="118"/>
      <c r="AI14" s="137">
        <f ca="1">SUBTOTAL(9,AI9:AI13)</f>
        <v>0</v>
      </c>
      <c r="AJ14" s="138"/>
      <c r="AK14" s="138"/>
      <c r="AL14" s="139"/>
    </row>
    <row r="15" spans="1:38" s="4" customFormat="1" ht="12.75" customHeight="1">
      <c r="B15" s="110" t="s">
        <v>3</v>
      </c>
      <c r="C15" s="111"/>
      <c r="D15" s="111"/>
      <c r="E15" s="111"/>
      <c r="F15" s="111"/>
      <c r="G15" s="111"/>
      <c r="H15" s="111"/>
      <c r="I15" s="111"/>
      <c r="J15" s="112"/>
      <c r="K15" s="140"/>
      <c r="L15" s="141"/>
      <c r="M15" s="141"/>
      <c r="N15" s="142"/>
      <c r="O15" s="143">
        <f ca="1">IF(ISERR(O14/$K$14),0,O14/$K$14)</f>
        <v>0</v>
      </c>
      <c r="P15" s="144"/>
      <c r="Q15" s="145"/>
      <c r="R15" s="143">
        <f ca="1">IF(ISERR(R14/$K$14),0,R14/$K$14)</f>
        <v>0</v>
      </c>
      <c r="S15" s="144"/>
      <c r="T15" s="145"/>
      <c r="U15" s="143">
        <f ca="1">IF(ISERR(U14/$K$14),0,U14/$K$14)</f>
        <v>0</v>
      </c>
      <c r="V15" s="144"/>
      <c r="W15" s="145"/>
      <c r="X15" s="143">
        <f ca="1">IF(ISERR(X14/$K$14),0,X14/$K$14)</f>
        <v>0</v>
      </c>
      <c r="Y15" s="144"/>
      <c r="Z15" s="145"/>
      <c r="AA15" s="143">
        <f ca="1">IF(ISERR(AA14/$K$14),0,AA14/$K$14)</f>
        <v>0</v>
      </c>
      <c r="AB15" s="144"/>
      <c r="AC15" s="144"/>
      <c r="AD15" s="145"/>
      <c r="AE15" s="143">
        <f ca="1">IF(ISERR(AE14/$K$14),0,AE14/$K$14)</f>
        <v>1</v>
      </c>
      <c r="AF15" s="144"/>
      <c r="AG15" s="144"/>
      <c r="AH15" s="145"/>
      <c r="AI15" s="140"/>
      <c r="AJ15" s="141"/>
      <c r="AK15" s="141"/>
      <c r="AL15" s="142"/>
    </row>
    <row r="31" spans="2:15" ht="15" customHeight="1">
      <c r="B31" s="155" t="s">
        <v>49</v>
      </c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</row>
    <row r="32" spans="2:15"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</row>
  </sheetData>
  <sheetProtection autoFilter="0"/>
  <autoFilter ref="B9:AL9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75">
    <mergeCell ref="B31:O32"/>
    <mergeCell ref="U15:W15"/>
    <mergeCell ref="AE3:AH3"/>
    <mergeCell ref="AI3:AL3"/>
    <mergeCell ref="B3:C3"/>
    <mergeCell ref="D3:J3"/>
    <mergeCell ref="K3:N3"/>
    <mergeCell ref="O3:Q3"/>
    <mergeCell ref="R3:T3"/>
    <mergeCell ref="U3:W3"/>
    <mergeCell ref="X3:Z3"/>
    <mergeCell ref="AA3:AD3"/>
    <mergeCell ref="B6:AL6"/>
    <mergeCell ref="AI10:AL10"/>
    <mergeCell ref="O9:Q9"/>
    <mergeCell ref="K9:N9"/>
    <mergeCell ref="B8:C8"/>
    <mergeCell ref="D8:J8"/>
    <mergeCell ref="AI9:AL9"/>
    <mergeCell ref="AI14:AL15"/>
    <mergeCell ref="AE10:AH10"/>
    <mergeCell ref="AE14:AH14"/>
    <mergeCell ref="AE15:AH15"/>
    <mergeCell ref="R15:T15"/>
    <mergeCell ref="AA15:AD15"/>
    <mergeCell ref="X10:Z10"/>
    <mergeCell ref="U10:W10"/>
    <mergeCell ref="B15:J15"/>
    <mergeCell ref="B10:C10"/>
    <mergeCell ref="B9:C9"/>
    <mergeCell ref="D9:J9"/>
    <mergeCell ref="X15:Z15"/>
    <mergeCell ref="AE12:AH12"/>
    <mergeCell ref="AI12:AL12"/>
    <mergeCell ref="AA10:AD10"/>
    <mergeCell ref="AA14:AD14"/>
    <mergeCell ref="K14:N15"/>
    <mergeCell ref="O10:Q10"/>
    <mergeCell ref="O14:Q14"/>
    <mergeCell ref="O15:Q15"/>
    <mergeCell ref="K10:N10"/>
    <mergeCell ref="AA12:AD12"/>
    <mergeCell ref="O11:Q11"/>
    <mergeCell ref="R11:T11"/>
    <mergeCell ref="U11:W11"/>
    <mergeCell ref="X11:Z11"/>
    <mergeCell ref="AA11:AD11"/>
    <mergeCell ref="AE11:AH11"/>
    <mergeCell ref="K11:N11"/>
    <mergeCell ref="AI8:AL8"/>
    <mergeCell ref="K8:N8"/>
    <mergeCell ref="AA9:AD9"/>
    <mergeCell ref="AA8:AD8"/>
    <mergeCell ref="O8:Z8"/>
    <mergeCell ref="X9:Z9"/>
    <mergeCell ref="R9:T9"/>
    <mergeCell ref="U9:W9"/>
    <mergeCell ref="AE8:AH8"/>
    <mergeCell ref="AE9:AH9"/>
    <mergeCell ref="AI11:AL11"/>
    <mergeCell ref="D10:J10"/>
    <mergeCell ref="B14:J14"/>
    <mergeCell ref="R10:T10"/>
    <mergeCell ref="X14:Z14"/>
    <mergeCell ref="U12:W12"/>
    <mergeCell ref="X12:Z12"/>
    <mergeCell ref="B12:C12"/>
    <mergeCell ref="D12:J12"/>
    <mergeCell ref="K12:N12"/>
    <mergeCell ref="O12:Q12"/>
    <mergeCell ref="R12:T12"/>
    <mergeCell ref="U14:W14"/>
    <mergeCell ref="R14:T14"/>
    <mergeCell ref="B11:C11"/>
    <mergeCell ref="D11:J11"/>
  </mergeCells>
  <phoneticPr fontId="3"/>
  <conditionalFormatting sqref="K13:AL13 K4:AL4 AI3:AL3 K3:AE3 AI10:AL12 K10:AE12">
    <cfRule type="cellIs" dxfId="486" priority="1" stopIfTrue="1" operator="lessThan">
      <formula>0</formula>
    </cfRule>
  </conditionalFormatting>
  <printOptions horizontalCentered="1"/>
  <pageMargins left="0.55118110236220497" right="0.46" top="0.98425196850393704" bottom="0.98425196850393704" header="0.511811023622047" footer="0.511811023622047"/>
  <pageSetup paperSize="9" scale="90" orientation="portrait" r:id="rId1"/>
  <headerFooter alignWithMargins="0">
    <oddHeader>&amp;LUKS-FMT-GBL-211-03.00&amp;C&amp;F:&amp;A&amp;R&amp;"Arial,Regular"&amp;10UKS-REC-XXX-XXX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F30"/>
  <sheetViews>
    <sheetView view="pageBreakPreview" zoomScale="85" zoomScaleNormal="70" workbookViewId="0">
      <pane xSplit="7" ySplit="3" topLeftCell="J7" activePane="bottomRight" state="frozen"/>
      <selection activeCell="A5" sqref="A5"/>
      <selection pane="topRight" activeCell="A5" sqref="A5"/>
      <selection pane="bottomLeft" activeCell="A5" sqref="A5"/>
      <selection pane="bottomRight" activeCell="B1" sqref="B1:E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83" t="s">
        <v>8</v>
      </c>
      <c r="C1" s="184"/>
      <c r="D1" s="184"/>
      <c r="E1" s="185"/>
      <c r="F1" s="183" t="s">
        <v>6</v>
      </c>
      <c r="G1" s="184"/>
      <c r="H1" s="184"/>
      <c r="I1" s="184"/>
      <c r="J1" s="184"/>
      <c r="K1" s="184"/>
      <c r="L1" s="184"/>
      <c r="M1" s="184"/>
      <c r="N1" s="184"/>
      <c r="O1" s="185"/>
      <c r="P1" s="188" t="s">
        <v>0</v>
      </c>
      <c r="Q1" s="189"/>
      <c r="R1" s="189"/>
      <c r="S1" s="190"/>
      <c r="T1" s="183" t="s">
        <v>10</v>
      </c>
      <c r="U1" s="184"/>
      <c r="V1" s="184"/>
      <c r="W1" s="184"/>
      <c r="X1" s="184"/>
      <c r="Y1" s="184"/>
      <c r="Z1" s="185"/>
      <c r="AA1" s="177" t="s">
        <v>11</v>
      </c>
      <c r="AB1" s="177"/>
      <c r="AC1" s="178"/>
      <c r="AD1" s="178"/>
      <c r="AE1" s="178"/>
      <c r="AF1" s="179"/>
    </row>
    <row r="2" spans="1:32" ht="20.100000000000001" customHeight="1" thickBot="1">
      <c r="A2" s="64" t="s">
        <v>4</v>
      </c>
      <c r="B2" s="180" t="s">
        <v>8</v>
      </c>
      <c r="C2" s="181"/>
      <c r="D2" s="181"/>
      <c r="E2" s="182"/>
      <c r="F2" s="180" t="s">
        <v>7</v>
      </c>
      <c r="G2" s="181"/>
      <c r="H2" s="182"/>
      <c r="I2" s="191" t="s">
        <v>12</v>
      </c>
      <c r="J2" s="192"/>
      <c r="K2" s="192"/>
      <c r="L2" s="192"/>
      <c r="M2" s="192"/>
      <c r="N2" s="192"/>
      <c r="O2" s="193"/>
      <c r="P2" s="180"/>
      <c r="Q2" s="181"/>
      <c r="R2" s="181"/>
      <c r="S2" s="181"/>
      <c r="T2" s="181"/>
      <c r="U2" s="181"/>
      <c r="V2" s="181"/>
      <c r="W2" s="181"/>
      <c r="X2" s="181"/>
      <c r="Y2" s="181"/>
      <c r="Z2" s="182"/>
      <c r="AA2" s="186" t="s">
        <v>13</v>
      </c>
      <c r="AB2" s="187"/>
      <c r="AC2" s="180" t="s">
        <v>14</v>
      </c>
      <c r="AD2" s="181"/>
      <c r="AE2" s="181"/>
      <c r="AF2" s="194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 t="str">
        <f>IF(COUNTA(H4:H24)&gt;0,1,"")</f>
        <v/>
      </c>
      <c r="I3" s="12" t="str">
        <f t="shared" ref="I3:AF3" si="0">IF(COUNTA(I4:I24)&gt;0,IF(H3&gt;0,H3+1,""),"")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59" t="s">
        <v>45</v>
      </c>
      <c r="B4" s="161" t="s">
        <v>22</v>
      </c>
      <c r="C4" s="161"/>
      <c r="D4" s="161"/>
      <c r="E4" s="161"/>
      <c r="F4" s="161"/>
      <c r="G4" s="161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60"/>
      <c r="B5" s="162" t="s">
        <v>23</v>
      </c>
      <c r="C5" s="163"/>
      <c r="D5" s="163"/>
      <c r="E5" s="163"/>
      <c r="F5" s="163"/>
      <c r="G5" s="163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60"/>
      <c r="B6" s="21"/>
      <c r="C6" s="164" t="s">
        <v>24</v>
      </c>
      <c r="D6" s="165"/>
      <c r="E6" s="165"/>
      <c r="F6" s="165"/>
      <c r="G6" s="165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60"/>
      <c r="B7" s="21"/>
      <c r="C7" s="167"/>
      <c r="D7" s="162"/>
      <c r="E7" s="165"/>
      <c r="F7" s="165"/>
      <c r="G7" s="165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60"/>
      <c r="B8" s="21"/>
      <c r="C8" s="167"/>
      <c r="D8" s="162"/>
      <c r="E8" s="165"/>
      <c r="F8" s="165"/>
      <c r="G8" s="165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60"/>
      <c r="B9" s="21"/>
      <c r="C9" s="166" t="s">
        <v>25</v>
      </c>
      <c r="D9" s="165"/>
      <c r="E9" s="165"/>
      <c r="F9" s="165"/>
      <c r="G9" s="165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60"/>
      <c r="B10" s="21"/>
      <c r="C10" s="167"/>
      <c r="D10" s="162"/>
      <c r="E10" s="165"/>
      <c r="F10" s="165"/>
      <c r="G10" s="165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160"/>
      <c r="B11" s="21"/>
      <c r="C11" s="167"/>
      <c r="D11" s="162"/>
      <c r="E11" s="165"/>
      <c r="F11" s="165"/>
      <c r="G11" s="165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60"/>
      <c r="B12" s="21"/>
      <c r="C12" s="162"/>
      <c r="D12" s="165"/>
      <c r="E12" s="165"/>
      <c r="F12" s="165"/>
      <c r="G12" s="165"/>
      <c r="H12" s="22"/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160"/>
      <c r="B13" s="21"/>
      <c r="C13" s="167"/>
      <c r="D13" s="162"/>
      <c r="E13" s="165"/>
      <c r="F13" s="165"/>
      <c r="G13" s="165"/>
      <c r="H13" s="22"/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160"/>
      <c r="B14" s="21"/>
      <c r="C14" s="167"/>
      <c r="D14" s="162"/>
      <c r="E14" s="165"/>
      <c r="F14" s="165"/>
      <c r="G14" s="165"/>
      <c r="H14" s="22"/>
      <c r="I14" s="23"/>
      <c r="J14" s="23"/>
      <c r="K14" s="6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68" t="s">
        <v>46</v>
      </c>
      <c r="B15" s="171" t="s">
        <v>26</v>
      </c>
      <c r="C15" s="161"/>
      <c r="D15" s="161"/>
      <c r="E15" s="161"/>
      <c r="F15" s="161"/>
      <c r="G15" s="161"/>
      <c r="H15" s="25"/>
      <c r="I15" s="26"/>
      <c r="J15" s="26"/>
      <c r="K15" s="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s="17" customFormat="1" ht="13.5" customHeight="1">
      <c r="A16" s="169"/>
      <c r="B16" s="28"/>
      <c r="C16" s="172" t="s">
        <v>27</v>
      </c>
      <c r="D16" s="173"/>
      <c r="E16" s="173"/>
      <c r="F16" s="173"/>
      <c r="G16" s="173"/>
      <c r="H16" s="22"/>
      <c r="I16" s="23"/>
      <c r="J16" s="23"/>
      <c r="K16" s="6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69"/>
      <c r="B17" s="174"/>
      <c r="C17" s="172" t="s">
        <v>28</v>
      </c>
      <c r="D17" s="173"/>
      <c r="E17" s="173"/>
      <c r="F17" s="173"/>
      <c r="G17" s="173"/>
      <c r="H17" s="22"/>
      <c r="I17" s="23"/>
      <c r="J17" s="23"/>
      <c r="K17" s="6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169"/>
      <c r="B18" s="174"/>
      <c r="C18" s="172" t="s">
        <v>29</v>
      </c>
      <c r="D18" s="173"/>
      <c r="E18" s="173"/>
      <c r="F18" s="173"/>
      <c r="G18" s="173"/>
      <c r="H18" s="22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169"/>
      <c r="B19" s="174"/>
      <c r="C19" s="172" t="s">
        <v>30</v>
      </c>
      <c r="D19" s="173"/>
      <c r="E19" s="173"/>
      <c r="F19" s="173"/>
      <c r="G19" s="173"/>
      <c r="H19" s="22"/>
      <c r="I19" s="23"/>
      <c r="J19" s="23"/>
      <c r="K19" s="6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169"/>
      <c r="B20" s="174"/>
      <c r="C20" s="172"/>
      <c r="D20" s="173"/>
      <c r="E20" s="173"/>
      <c r="F20" s="173"/>
      <c r="G20" s="173"/>
      <c r="H20" s="29"/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13.5" customHeight="1">
      <c r="A21" s="169"/>
      <c r="B21" s="174"/>
      <c r="C21" s="172"/>
      <c r="D21" s="173"/>
      <c r="E21" s="173"/>
      <c r="F21" s="173"/>
      <c r="G21" s="173"/>
      <c r="H21" s="29"/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13.5" customHeight="1">
      <c r="A22" s="169"/>
      <c r="B22" s="174"/>
      <c r="C22" s="172"/>
      <c r="D22" s="173"/>
      <c r="E22" s="173"/>
      <c r="F22" s="173"/>
      <c r="G22" s="173"/>
      <c r="H22" s="29"/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5" customHeight="1" thickBot="1">
      <c r="A23" s="170"/>
      <c r="B23" s="174"/>
      <c r="C23" s="175"/>
      <c r="D23" s="176"/>
      <c r="E23" s="176"/>
      <c r="F23" s="176"/>
      <c r="G23" s="176"/>
      <c r="H23" s="32"/>
      <c r="I23" s="33"/>
      <c r="J23" s="33"/>
      <c r="K23" s="70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17" customFormat="1" ht="24" customHeight="1">
      <c r="A24" s="195" t="s">
        <v>47</v>
      </c>
      <c r="B24" s="197"/>
      <c r="C24" s="198"/>
      <c r="D24" s="198"/>
      <c r="E24" s="198"/>
      <c r="F24" s="199"/>
      <c r="G24" s="35" t="s">
        <v>37</v>
      </c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 s="17" customFormat="1" ht="27" customHeight="1">
      <c r="A25" s="196"/>
      <c r="B25" s="206"/>
      <c r="C25" s="207"/>
      <c r="D25" s="207"/>
      <c r="E25" s="207"/>
      <c r="F25" s="208"/>
      <c r="G25" s="39" t="s">
        <v>38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</row>
    <row r="26" spans="1:32" s="17" customFormat="1" ht="27" customHeight="1">
      <c r="A26" s="196"/>
      <c r="B26" s="206"/>
      <c r="C26" s="207"/>
      <c r="D26" s="207"/>
      <c r="E26" s="207"/>
      <c r="F26" s="208"/>
      <c r="G26" s="39" t="s">
        <v>39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17" customFormat="1" ht="24.75" customHeight="1">
      <c r="A27" s="196"/>
      <c r="B27" s="206"/>
      <c r="C27" s="207"/>
      <c r="D27" s="207"/>
      <c r="E27" s="207"/>
      <c r="F27" s="208"/>
      <c r="G27" s="46" t="s">
        <v>40</v>
      </c>
      <c r="H27" s="40"/>
      <c r="I27" s="41"/>
      <c r="J27" s="41"/>
      <c r="K27" s="41"/>
      <c r="L27" s="41"/>
      <c r="M27" s="41"/>
      <c r="N27" s="69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4.75" customHeight="1">
      <c r="A28" s="200" t="s">
        <v>48</v>
      </c>
      <c r="B28" s="202" t="s">
        <v>41</v>
      </c>
      <c r="C28" s="202"/>
      <c r="D28" s="202"/>
      <c r="E28" s="202"/>
      <c r="F28" s="203" t="e">
        <f ca="1">GetBugSheetName()</f>
        <v>#NAME?</v>
      </c>
      <c r="G28" s="204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201"/>
      <c r="B29" s="191" t="s">
        <v>31</v>
      </c>
      <c r="C29" s="192"/>
      <c r="D29" s="192"/>
      <c r="E29" s="193"/>
      <c r="F29" s="191"/>
      <c r="G29" s="205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B4:G23" name="Range2_1"/>
    <protectedRange sqref="B1:O2 P2 T1 AC1:AF2" name="Range1_1"/>
    <protectedRange sqref="H24:AF28" name="Range3_1_1"/>
    <protectedRange sqref="H4:AF23" name="Range2_1_1"/>
  </protectedRanges>
  <mergeCells count="48">
    <mergeCell ref="A24:A27"/>
    <mergeCell ref="B24:F24"/>
    <mergeCell ref="A28:A29"/>
    <mergeCell ref="B28:E28"/>
    <mergeCell ref="F28:G28"/>
    <mergeCell ref="B29:E29"/>
    <mergeCell ref="F29:G29"/>
    <mergeCell ref="B25:F25"/>
    <mergeCell ref="B26:F26"/>
    <mergeCell ref="B27:F27"/>
    <mergeCell ref="AA1:AB1"/>
    <mergeCell ref="AC1:AF1"/>
    <mergeCell ref="F2:H2"/>
    <mergeCell ref="B1:E1"/>
    <mergeCell ref="F1:O1"/>
    <mergeCell ref="B2:E2"/>
    <mergeCell ref="AA2:AB2"/>
    <mergeCell ref="P1:S1"/>
    <mergeCell ref="I2:O2"/>
    <mergeCell ref="P2:Z2"/>
    <mergeCell ref="T1:Z1"/>
    <mergeCell ref="AC2:AF2"/>
    <mergeCell ref="A15:A23"/>
    <mergeCell ref="B15:G15"/>
    <mergeCell ref="C16:G16"/>
    <mergeCell ref="B17:B23"/>
    <mergeCell ref="C19:G19"/>
    <mergeCell ref="C20:G20"/>
    <mergeCell ref="C22:G22"/>
    <mergeCell ref="C23:G23"/>
    <mergeCell ref="C18:G18"/>
    <mergeCell ref="C21:G21"/>
    <mergeCell ref="C17:G17"/>
    <mergeCell ref="A4:A14"/>
    <mergeCell ref="B4:G4"/>
    <mergeCell ref="B5:G5"/>
    <mergeCell ref="C6:G6"/>
    <mergeCell ref="C9:G9"/>
    <mergeCell ref="C10:C11"/>
    <mergeCell ref="D10:G10"/>
    <mergeCell ref="D11:G11"/>
    <mergeCell ref="C7:C8"/>
    <mergeCell ref="D7:G7"/>
    <mergeCell ref="D8:G8"/>
    <mergeCell ref="D14:G14"/>
    <mergeCell ref="C12:G12"/>
    <mergeCell ref="C13:C14"/>
    <mergeCell ref="D13:G13"/>
  </mergeCells>
  <phoneticPr fontId="3"/>
  <conditionalFormatting sqref="H3:AF29">
    <cfRule type="expression" dxfId="485" priority="1" stopIfTrue="1">
      <formula>H$27="NA"</formula>
    </cfRule>
    <cfRule type="expression" dxfId="484" priority="2" stopIfTrue="1">
      <formula>H$27="NG"</formula>
    </cfRule>
  </conditionalFormatting>
  <dataValidations count="10">
    <dataValidation type="list" allowBlank="1" showInputMessage="1" showErrorMessage="1" sqref="H24:AF24">
      <formula1>"N, A, B"</formula1>
    </dataValidation>
    <dataValidation type="list" allowBlank="1" showInputMessage="1" showErrorMessage="1" sqref="H27:AF27">
      <formula1>"OK, NG, NA, PT"</formula1>
    </dataValidation>
    <dataValidation allowBlank="1" showInputMessage="1" showErrorMessage="1" promptTitle="Input conditions" prompt="that need to be checked." sqref="A4:A14"/>
    <dataValidation allowBlank="1" showInputMessage="1" showErrorMessage="1" promptTitle="Check points" prompt="that need / need not be executed" sqref="A15:A23"/>
    <dataValidation allowBlank="1" showInputMessage="1" showErrorMessage="1" promptTitle="PCL sheet name" prompt=" " sqref="F28:G28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Testing Date" prompt="Date on which test was performed in yyyy/mm/dd format" sqref="G26"/>
    <dataValidation allowBlank="1" showInputMessage="1" showErrorMessage="1" promptTitle="Enter" prompt="Name of the person who performed the test" sqref="G25"/>
    <dataValidation allowBlank="1" showInputMessage="1" showErrorMessage="1" promptTitle="Condition Type" prompt="N : Normal _x000a_A : Abnormal _x000a_B : Boundary" sqref="G24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A30" sqref="A30"/>
    </sheetView>
  </sheetViews>
  <sheetFormatPr defaultRowHeight="13.5"/>
  <sheetData>
    <row r="1" spans="1:4">
      <c r="A1" s="87" t="s">
        <v>65</v>
      </c>
      <c r="B1" s="88"/>
      <c r="C1" s="88"/>
      <c r="D1" s="88"/>
    </row>
    <row r="2" spans="1:4">
      <c r="A2" s="87" t="s">
        <v>75</v>
      </c>
      <c r="B2" s="88">
        <v>1</v>
      </c>
      <c r="C2" s="88"/>
      <c r="D2" s="88"/>
    </row>
    <row r="3" spans="1:4">
      <c r="C3" s="88"/>
      <c r="D3" s="88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F25"/>
  <sheetViews>
    <sheetView view="pageBreakPreview" zoomScale="85" zoomScaleNormal="70" workbookViewId="0">
      <pane xSplit="7" ySplit="3" topLeftCell="H13" activePane="bottomRight" state="frozen"/>
      <selection activeCell="A5" sqref="A5"/>
      <selection pane="topRight" activeCell="A5" sqref="A5"/>
      <selection pane="bottomLeft" activeCell="A5" sqref="A5"/>
      <selection pane="bottomRight" activeCell="J3" sqref="J3:M3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83" t="s">
        <v>51</v>
      </c>
      <c r="C1" s="184"/>
      <c r="D1" s="184"/>
      <c r="E1" s="185"/>
      <c r="F1" s="183" t="s">
        <v>72</v>
      </c>
      <c r="G1" s="184"/>
      <c r="H1" s="184"/>
      <c r="I1" s="184"/>
      <c r="J1" s="184"/>
      <c r="K1" s="184"/>
      <c r="L1" s="184"/>
      <c r="M1" s="184"/>
      <c r="N1" s="184"/>
      <c r="O1" s="185"/>
      <c r="P1" s="188" t="s">
        <v>0</v>
      </c>
      <c r="Q1" s="189"/>
      <c r="R1" s="189"/>
      <c r="S1" s="190"/>
      <c r="T1" s="183" t="s">
        <v>52</v>
      </c>
      <c r="U1" s="184"/>
      <c r="V1" s="184"/>
      <c r="W1" s="184"/>
      <c r="X1" s="184"/>
      <c r="Y1" s="184"/>
      <c r="Z1" s="185"/>
      <c r="AA1" s="177" t="s">
        <v>11</v>
      </c>
      <c r="AB1" s="177"/>
      <c r="AC1" s="178">
        <v>43656</v>
      </c>
      <c r="AD1" s="178"/>
      <c r="AE1" s="178"/>
      <c r="AF1" s="179"/>
    </row>
    <row r="2" spans="1:32" ht="20.100000000000001" customHeight="1" thickBot="1">
      <c r="A2" s="64" t="s">
        <v>4</v>
      </c>
      <c r="B2" s="180"/>
      <c r="C2" s="181"/>
      <c r="D2" s="181"/>
      <c r="E2" s="182"/>
      <c r="F2" s="180"/>
      <c r="G2" s="181"/>
      <c r="H2" s="182"/>
      <c r="I2" s="191" t="s">
        <v>67</v>
      </c>
      <c r="J2" s="192"/>
      <c r="K2" s="192"/>
      <c r="L2" s="192"/>
      <c r="M2" s="192"/>
      <c r="N2" s="192"/>
      <c r="O2" s="193"/>
      <c r="P2" s="180"/>
      <c r="Q2" s="181"/>
      <c r="R2" s="181"/>
      <c r="S2" s="181"/>
      <c r="T2" s="181"/>
      <c r="U2" s="181"/>
      <c r="V2" s="181"/>
      <c r="W2" s="181"/>
      <c r="X2" s="181"/>
      <c r="Y2" s="181"/>
      <c r="Z2" s="182"/>
      <c r="AA2" s="186" t="s">
        <v>13</v>
      </c>
      <c r="AB2" s="187"/>
      <c r="AC2" s="180" t="s">
        <v>14</v>
      </c>
      <c r="AD2" s="181"/>
      <c r="AE2" s="181"/>
      <c r="AF2" s="194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IF(COUNTA(H4:H19)&gt;0,1,"")</f>
        <v>1</v>
      </c>
      <c r="I3" s="12">
        <v>2</v>
      </c>
      <c r="J3" s="12"/>
      <c r="K3" s="12"/>
      <c r="L3" s="12"/>
      <c r="M3" s="12"/>
      <c r="N3" s="12"/>
      <c r="O3" s="12" t="str">
        <f t="shared" ref="O3:AF3" si="0">IF(COUNTA(O4:O19)&gt;0,IF(N3&gt;0,N3+1,""),"")</f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59" t="s">
        <v>45</v>
      </c>
      <c r="B4" s="161" t="s">
        <v>22</v>
      </c>
      <c r="C4" s="161"/>
      <c r="D4" s="161"/>
      <c r="E4" s="161"/>
      <c r="F4" s="161"/>
      <c r="G4" s="161"/>
      <c r="H4" s="72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60"/>
      <c r="B5" s="162" t="s">
        <v>70</v>
      </c>
      <c r="C5" s="163"/>
      <c r="D5" s="163"/>
      <c r="E5" s="163"/>
      <c r="F5" s="163"/>
      <c r="G5" s="163"/>
      <c r="H5" s="72" t="s">
        <v>53</v>
      </c>
      <c r="I5" s="72" t="s">
        <v>53</v>
      </c>
      <c r="J5" s="72"/>
      <c r="K5" s="72"/>
      <c r="L5" s="72"/>
      <c r="M5" s="72"/>
      <c r="N5" s="72"/>
      <c r="O5" s="72"/>
      <c r="P5" s="72"/>
      <c r="Q5" s="72"/>
      <c r="R5" s="72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60"/>
      <c r="B6" s="21"/>
      <c r="C6" s="214" t="s">
        <v>82</v>
      </c>
      <c r="D6" s="215"/>
      <c r="E6" s="215"/>
      <c r="F6" s="215"/>
      <c r="G6" s="215"/>
      <c r="H6" s="72" t="s">
        <v>53</v>
      </c>
      <c r="I6" s="89"/>
      <c r="J6" s="89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 thickBot="1">
      <c r="A7" s="160"/>
      <c r="B7" s="21"/>
      <c r="C7" s="216" t="s">
        <v>77</v>
      </c>
      <c r="D7" s="215"/>
      <c r="E7" s="215"/>
      <c r="F7" s="215"/>
      <c r="G7" s="215"/>
      <c r="H7" s="22"/>
      <c r="I7" s="72" t="s">
        <v>53</v>
      </c>
      <c r="J7" s="89"/>
      <c r="K7" s="89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209" t="s">
        <v>54</v>
      </c>
      <c r="B8" s="212" t="s">
        <v>55</v>
      </c>
      <c r="C8" s="213"/>
      <c r="D8" s="213"/>
      <c r="E8" s="213"/>
      <c r="F8" s="213"/>
      <c r="G8" s="213"/>
      <c r="H8" s="73"/>
      <c r="I8" s="74"/>
      <c r="J8" s="74"/>
      <c r="K8" s="74"/>
      <c r="L8" s="74"/>
      <c r="M8" s="74"/>
      <c r="N8" s="74"/>
      <c r="O8" s="92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5"/>
    </row>
    <row r="9" spans="1:32" s="17" customFormat="1" ht="13.5" customHeight="1">
      <c r="A9" s="210"/>
      <c r="B9" s="174"/>
      <c r="C9" s="172" t="s">
        <v>71</v>
      </c>
      <c r="D9" s="173"/>
      <c r="E9" s="173"/>
      <c r="F9" s="173"/>
      <c r="G9" s="173"/>
      <c r="H9" s="76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8"/>
      <c r="Y9" s="78"/>
      <c r="Z9" s="78"/>
      <c r="AA9" s="78"/>
      <c r="AB9" s="78"/>
      <c r="AC9" s="78"/>
      <c r="AD9" s="78"/>
      <c r="AE9" s="78"/>
      <c r="AF9" s="79"/>
    </row>
    <row r="10" spans="1:32" s="17" customFormat="1" ht="13.5" customHeight="1">
      <c r="A10" s="210"/>
      <c r="B10" s="174"/>
      <c r="C10" s="80"/>
      <c r="D10" s="172" t="s">
        <v>56</v>
      </c>
      <c r="E10" s="173"/>
      <c r="F10" s="173"/>
      <c r="G10" s="211"/>
      <c r="H10" s="72"/>
      <c r="I10" s="72"/>
      <c r="J10" s="72"/>
      <c r="K10" s="72"/>
      <c r="L10" s="72"/>
      <c r="M10" s="72"/>
      <c r="N10" s="72"/>
      <c r="O10" s="72"/>
      <c r="P10" s="72"/>
      <c r="Q10" s="77"/>
      <c r="R10" s="77"/>
      <c r="S10" s="77"/>
      <c r="T10" s="77"/>
      <c r="U10" s="77"/>
      <c r="V10" s="77"/>
      <c r="W10" s="77"/>
      <c r="X10" s="77"/>
      <c r="Y10" s="77"/>
      <c r="Z10" s="78"/>
      <c r="AA10" s="78"/>
      <c r="AB10" s="78"/>
      <c r="AC10" s="78"/>
      <c r="AD10" s="78"/>
      <c r="AE10" s="78"/>
      <c r="AF10" s="79"/>
    </row>
    <row r="11" spans="1:32" s="17" customFormat="1" ht="13.5" customHeight="1">
      <c r="A11" s="210"/>
      <c r="B11" s="174"/>
      <c r="C11" s="81"/>
      <c r="D11" s="172" t="s">
        <v>57</v>
      </c>
      <c r="E11" s="173"/>
      <c r="F11" s="173"/>
      <c r="G11" s="211"/>
      <c r="H11" s="72"/>
      <c r="I11" s="72"/>
      <c r="J11" s="72"/>
      <c r="K11" s="72"/>
      <c r="L11" s="72"/>
      <c r="M11" s="72"/>
      <c r="N11" s="72"/>
      <c r="O11" s="72"/>
      <c r="P11" s="72"/>
      <c r="Q11" s="77"/>
      <c r="R11" s="77"/>
      <c r="S11" s="77"/>
      <c r="T11" s="77"/>
      <c r="U11" s="77"/>
      <c r="V11" s="77"/>
      <c r="W11" s="77"/>
      <c r="X11" s="77"/>
      <c r="Y11" s="77"/>
      <c r="Z11" s="78"/>
      <c r="AA11" s="78"/>
      <c r="AB11" s="78"/>
      <c r="AC11" s="78"/>
      <c r="AD11" s="78"/>
      <c r="AE11" s="78"/>
      <c r="AF11" s="79"/>
    </row>
    <row r="12" spans="1:32" s="17" customFormat="1" ht="13.5" customHeight="1">
      <c r="A12" s="210"/>
      <c r="B12" s="174"/>
      <c r="C12" s="172" t="s">
        <v>58</v>
      </c>
      <c r="D12" s="173"/>
      <c r="E12" s="173"/>
      <c r="F12" s="173"/>
      <c r="G12" s="173"/>
      <c r="H12" s="76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8"/>
      <c r="Y12" s="78"/>
      <c r="Z12" s="78"/>
      <c r="AA12" s="78"/>
      <c r="AB12" s="78"/>
      <c r="AC12" s="78"/>
      <c r="AD12" s="78"/>
      <c r="AE12" s="78"/>
      <c r="AF12" s="79"/>
    </row>
    <row r="13" spans="1:32" s="17" customFormat="1" ht="13.5" customHeight="1">
      <c r="A13" s="210"/>
      <c r="B13" s="174"/>
      <c r="C13" s="71"/>
      <c r="D13" s="172" t="s">
        <v>59</v>
      </c>
      <c r="E13" s="173"/>
      <c r="F13" s="173"/>
      <c r="G13" s="211"/>
      <c r="H13" s="72" t="s">
        <v>53</v>
      </c>
      <c r="I13" s="72" t="s">
        <v>53</v>
      </c>
      <c r="J13" s="72"/>
      <c r="K13" s="72"/>
      <c r="L13" s="72"/>
      <c r="M13" s="72"/>
      <c r="N13" s="72"/>
      <c r="O13" s="72"/>
      <c r="P13" s="72"/>
      <c r="Q13" s="77"/>
      <c r="R13" s="72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8"/>
      <c r="AD13" s="78"/>
      <c r="AE13" s="78"/>
      <c r="AF13" s="79"/>
    </row>
    <row r="14" spans="1:32" s="17" customFormat="1" ht="13.5" customHeight="1">
      <c r="A14" s="210"/>
      <c r="B14" s="174"/>
      <c r="C14" s="172" t="s">
        <v>60</v>
      </c>
      <c r="D14" s="173"/>
      <c r="E14" s="173"/>
      <c r="F14" s="173"/>
      <c r="G14" s="173"/>
      <c r="H14" s="76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9"/>
    </row>
    <row r="15" spans="1:32" s="17" customFormat="1" ht="13.5" customHeight="1">
      <c r="A15" s="210"/>
      <c r="B15" s="174"/>
      <c r="C15" s="71"/>
      <c r="D15" s="172" t="s">
        <v>74</v>
      </c>
      <c r="E15" s="173"/>
      <c r="F15" s="173"/>
      <c r="G15" s="211"/>
      <c r="H15" s="72"/>
      <c r="I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9"/>
    </row>
    <row r="16" spans="1:32" s="17" customFormat="1" ht="13.5" customHeight="1">
      <c r="A16" s="210"/>
      <c r="B16" s="174"/>
      <c r="C16" s="172" t="s">
        <v>61</v>
      </c>
      <c r="D16" s="173"/>
      <c r="E16" s="173"/>
      <c r="F16" s="173"/>
      <c r="G16" s="173"/>
      <c r="H16" s="82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9"/>
    </row>
    <row r="17" spans="1:32" s="17" customFormat="1" ht="13.5" customHeight="1">
      <c r="A17" s="210"/>
      <c r="B17" s="174"/>
      <c r="C17" s="71"/>
      <c r="D17" s="172" t="s">
        <v>62</v>
      </c>
      <c r="E17" s="173"/>
      <c r="F17" s="173"/>
      <c r="G17" s="211"/>
      <c r="H17" s="83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5"/>
      <c r="Z17" s="84"/>
      <c r="AA17" s="84"/>
      <c r="AB17" s="84"/>
      <c r="AC17" s="84"/>
      <c r="AD17" s="84"/>
      <c r="AE17" s="84"/>
      <c r="AF17" s="86"/>
    </row>
    <row r="18" spans="1:32" s="17" customFormat="1" ht="13.5" customHeight="1" thickBot="1">
      <c r="A18" s="210"/>
      <c r="B18" s="174"/>
      <c r="C18" s="172" t="s">
        <v>63</v>
      </c>
      <c r="D18" s="173"/>
      <c r="E18" s="173"/>
      <c r="F18" s="173"/>
      <c r="G18" s="173"/>
      <c r="H18" s="72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5"/>
      <c r="AD18" s="84"/>
      <c r="AE18" s="84"/>
      <c r="AF18" s="86"/>
    </row>
    <row r="19" spans="1:32" s="17" customFormat="1" ht="24" customHeight="1">
      <c r="A19" s="195" t="s">
        <v>47</v>
      </c>
      <c r="B19" s="197"/>
      <c r="C19" s="198"/>
      <c r="D19" s="198"/>
      <c r="E19" s="198"/>
      <c r="F19" s="199"/>
      <c r="G19" s="35" t="s">
        <v>37</v>
      </c>
      <c r="H19" s="36" t="s">
        <v>64</v>
      </c>
      <c r="I19" s="37" t="s">
        <v>64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8"/>
    </row>
    <row r="20" spans="1:32" s="17" customFormat="1" ht="27" customHeight="1">
      <c r="A20" s="196"/>
      <c r="B20" s="206"/>
      <c r="C20" s="207"/>
      <c r="D20" s="207"/>
      <c r="E20" s="207"/>
      <c r="F20" s="208"/>
      <c r="G20" s="39" t="s">
        <v>38</v>
      </c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2"/>
    </row>
    <row r="21" spans="1:32" s="17" customFormat="1" ht="27" customHeight="1">
      <c r="A21" s="196"/>
      <c r="B21" s="206"/>
      <c r="C21" s="207"/>
      <c r="D21" s="207"/>
      <c r="E21" s="207"/>
      <c r="F21" s="208"/>
      <c r="G21" s="39" t="s">
        <v>39</v>
      </c>
      <c r="H21" s="43"/>
      <c r="I21" s="43"/>
      <c r="J21" s="43"/>
      <c r="K21" s="43"/>
      <c r="L21" s="43"/>
      <c r="M21" s="43"/>
      <c r="N21" s="43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5"/>
    </row>
    <row r="22" spans="1:32" s="17" customFormat="1" ht="24.75" customHeight="1">
      <c r="A22" s="196"/>
      <c r="B22" s="206" t="s">
        <v>50</v>
      </c>
      <c r="C22" s="207"/>
      <c r="D22" s="207"/>
      <c r="E22" s="207"/>
      <c r="F22" s="208"/>
      <c r="G22" s="46" t="s">
        <v>1</v>
      </c>
      <c r="H22" s="40"/>
      <c r="I22" s="41"/>
      <c r="J22" s="41"/>
      <c r="K22" s="41"/>
      <c r="L22" s="41"/>
      <c r="M22" s="93"/>
      <c r="N22" s="93"/>
      <c r="O22" s="96"/>
      <c r="P22" s="96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2"/>
    </row>
    <row r="23" spans="1:32" s="17" customFormat="1" ht="24.75" customHeight="1">
      <c r="A23" s="200" t="s">
        <v>48</v>
      </c>
      <c r="B23" s="202" t="s">
        <v>41</v>
      </c>
      <c r="C23" s="202"/>
      <c r="D23" s="202"/>
      <c r="E23" s="202"/>
      <c r="F23" s="203" t="e">
        <f ca="1">GetBugSheetName()</f>
        <v>#NAME?</v>
      </c>
      <c r="G23" s="204"/>
      <c r="H23" s="60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4"/>
    </row>
    <row r="24" spans="1:32" s="17" customFormat="1" ht="36" customHeight="1" thickBot="1">
      <c r="A24" s="201"/>
      <c r="B24" s="191" t="s">
        <v>31</v>
      </c>
      <c r="C24" s="192"/>
      <c r="D24" s="192"/>
      <c r="E24" s="193"/>
      <c r="F24" s="191"/>
      <c r="G24" s="205"/>
      <c r="H24" s="61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 t="str">
        <f t="shared" ref="S24:AF24" si="1">IF(S23="","",(SUM(LEN(S23)-LEN(SUBSTITUTE(S23,",","")))/LEN(",")) + 1 )</f>
        <v/>
      </c>
      <c r="T24" s="55" t="str">
        <f t="shared" si="1"/>
        <v/>
      </c>
      <c r="U24" s="55" t="str">
        <f t="shared" si="1"/>
        <v/>
      </c>
      <c r="V24" s="55" t="str">
        <f t="shared" si="1"/>
        <v/>
      </c>
      <c r="W24" s="55" t="str">
        <f t="shared" si="1"/>
        <v/>
      </c>
      <c r="X24" s="55" t="str">
        <f t="shared" si="1"/>
        <v/>
      </c>
      <c r="Y24" s="55" t="str">
        <f t="shared" si="1"/>
        <v/>
      </c>
      <c r="Z24" s="55" t="str">
        <f t="shared" si="1"/>
        <v/>
      </c>
      <c r="AA24" s="55" t="str">
        <f t="shared" si="1"/>
        <v/>
      </c>
      <c r="AB24" s="55" t="str">
        <f t="shared" si="1"/>
        <v/>
      </c>
      <c r="AC24" s="55" t="str">
        <f t="shared" si="1"/>
        <v/>
      </c>
      <c r="AD24" s="55" t="str">
        <f t="shared" si="1"/>
        <v/>
      </c>
      <c r="AE24" s="55" t="str">
        <f t="shared" si="1"/>
        <v/>
      </c>
      <c r="AF24" s="56" t="str">
        <f t="shared" si="1"/>
        <v/>
      </c>
    </row>
    <row r="25" spans="1:32" s="17" customFormat="1">
      <c r="H25" s="47"/>
      <c r="I25" s="47"/>
      <c r="J25" s="47"/>
      <c r="K25" s="47"/>
      <c r="L25" s="47"/>
      <c r="M25" s="47"/>
      <c r="N25" s="48"/>
      <c r="O25" s="49"/>
      <c r="P25" s="47"/>
      <c r="Q25" s="47"/>
      <c r="R25" s="47"/>
      <c r="S25" s="47"/>
      <c r="T25" s="47"/>
      <c r="U25" s="47"/>
      <c r="V25" s="47"/>
    </row>
  </sheetData>
  <sheetProtection insertRows="0"/>
  <protectedRanges>
    <protectedRange sqref="B4:G5 B6:B7" name="Range2_1"/>
    <protectedRange sqref="B1:O2 P2 T1 AC1:AF2" name="Range1_1"/>
    <protectedRange sqref="H19:AF23" name="Range3_1_1"/>
    <protectedRange sqref="I4:AF4 S5:AF5 H7 L6:AF6 M7:AF7" name="Range2_1_1"/>
    <protectedRange sqref="H15 H18 I7 H4:H6 H13:P13 I5:R5 H10:P11 R13" name="Range2_1_3"/>
    <protectedRange sqref="C6:G7" name="Range2_1_4"/>
    <protectedRange sqref="B8:AF9 B12:AF12 K15:AF15 B14:AF14 B10:G11 Q13 B16:AF17 B13:G13 B15:G15 I15 I18:AF18 B18:G18 S13:AF13 Q10:AF11" name="Range2_1_5"/>
  </protectedRanges>
  <mergeCells count="40">
    <mergeCell ref="P2:Z2"/>
    <mergeCell ref="AC2:AF2"/>
    <mergeCell ref="B1:E1"/>
    <mergeCell ref="F1:O1"/>
    <mergeCell ref="P1:S1"/>
    <mergeCell ref="T1:Z1"/>
    <mergeCell ref="AA1:AB1"/>
    <mergeCell ref="AC1:AF1"/>
    <mergeCell ref="AA2:AB2"/>
    <mergeCell ref="C12:G12"/>
    <mergeCell ref="D13:G13"/>
    <mergeCell ref="B2:E2"/>
    <mergeCell ref="F2:H2"/>
    <mergeCell ref="I2:O2"/>
    <mergeCell ref="A4:A7"/>
    <mergeCell ref="B4:G4"/>
    <mergeCell ref="B5:G5"/>
    <mergeCell ref="C6:G6"/>
    <mergeCell ref="C7:G7"/>
    <mergeCell ref="A23:A24"/>
    <mergeCell ref="B23:E23"/>
    <mergeCell ref="F23:G23"/>
    <mergeCell ref="B24:E24"/>
    <mergeCell ref="F24:G24"/>
    <mergeCell ref="A8:A18"/>
    <mergeCell ref="A19:A22"/>
    <mergeCell ref="C16:G16"/>
    <mergeCell ref="D17:G17"/>
    <mergeCell ref="B8:G8"/>
    <mergeCell ref="B9:B18"/>
    <mergeCell ref="C9:G9"/>
    <mergeCell ref="D10:G10"/>
    <mergeCell ref="D11:G11"/>
    <mergeCell ref="C18:G18"/>
    <mergeCell ref="C14:G14"/>
    <mergeCell ref="D15:G15"/>
    <mergeCell ref="B19:F19"/>
    <mergeCell ref="B20:F20"/>
    <mergeCell ref="B21:F21"/>
    <mergeCell ref="B22:F22"/>
  </mergeCells>
  <phoneticPr fontId="3"/>
  <conditionalFormatting sqref="L3:L6 K3:K5 H3:J4 M3:N7 H7 H8:N9 L11:N12 H12:K12 H14 J14 I14:I15 H16:J24 K14:N24 O3:AF24">
    <cfRule type="expression" dxfId="483" priority="495" stopIfTrue="1">
      <formula>H$22="NA"</formula>
    </cfRule>
    <cfRule type="expression" dxfId="482" priority="496" stopIfTrue="1">
      <formula>H$22="NG"</formula>
    </cfRule>
  </conditionalFormatting>
  <conditionalFormatting sqref="H6">
    <cfRule type="expression" dxfId="481" priority="499" stopIfTrue="1">
      <formula>I$22="NA"</formula>
    </cfRule>
    <cfRule type="expression" dxfId="480" priority="500" stopIfTrue="1">
      <formula>I$22="NG"</formula>
    </cfRule>
  </conditionalFormatting>
  <conditionalFormatting sqref="H8:N9 O8:AF15 L11:N12 H12:K12 H14 I14:I15 K14:N15 J14 H16:AF18">
    <cfRule type="expression" dxfId="479" priority="473" stopIfTrue="1">
      <formula>#REF!="NG"</formula>
    </cfRule>
    <cfRule type="expression" dxfId="478" priority="474" stopIfTrue="1">
      <formula>H$32="NA"</formula>
    </cfRule>
    <cfRule type="expression" dxfId="477" priority="475" stopIfTrue="1">
      <formula>H$32="NG"</formula>
    </cfRule>
  </conditionalFormatting>
  <conditionalFormatting sqref="H10">
    <cfRule type="expression" dxfId="476" priority="470" stopIfTrue="1">
      <formula>#REF!="NG"</formula>
    </cfRule>
    <cfRule type="expression" dxfId="475" priority="471" stopIfTrue="1">
      <formula>J$46="NA"</formula>
    </cfRule>
    <cfRule type="expression" dxfId="474" priority="472" stopIfTrue="1">
      <formula>J$46="NG"</formula>
    </cfRule>
  </conditionalFormatting>
  <conditionalFormatting sqref="I10">
    <cfRule type="expression" dxfId="473" priority="467" stopIfTrue="1">
      <formula>#REF!="NG"</formula>
    </cfRule>
    <cfRule type="expression" dxfId="472" priority="468" stopIfTrue="1">
      <formula>K$46="NA"</formula>
    </cfRule>
    <cfRule type="expression" dxfId="471" priority="469" stopIfTrue="1">
      <formula>K$46="NG"</formula>
    </cfRule>
  </conditionalFormatting>
  <conditionalFormatting sqref="J10">
    <cfRule type="expression" dxfId="470" priority="464" stopIfTrue="1">
      <formula>#REF!="NG"</formula>
    </cfRule>
    <cfRule type="expression" dxfId="469" priority="465" stopIfTrue="1">
      <formula>L$46="NA"</formula>
    </cfRule>
    <cfRule type="expression" dxfId="468" priority="466" stopIfTrue="1">
      <formula>L$46="NG"</formula>
    </cfRule>
  </conditionalFormatting>
  <conditionalFormatting sqref="K10">
    <cfRule type="expression" dxfId="467" priority="461" stopIfTrue="1">
      <formula>#REF!="NG"</formula>
    </cfRule>
    <cfRule type="expression" dxfId="466" priority="462" stopIfTrue="1">
      <formula>M$46="NA"</formula>
    </cfRule>
    <cfRule type="expression" dxfId="465" priority="463" stopIfTrue="1">
      <formula>M$46="NG"</formula>
    </cfRule>
  </conditionalFormatting>
  <conditionalFormatting sqref="L10">
    <cfRule type="expression" dxfId="464" priority="458" stopIfTrue="1">
      <formula>#REF!="NG"</formula>
    </cfRule>
    <cfRule type="expression" dxfId="463" priority="459" stopIfTrue="1">
      <formula>N$46="NA"</formula>
    </cfRule>
    <cfRule type="expression" dxfId="462" priority="460" stopIfTrue="1">
      <formula>N$46="NG"</formula>
    </cfRule>
  </conditionalFormatting>
  <conditionalFormatting sqref="H11">
    <cfRule type="expression" dxfId="461" priority="455" stopIfTrue="1">
      <formula>#REF!="NG"</formula>
    </cfRule>
    <cfRule type="expression" dxfId="460" priority="456" stopIfTrue="1">
      <formula>J$46="NA"</formula>
    </cfRule>
    <cfRule type="expression" dxfId="459" priority="457" stopIfTrue="1">
      <formula>J$46="NG"</formula>
    </cfRule>
  </conditionalFormatting>
  <conditionalFormatting sqref="I11">
    <cfRule type="expression" dxfId="458" priority="452" stopIfTrue="1">
      <formula>#REF!="NG"</formula>
    </cfRule>
    <cfRule type="expression" dxfId="457" priority="453" stopIfTrue="1">
      <formula>K$46="NA"</formula>
    </cfRule>
    <cfRule type="expression" dxfId="456" priority="454" stopIfTrue="1">
      <formula>K$46="NG"</formula>
    </cfRule>
  </conditionalFormatting>
  <conditionalFormatting sqref="H13">
    <cfRule type="expression" dxfId="455" priority="449" stopIfTrue="1">
      <formula>#REF!="NG"</formula>
    </cfRule>
    <cfRule type="expression" dxfId="454" priority="450" stopIfTrue="1">
      <formula>J$46="NA"</formula>
    </cfRule>
    <cfRule type="expression" dxfId="453" priority="451" stopIfTrue="1">
      <formula>J$46="NG"</formula>
    </cfRule>
  </conditionalFormatting>
  <conditionalFormatting sqref="I13">
    <cfRule type="expression" dxfId="452" priority="446" stopIfTrue="1">
      <formula>#REF!="NG"</formula>
    </cfRule>
    <cfRule type="expression" dxfId="451" priority="447" stopIfTrue="1">
      <formula>K$46="NA"</formula>
    </cfRule>
    <cfRule type="expression" dxfId="450" priority="448" stopIfTrue="1">
      <formula>K$46="NG"</formula>
    </cfRule>
  </conditionalFormatting>
  <conditionalFormatting sqref="J13">
    <cfRule type="expression" dxfId="449" priority="443" stopIfTrue="1">
      <formula>#REF!="NG"</formula>
    </cfRule>
    <cfRule type="expression" dxfId="448" priority="444" stopIfTrue="1">
      <formula>L$46="NA"</formula>
    </cfRule>
    <cfRule type="expression" dxfId="447" priority="445" stopIfTrue="1">
      <formula>L$46="NG"</formula>
    </cfRule>
  </conditionalFormatting>
  <conditionalFormatting sqref="K13">
    <cfRule type="expression" dxfId="446" priority="440" stopIfTrue="1">
      <formula>#REF!="NG"</formula>
    </cfRule>
    <cfRule type="expression" dxfId="445" priority="441" stopIfTrue="1">
      <formula>M$46="NA"</formula>
    </cfRule>
    <cfRule type="expression" dxfId="444" priority="442" stopIfTrue="1">
      <formula>M$46="NG"</formula>
    </cfRule>
  </conditionalFormatting>
  <conditionalFormatting sqref="L13">
    <cfRule type="expression" dxfId="443" priority="437" stopIfTrue="1">
      <formula>#REF!="NG"</formula>
    </cfRule>
    <cfRule type="expression" dxfId="442" priority="438" stopIfTrue="1">
      <formula>N$46="NA"</formula>
    </cfRule>
    <cfRule type="expression" dxfId="441" priority="439" stopIfTrue="1">
      <formula>N$46="NG"</formula>
    </cfRule>
  </conditionalFormatting>
  <conditionalFormatting sqref="H15">
    <cfRule type="expression" dxfId="440" priority="434" stopIfTrue="1">
      <formula>#REF!="NG"</formula>
    </cfRule>
    <cfRule type="expression" dxfId="439" priority="435" stopIfTrue="1">
      <formula>J$46="NA"</formula>
    </cfRule>
    <cfRule type="expression" dxfId="438" priority="436" stopIfTrue="1">
      <formula>J$46="NG"</formula>
    </cfRule>
  </conditionalFormatting>
  <conditionalFormatting sqref="H15 H13:L13 H10:L10 H11:I11">
    <cfRule type="expression" dxfId="437" priority="505" stopIfTrue="1">
      <formula>J$22="NA"</formula>
    </cfRule>
    <cfRule type="expression" dxfId="436" priority="506" stopIfTrue="1">
      <formula>J$22="NG"</formula>
    </cfRule>
  </conditionalFormatting>
  <conditionalFormatting sqref="H10:L10 H13:L13 H15 H11:I11">
    <cfRule type="expression" dxfId="435" priority="526" stopIfTrue="1">
      <formula>#REF!="NG"</formula>
    </cfRule>
    <cfRule type="expression" dxfId="434" priority="527" stopIfTrue="1">
      <formula>J$32="NA"</formula>
    </cfRule>
    <cfRule type="expression" dxfId="433" priority="528" stopIfTrue="1">
      <formula>J$32="NG"</formula>
    </cfRule>
  </conditionalFormatting>
  <conditionalFormatting sqref="H18">
    <cfRule type="expression" dxfId="432" priority="431" stopIfTrue="1">
      <formula>#REF!="NG"</formula>
    </cfRule>
    <cfRule type="expression" dxfId="431" priority="432" stopIfTrue="1">
      <formula>J$46="NA"</formula>
    </cfRule>
    <cfRule type="expression" dxfId="430" priority="433" stopIfTrue="1">
      <formula>J$46="NG"</formula>
    </cfRule>
  </conditionalFormatting>
  <conditionalFormatting sqref="H18">
    <cfRule type="expression" dxfId="429" priority="429" stopIfTrue="1">
      <formula>J$22="NA"</formula>
    </cfRule>
    <cfRule type="expression" dxfId="428" priority="430" stopIfTrue="1">
      <formula>J$22="NG"</formula>
    </cfRule>
  </conditionalFormatting>
  <conditionalFormatting sqref="H18">
    <cfRule type="expression" dxfId="427" priority="426" stopIfTrue="1">
      <formula>#REF!="NG"</formula>
    </cfRule>
    <cfRule type="expression" dxfId="426" priority="427" stopIfTrue="1">
      <formula>J$32="NA"</formula>
    </cfRule>
    <cfRule type="expression" dxfId="425" priority="428" stopIfTrue="1">
      <formula>J$32="NG"</formula>
    </cfRule>
  </conditionalFormatting>
  <conditionalFormatting sqref="H4">
    <cfRule type="expression" dxfId="424" priority="401" stopIfTrue="1">
      <formula>#REF!="NG"</formula>
    </cfRule>
    <cfRule type="expression" dxfId="423" priority="402" stopIfTrue="1">
      <formula>J$46="NA"</formula>
    </cfRule>
    <cfRule type="expression" dxfId="422" priority="403" stopIfTrue="1">
      <formula>J$46="NG"</formula>
    </cfRule>
  </conditionalFormatting>
  <conditionalFormatting sqref="H4">
    <cfRule type="expression" dxfId="421" priority="399" stopIfTrue="1">
      <formula>J$22="NA"</formula>
    </cfRule>
    <cfRule type="expression" dxfId="420" priority="400" stopIfTrue="1">
      <formula>J$22="NG"</formula>
    </cfRule>
  </conditionalFormatting>
  <conditionalFormatting sqref="H4">
    <cfRule type="expression" dxfId="419" priority="396" stopIfTrue="1">
      <formula>#REF!="NG"</formula>
    </cfRule>
    <cfRule type="expression" dxfId="418" priority="397" stopIfTrue="1">
      <formula>J$32="NA"</formula>
    </cfRule>
    <cfRule type="expression" dxfId="417" priority="398" stopIfTrue="1">
      <formula>J$32="NG"</formula>
    </cfRule>
  </conditionalFormatting>
  <conditionalFormatting sqref="H6">
    <cfRule type="expression" dxfId="416" priority="393" stopIfTrue="1">
      <formula>#REF!="NG"</formula>
    </cfRule>
    <cfRule type="expression" dxfId="415" priority="394" stopIfTrue="1">
      <formula>K$46="NA"</formula>
    </cfRule>
    <cfRule type="expression" dxfId="414" priority="395" stopIfTrue="1">
      <formula>K$46="NG"</formula>
    </cfRule>
  </conditionalFormatting>
  <conditionalFormatting sqref="H6">
    <cfRule type="expression" dxfId="413" priority="391" stopIfTrue="1">
      <formula>K$22="NA"</formula>
    </cfRule>
    <cfRule type="expression" dxfId="412" priority="392" stopIfTrue="1">
      <formula>K$22="NG"</formula>
    </cfRule>
  </conditionalFormatting>
  <conditionalFormatting sqref="H6">
    <cfRule type="expression" dxfId="411" priority="388" stopIfTrue="1">
      <formula>#REF!="NG"</formula>
    </cfRule>
    <cfRule type="expression" dxfId="410" priority="389" stopIfTrue="1">
      <formula>K$32="NA"</formula>
    </cfRule>
    <cfRule type="expression" dxfId="409" priority="390" stopIfTrue="1">
      <formula>K$32="NG"</formula>
    </cfRule>
  </conditionalFormatting>
  <conditionalFormatting sqref="I7">
    <cfRule type="expression" dxfId="408" priority="385" stopIfTrue="1">
      <formula>#REF!="NG"</formula>
    </cfRule>
    <cfRule type="expression" dxfId="407" priority="386" stopIfTrue="1">
      <formula>L$46="NA"</formula>
    </cfRule>
    <cfRule type="expression" dxfId="406" priority="387" stopIfTrue="1">
      <formula>L$46="NG"</formula>
    </cfRule>
  </conditionalFormatting>
  <conditionalFormatting sqref="I7">
    <cfRule type="expression" dxfId="405" priority="383" stopIfTrue="1">
      <formula>L$22="NA"</formula>
    </cfRule>
    <cfRule type="expression" dxfId="404" priority="384" stopIfTrue="1">
      <formula>L$22="NG"</formula>
    </cfRule>
  </conditionalFormatting>
  <conditionalFormatting sqref="I7">
    <cfRule type="expression" dxfId="403" priority="380" stopIfTrue="1">
      <formula>#REF!="NG"</formula>
    </cfRule>
    <cfRule type="expression" dxfId="402" priority="381" stopIfTrue="1">
      <formula>L$32="NA"</formula>
    </cfRule>
    <cfRule type="expression" dxfId="401" priority="382" stopIfTrue="1">
      <formula>L$32="NG"</formula>
    </cfRule>
  </conditionalFormatting>
  <conditionalFormatting sqref="H5">
    <cfRule type="expression" dxfId="400" priority="338" stopIfTrue="1">
      <formula>I$22="NA"</formula>
    </cfRule>
    <cfRule type="expression" dxfId="399" priority="339" stopIfTrue="1">
      <formula>I$22="NG"</formula>
    </cfRule>
  </conditionalFormatting>
  <conditionalFormatting sqref="H5">
    <cfRule type="expression" dxfId="398" priority="335" stopIfTrue="1">
      <formula>#REF!="NG"</formula>
    </cfRule>
    <cfRule type="expression" dxfId="397" priority="336" stopIfTrue="1">
      <formula>K$46="NA"</formula>
    </cfRule>
    <cfRule type="expression" dxfId="396" priority="337" stopIfTrue="1">
      <formula>K$46="NG"</formula>
    </cfRule>
  </conditionalFormatting>
  <conditionalFormatting sqref="H5">
    <cfRule type="expression" dxfId="395" priority="333" stopIfTrue="1">
      <formula>K$22="NA"</formula>
    </cfRule>
    <cfRule type="expression" dxfId="394" priority="334" stopIfTrue="1">
      <formula>K$22="NG"</formula>
    </cfRule>
  </conditionalFormatting>
  <conditionalFormatting sqref="H5">
    <cfRule type="expression" dxfId="393" priority="330" stopIfTrue="1">
      <formula>#REF!="NG"</formula>
    </cfRule>
    <cfRule type="expression" dxfId="392" priority="331" stopIfTrue="1">
      <formula>K$32="NA"</formula>
    </cfRule>
    <cfRule type="expression" dxfId="391" priority="332" stopIfTrue="1">
      <formula>K$32="NG"</formula>
    </cfRule>
  </conditionalFormatting>
  <conditionalFormatting sqref="I5">
    <cfRule type="expression" dxfId="390" priority="328" stopIfTrue="1">
      <formula>J$22="NA"</formula>
    </cfRule>
    <cfRule type="expression" dxfId="389" priority="329" stopIfTrue="1">
      <formula>J$22="NG"</formula>
    </cfRule>
  </conditionalFormatting>
  <conditionalFormatting sqref="I5">
    <cfRule type="expression" dxfId="388" priority="325" stopIfTrue="1">
      <formula>#REF!="NG"</formula>
    </cfRule>
    <cfRule type="expression" dxfId="387" priority="326" stopIfTrue="1">
      <formula>L$46="NA"</formula>
    </cfRule>
    <cfRule type="expression" dxfId="386" priority="327" stopIfTrue="1">
      <formula>L$46="NG"</formula>
    </cfRule>
  </conditionalFormatting>
  <conditionalFormatting sqref="I5">
    <cfRule type="expression" dxfId="385" priority="323" stopIfTrue="1">
      <formula>L$22="NA"</formula>
    </cfRule>
    <cfRule type="expression" dxfId="384" priority="324" stopIfTrue="1">
      <formula>L$22="NG"</formula>
    </cfRule>
  </conditionalFormatting>
  <conditionalFormatting sqref="I5">
    <cfRule type="expression" dxfId="383" priority="320" stopIfTrue="1">
      <formula>#REF!="NG"</formula>
    </cfRule>
    <cfRule type="expression" dxfId="382" priority="321" stopIfTrue="1">
      <formula>L$32="NA"</formula>
    </cfRule>
    <cfRule type="expression" dxfId="381" priority="322" stopIfTrue="1">
      <formula>L$32="NG"</formula>
    </cfRule>
  </conditionalFormatting>
  <conditionalFormatting sqref="J5">
    <cfRule type="expression" dxfId="380" priority="318" stopIfTrue="1">
      <formula>K$22="NA"</formula>
    </cfRule>
    <cfRule type="expression" dxfId="379" priority="319" stopIfTrue="1">
      <formula>K$22="NG"</formula>
    </cfRule>
  </conditionalFormatting>
  <conditionalFormatting sqref="J5">
    <cfRule type="expression" dxfId="378" priority="315" stopIfTrue="1">
      <formula>#REF!="NG"</formula>
    </cfRule>
    <cfRule type="expression" dxfId="377" priority="316" stopIfTrue="1">
      <formula>M$46="NA"</formula>
    </cfRule>
    <cfRule type="expression" dxfId="376" priority="317" stopIfTrue="1">
      <formula>M$46="NG"</formula>
    </cfRule>
  </conditionalFormatting>
  <conditionalFormatting sqref="J5">
    <cfRule type="expression" dxfId="375" priority="313" stopIfTrue="1">
      <formula>M$22="NA"</formula>
    </cfRule>
    <cfRule type="expression" dxfId="374" priority="314" stopIfTrue="1">
      <formula>M$22="NG"</formula>
    </cfRule>
  </conditionalFormatting>
  <conditionalFormatting sqref="J5">
    <cfRule type="expression" dxfId="373" priority="310" stopIfTrue="1">
      <formula>#REF!="NG"</formula>
    </cfRule>
    <cfRule type="expression" dxfId="372" priority="311" stopIfTrue="1">
      <formula>M$32="NA"</formula>
    </cfRule>
    <cfRule type="expression" dxfId="371" priority="312" stopIfTrue="1">
      <formula>M$32="NG"</formula>
    </cfRule>
  </conditionalFormatting>
  <conditionalFormatting sqref="K5">
    <cfRule type="expression" dxfId="370" priority="308" stopIfTrue="1">
      <formula>L$22="NA"</formula>
    </cfRule>
    <cfRule type="expression" dxfId="369" priority="309" stopIfTrue="1">
      <formula>L$22="NG"</formula>
    </cfRule>
  </conditionalFormatting>
  <conditionalFormatting sqref="K5">
    <cfRule type="expression" dxfId="368" priority="305" stopIfTrue="1">
      <formula>#REF!="NG"</formula>
    </cfRule>
    <cfRule type="expression" dxfId="367" priority="306" stopIfTrue="1">
      <formula>N$46="NA"</formula>
    </cfRule>
    <cfRule type="expression" dxfId="366" priority="307" stopIfTrue="1">
      <formula>N$46="NG"</formula>
    </cfRule>
  </conditionalFormatting>
  <conditionalFormatting sqref="K5">
    <cfRule type="expression" dxfId="365" priority="303" stopIfTrue="1">
      <formula>N$22="NA"</formula>
    </cfRule>
    <cfRule type="expression" dxfId="364" priority="304" stopIfTrue="1">
      <formula>N$22="NG"</formula>
    </cfRule>
  </conditionalFormatting>
  <conditionalFormatting sqref="K5">
    <cfRule type="expression" dxfId="363" priority="300" stopIfTrue="1">
      <formula>#REF!="NG"</formula>
    </cfRule>
    <cfRule type="expression" dxfId="362" priority="301" stopIfTrue="1">
      <formula>N$32="NA"</formula>
    </cfRule>
    <cfRule type="expression" dxfId="361" priority="302" stopIfTrue="1">
      <formula>N$32="NG"</formula>
    </cfRule>
  </conditionalFormatting>
  <conditionalFormatting sqref="L5">
    <cfRule type="expression" dxfId="360" priority="298" stopIfTrue="1">
      <formula>M$22="NA"</formula>
    </cfRule>
    <cfRule type="expression" dxfId="359" priority="299" stopIfTrue="1">
      <formula>M$22="NG"</formula>
    </cfRule>
  </conditionalFormatting>
  <conditionalFormatting sqref="L5">
    <cfRule type="expression" dxfId="358" priority="295" stopIfTrue="1">
      <formula>#REF!="NG"</formula>
    </cfRule>
    <cfRule type="expression" dxfId="357" priority="296" stopIfTrue="1">
      <formula>O$46="NA"</formula>
    </cfRule>
    <cfRule type="expression" dxfId="356" priority="297" stopIfTrue="1">
      <formula>O$46="NG"</formula>
    </cfRule>
  </conditionalFormatting>
  <conditionalFormatting sqref="L5">
    <cfRule type="expression" dxfId="355" priority="293" stopIfTrue="1">
      <formula>O$22="NA"</formula>
    </cfRule>
    <cfRule type="expression" dxfId="354" priority="294" stopIfTrue="1">
      <formula>O$22="NG"</formula>
    </cfRule>
  </conditionalFormatting>
  <conditionalFormatting sqref="L5">
    <cfRule type="expression" dxfId="353" priority="290" stopIfTrue="1">
      <formula>#REF!="NG"</formula>
    </cfRule>
    <cfRule type="expression" dxfId="352" priority="291" stopIfTrue="1">
      <formula>O$32="NA"</formula>
    </cfRule>
    <cfRule type="expression" dxfId="351" priority="292" stopIfTrue="1">
      <formula>O$32="NG"</formula>
    </cfRule>
  </conditionalFormatting>
  <conditionalFormatting sqref="M5">
    <cfRule type="expression" dxfId="350" priority="288" stopIfTrue="1">
      <formula>N$22="NA"</formula>
    </cfRule>
    <cfRule type="expression" dxfId="349" priority="289" stopIfTrue="1">
      <formula>N$22="NG"</formula>
    </cfRule>
  </conditionalFormatting>
  <conditionalFormatting sqref="M5">
    <cfRule type="expression" dxfId="348" priority="285" stopIfTrue="1">
      <formula>#REF!="NG"</formula>
    </cfRule>
    <cfRule type="expression" dxfId="347" priority="286" stopIfTrue="1">
      <formula>P$46="NA"</formula>
    </cfRule>
    <cfRule type="expression" dxfId="346" priority="287" stopIfTrue="1">
      <formula>P$46="NG"</formula>
    </cfRule>
  </conditionalFormatting>
  <conditionalFormatting sqref="M5">
    <cfRule type="expression" dxfId="345" priority="283" stopIfTrue="1">
      <formula>P$22="NA"</formula>
    </cfRule>
    <cfRule type="expression" dxfId="344" priority="284" stopIfTrue="1">
      <formula>P$22="NG"</formula>
    </cfRule>
  </conditionalFormatting>
  <conditionalFormatting sqref="M5">
    <cfRule type="expression" dxfId="343" priority="280" stopIfTrue="1">
      <formula>#REF!="NG"</formula>
    </cfRule>
    <cfRule type="expression" dxfId="342" priority="281" stopIfTrue="1">
      <formula>P$32="NA"</formula>
    </cfRule>
    <cfRule type="expression" dxfId="341" priority="282" stopIfTrue="1">
      <formula>P$32="NG"</formula>
    </cfRule>
  </conditionalFormatting>
  <conditionalFormatting sqref="N5">
    <cfRule type="expression" dxfId="340" priority="278" stopIfTrue="1">
      <formula>O$22="NA"</formula>
    </cfRule>
    <cfRule type="expression" dxfId="339" priority="279" stopIfTrue="1">
      <formula>O$22="NG"</formula>
    </cfRule>
  </conditionalFormatting>
  <conditionalFormatting sqref="N5">
    <cfRule type="expression" dxfId="338" priority="275" stopIfTrue="1">
      <formula>#REF!="NG"</formula>
    </cfRule>
    <cfRule type="expression" dxfId="337" priority="276" stopIfTrue="1">
      <formula>Q$46="NA"</formula>
    </cfRule>
    <cfRule type="expression" dxfId="336" priority="277" stopIfTrue="1">
      <formula>Q$46="NG"</formula>
    </cfRule>
  </conditionalFormatting>
  <conditionalFormatting sqref="N5">
    <cfRule type="expression" dxfId="335" priority="273" stopIfTrue="1">
      <formula>Q$22="NA"</formula>
    </cfRule>
    <cfRule type="expression" dxfId="334" priority="274" stopIfTrue="1">
      <formula>Q$22="NG"</formula>
    </cfRule>
  </conditionalFormatting>
  <conditionalFormatting sqref="N5">
    <cfRule type="expression" dxfId="333" priority="270" stopIfTrue="1">
      <formula>#REF!="NG"</formula>
    </cfRule>
    <cfRule type="expression" dxfId="332" priority="271" stopIfTrue="1">
      <formula>Q$32="NA"</formula>
    </cfRule>
    <cfRule type="expression" dxfId="331" priority="272" stopIfTrue="1">
      <formula>Q$32="NG"</formula>
    </cfRule>
  </conditionalFormatting>
  <conditionalFormatting sqref="M10">
    <cfRule type="expression" dxfId="330" priority="267" stopIfTrue="1">
      <formula>#REF!="NG"</formula>
    </cfRule>
    <cfRule type="expression" dxfId="329" priority="268" stopIfTrue="1">
      <formula>O$46="NA"</formula>
    </cfRule>
    <cfRule type="expression" dxfId="328" priority="269" stopIfTrue="1">
      <formula>O$46="NG"</formula>
    </cfRule>
  </conditionalFormatting>
  <conditionalFormatting sqref="M10">
    <cfRule type="expression" dxfId="327" priority="265" stopIfTrue="1">
      <formula>O$22="NA"</formula>
    </cfRule>
    <cfRule type="expression" dxfId="326" priority="266" stopIfTrue="1">
      <formula>O$22="NG"</formula>
    </cfRule>
  </conditionalFormatting>
  <conditionalFormatting sqref="M10">
    <cfRule type="expression" dxfId="325" priority="262" stopIfTrue="1">
      <formula>#REF!="NG"</formula>
    </cfRule>
    <cfRule type="expression" dxfId="324" priority="263" stopIfTrue="1">
      <formula>O$32="NA"</formula>
    </cfRule>
    <cfRule type="expression" dxfId="323" priority="264" stopIfTrue="1">
      <formula>O$32="NG"</formula>
    </cfRule>
  </conditionalFormatting>
  <conditionalFormatting sqref="N10">
    <cfRule type="expression" dxfId="322" priority="259" stopIfTrue="1">
      <formula>#REF!="NG"</formula>
    </cfRule>
    <cfRule type="expression" dxfId="321" priority="260" stopIfTrue="1">
      <formula>P$46="NA"</formula>
    </cfRule>
    <cfRule type="expression" dxfId="320" priority="261" stopIfTrue="1">
      <formula>P$46="NG"</formula>
    </cfRule>
  </conditionalFormatting>
  <conditionalFormatting sqref="N10">
    <cfRule type="expression" dxfId="319" priority="257" stopIfTrue="1">
      <formula>P$22="NA"</formula>
    </cfRule>
    <cfRule type="expression" dxfId="318" priority="258" stopIfTrue="1">
      <formula>P$22="NG"</formula>
    </cfRule>
  </conditionalFormatting>
  <conditionalFormatting sqref="N10">
    <cfRule type="expression" dxfId="317" priority="254" stopIfTrue="1">
      <formula>#REF!="NG"</formula>
    </cfRule>
    <cfRule type="expression" dxfId="316" priority="255" stopIfTrue="1">
      <formula>P$32="NA"</formula>
    </cfRule>
    <cfRule type="expression" dxfId="315" priority="256" stopIfTrue="1">
      <formula>P$32="NG"</formula>
    </cfRule>
  </conditionalFormatting>
  <conditionalFormatting sqref="M13">
    <cfRule type="expression" dxfId="314" priority="251" stopIfTrue="1">
      <formula>#REF!="NG"</formula>
    </cfRule>
    <cfRule type="expression" dxfId="313" priority="252" stopIfTrue="1">
      <formula>O$46="NA"</formula>
    </cfRule>
    <cfRule type="expression" dxfId="312" priority="253" stopIfTrue="1">
      <formula>O$46="NG"</formula>
    </cfRule>
  </conditionalFormatting>
  <conditionalFormatting sqref="M13">
    <cfRule type="expression" dxfId="311" priority="249" stopIfTrue="1">
      <formula>O$22="NA"</formula>
    </cfRule>
    <cfRule type="expression" dxfId="310" priority="250" stopIfTrue="1">
      <formula>O$22="NG"</formula>
    </cfRule>
  </conditionalFormatting>
  <conditionalFormatting sqref="M13">
    <cfRule type="expression" dxfId="309" priority="246" stopIfTrue="1">
      <formula>#REF!="NG"</formula>
    </cfRule>
    <cfRule type="expression" dxfId="308" priority="247" stopIfTrue="1">
      <formula>O$32="NA"</formula>
    </cfRule>
    <cfRule type="expression" dxfId="307" priority="248" stopIfTrue="1">
      <formula>O$32="NG"</formula>
    </cfRule>
  </conditionalFormatting>
  <conditionalFormatting sqref="N13">
    <cfRule type="expression" dxfId="306" priority="243" stopIfTrue="1">
      <formula>#REF!="NG"</formula>
    </cfRule>
    <cfRule type="expression" dxfId="305" priority="244" stopIfTrue="1">
      <formula>P$46="NA"</formula>
    </cfRule>
    <cfRule type="expression" dxfId="304" priority="245" stopIfTrue="1">
      <formula>P$46="NG"</formula>
    </cfRule>
  </conditionalFormatting>
  <conditionalFormatting sqref="N13">
    <cfRule type="expression" dxfId="303" priority="241" stopIfTrue="1">
      <formula>P$22="NA"</formula>
    </cfRule>
    <cfRule type="expression" dxfId="302" priority="242" stopIfTrue="1">
      <formula>P$22="NG"</formula>
    </cfRule>
  </conditionalFormatting>
  <conditionalFormatting sqref="N13">
    <cfRule type="expression" dxfId="301" priority="238" stopIfTrue="1">
      <formula>#REF!="NG"</formula>
    </cfRule>
    <cfRule type="expression" dxfId="300" priority="239" stopIfTrue="1">
      <formula>P$32="NA"</formula>
    </cfRule>
    <cfRule type="expression" dxfId="299" priority="240" stopIfTrue="1">
      <formula>P$32="NG"</formula>
    </cfRule>
  </conditionalFormatting>
  <conditionalFormatting sqref="I11">
    <cfRule type="expression" dxfId="298" priority="235" stopIfTrue="1">
      <formula>#REF!="NG"</formula>
    </cfRule>
    <cfRule type="expression" dxfId="297" priority="236" stopIfTrue="1">
      <formula>K$46="NA"</formula>
    </cfRule>
    <cfRule type="expression" dxfId="296" priority="237" stopIfTrue="1">
      <formula>K$46="NG"</formula>
    </cfRule>
  </conditionalFormatting>
  <conditionalFormatting sqref="J11">
    <cfRule type="expression" dxfId="295" priority="232" stopIfTrue="1">
      <formula>#REF!="NG"</formula>
    </cfRule>
    <cfRule type="expression" dxfId="294" priority="233" stopIfTrue="1">
      <formula>L$46="NA"</formula>
    </cfRule>
    <cfRule type="expression" dxfId="293" priority="234" stopIfTrue="1">
      <formula>L$46="NG"</formula>
    </cfRule>
  </conditionalFormatting>
  <conditionalFormatting sqref="J11">
    <cfRule type="expression" dxfId="292" priority="230" stopIfTrue="1">
      <formula>L$22="NA"</formula>
    </cfRule>
    <cfRule type="expression" dxfId="291" priority="231" stopIfTrue="1">
      <formula>L$22="NG"</formula>
    </cfRule>
  </conditionalFormatting>
  <conditionalFormatting sqref="J11">
    <cfRule type="expression" dxfId="290" priority="227" stopIfTrue="1">
      <formula>#REF!="NG"</formula>
    </cfRule>
    <cfRule type="expression" dxfId="289" priority="228" stopIfTrue="1">
      <formula>L$32="NA"</formula>
    </cfRule>
    <cfRule type="expression" dxfId="288" priority="229" stopIfTrue="1">
      <formula>L$32="NG"</formula>
    </cfRule>
  </conditionalFormatting>
  <conditionalFormatting sqref="J11">
    <cfRule type="expression" dxfId="287" priority="224" stopIfTrue="1">
      <formula>#REF!="NG"</formula>
    </cfRule>
    <cfRule type="expression" dxfId="286" priority="225" stopIfTrue="1">
      <formula>L$46="NA"</formula>
    </cfRule>
    <cfRule type="expression" dxfId="285" priority="226" stopIfTrue="1">
      <formula>L$46="NG"</formula>
    </cfRule>
  </conditionalFormatting>
  <conditionalFormatting sqref="K11">
    <cfRule type="expression" dxfId="284" priority="221" stopIfTrue="1">
      <formula>#REF!="NG"</formula>
    </cfRule>
    <cfRule type="expression" dxfId="283" priority="222" stopIfTrue="1">
      <formula>M$46="NA"</formula>
    </cfRule>
    <cfRule type="expression" dxfId="282" priority="223" stopIfTrue="1">
      <formula>M$46="NG"</formula>
    </cfRule>
  </conditionalFormatting>
  <conditionalFormatting sqref="K11">
    <cfRule type="expression" dxfId="281" priority="219" stopIfTrue="1">
      <formula>M$22="NA"</formula>
    </cfRule>
    <cfRule type="expression" dxfId="280" priority="220" stopIfTrue="1">
      <formula>M$22="NG"</formula>
    </cfRule>
  </conditionalFormatting>
  <conditionalFormatting sqref="K11">
    <cfRule type="expression" dxfId="279" priority="216" stopIfTrue="1">
      <formula>#REF!="NG"</formula>
    </cfRule>
    <cfRule type="expression" dxfId="278" priority="217" stopIfTrue="1">
      <formula>M$32="NA"</formula>
    </cfRule>
    <cfRule type="expression" dxfId="277" priority="218" stopIfTrue="1">
      <formula>M$32="NG"</formula>
    </cfRule>
  </conditionalFormatting>
  <conditionalFormatting sqref="K11">
    <cfRule type="expression" dxfId="276" priority="213" stopIfTrue="1">
      <formula>#REF!="NG"</formula>
    </cfRule>
    <cfRule type="expression" dxfId="275" priority="214" stopIfTrue="1">
      <formula>M$46="NA"</formula>
    </cfRule>
    <cfRule type="expression" dxfId="274" priority="215" stopIfTrue="1">
      <formula>M$46="NG"</formula>
    </cfRule>
  </conditionalFormatting>
  <conditionalFormatting sqref="L11">
    <cfRule type="expression" dxfId="273" priority="210" stopIfTrue="1">
      <formula>#REF!="NG"</formula>
    </cfRule>
    <cfRule type="expression" dxfId="272" priority="211" stopIfTrue="1">
      <formula>N$46="NA"</formula>
    </cfRule>
    <cfRule type="expression" dxfId="271" priority="212" stopIfTrue="1">
      <formula>N$46="NG"</formula>
    </cfRule>
  </conditionalFormatting>
  <conditionalFormatting sqref="L11">
    <cfRule type="expression" dxfId="270" priority="208" stopIfTrue="1">
      <formula>N$22="NA"</formula>
    </cfRule>
    <cfRule type="expression" dxfId="269" priority="209" stopIfTrue="1">
      <formula>N$22="NG"</formula>
    </cfRule>
  </conditionalFormatting>
  <conditionalFormatting sqref="L11">
    <cfRule type="expression" dxfId="268" priority="205" stopIfTrue="1">
      <formula>#REF!="NG"</formula>
    </cfRule>
    <cfRule type="expression" dxfId="267" priority="206" stopIfTrue="1">
      <formula>N$32="NA"</formula>
    </cfRule>
    <cfRule type="expression" dxfId="266" priority="207" stopIfTrue="1">
      <formula>N$32="NG"</formula>
    </cfRule>
  </conditionalFormatting>
  <conditionalFormatting sqref="L11">
    <cfRule type="expression" dxfId="265" priority="202" stopIfTrue="1">
      <formula>#REF!="NG"</formula>
    </cfRule>
    <cfRule type="expression" dxfId="264" priority="203" stopIfTrue="1">
      <formula>N$46="NA"</formula>
    </cfRule>
    <cfRule type="expression" dxfId="263" priority="204" stopIfTrue="1">
      <formula>N$46="NG"</formula>
    </cfRule>
  </conditionalFormatting>
  <conditionalFormatting sqref="M11">
    <cfRule type="expression" dxfId="262" priority="199" stopIfTrue="1">
      <formula>#REF!="NG"</formula>
    </cfRule>
    <cfRule type="expression" dxfId="261" priority="200" stopIfTrue="1">
      <formula>O$46="NA"</formula>
    </cfRule>
    <cfRule type="expression" dxfId="260" priority="201" stopIfTrue="1">
      <formula>O$46="NG"</formula>
    </cfRule>
  </conditionalFormatting>
  <conditionalFormatting sqref="M11">
    <cfRule type="expression" dxfId="259" priority="197" stopIfTrue="1">
      <formula>O$22="NA"</formula>
    </cfRule>
    <cfRule type="expression" dxfId="258" priority="198" stopIfTrue="1">
      <formula>O$22="NG"</formula>
    </cfRule>
  </conditionalFormatting>
  <conditionalFormatting sqref="M11">
    <cfRule type="expression" dxfId="257" priority="194" stopIfTrue="1">
      <formula>#REF!="NG"</formula>
    </cfRule>
    <cfRule type="expression" dxfId="256" priority="195" stopIfTrue="1">
      <formula>O$32="NA"</formula>
    </cfRule>
    <cfRule type="expression" dxfId="255" priority="196" stopIfTrue="1">
      <formula>O$32="NG"</formula>
    </cfRule>
  </conditionalFormatting>
  <conditionalFormatting sqref="M11">
    <cfRule type="expression" dxfId="254" priority="191" stopIfTrue="1">
      <formula>#REF!="NG"</formula>
    </cfRule>
    <cfRule type="expression" dxfId="253" priority="192" stopIfTrue="1">
      <formula>O$46="NA"</formula>
    </cfRule>
    <cfRule type="expression" dxfId="252" priority="193" stopIfTrue="1">
      <formula>O$46="NG"</formula>
    </cfRule>
  </conditionalFormatting>
  <conditionalFormatting sqref="O5">
    <cfRule type="expression" dxfId="251" priority="146" stopIfTrue="1">
      <formula>P$22="NA"</formula>
    </cfRule>
    <cfRule type="expression" dxfId="250" priority="147" stopIfTrue="1">
      <formula>P$22="NG"</formula>
    </cfRule>
  </conditionalFormatting>
  <conditionalFormatting sqref="O5">
    <cfRule type="expression" dxfId="249" priority="143" stopIfTrue="1">
      <formula>#REF!="NG"</formula>
    </cfRule>
    <cfRule type="expression" dxfId="248" priority="144" stopIfTrue="1">
      <formula>R$46="NA"</formula>
    </cfRule>
    <cfRule type="expression" dxfId="247" priority="145" stopIfTrue="1">
      <formula>R$46="NG"</formula>
    </cfRule>
  </conditionalFormatting>
  <conditionalFormatting sqref="O5">
    <cfRule type="expression" dxfId="246" priority="141" stopIfTrue="1">
      <formula>R$22="NA"</formula>
    </cfRule>
    <cfRule type="expression" dxfId="245" priority="142" stopIfTrue="1">
      <formula>R$22="NG"</formula>
    </cfRule>
  </conditionalFormatting>
  <conditionalFormatting sqref="O5">
    <cfRule type="expression" dxfId="244" priority="138" stopIfTrue="1">
      <formula>#REF!="NG"</formula>
    </cfRule>
    <cfRule type="expression" dxfId="243" priority="139" stopIfTrue="1">
      <formula>R$32="NA"</formula>
    </cfRule>
    <cfRule type="expression" dxfId="242" priority="140" stopIfTrue="1">
      <formula>R$32="NG"</formula>
    </cfRule>
  </conditionalFormatting>
  <conditionalFormatting sqref="P5">
    <cfRule type="expression" dxfId="241" priority="136" stopIfTrue="1">
      <formula>Q$22="NA"</formula>
    </cfRule>
    <cfRule type="expression" dxfId="240" priority="137" stopIfTrue="1">
      <formula>Q$22="NG"</formula>
    </cfRule>
  </conditionalFormatting>
  <conditionalFormatting sqref="P5">
    <cfRule type="expression" dxfId="239" priority="133" stopIfTrue="1">
      <formula>#REF!="NG"</formula>
    </cfRule>
    <cfRule type="expression" dxfId="238" priority="134" stopIfTrue="1">
      <formula>S$46="NA"</formula>
    </cfRule>
    <cfRule type="expression" dxfId="237" priority="135" stopIfTrue="1">
      <formula>S$46="NG"</formula>
    </cfRule>
  </conditionalFormatting>
  <conditionalFormatting sqref="P5">
    <cfRule type="expression" dxfId="236" priority="131" stopIfTrue="1">
      <formula>S$22="NA"</formula>
    </cfRule>
    <cfRule type="expression" dxfId="235" priority="132" stopIfTrue="1">
      <formula>S$22="NG"</formula>
    </cfRule>
  </conditionalFormatting>
  <conditionalFormatting sqref="P5">
    <cfRule type="expression" dxfId="234" priority="128" stopIfTrue="1">
      <formula>#REF!="NG"</formula>
    </cfRule>
    <cfRule type="expression" dxfId="233" priority="129" stopIfTrue="1">
      <formula>S$32="NA"</formula>
    </cfRule>
    <cfRule type="expression" dxfId="232" priority="130" stopIfTrue="1">
      <formula>S$32="NG"</formula>
    </cfRule>
  </conditionalFormatting>
  <conditionalFormatting sqref="Q5">
    <cfRule type="expression" dxfId="231" priority="126" stopIfTrue="1">
      <formula>R$22="NA"</formula>
    </cfRule>
    <cfRule type="expression" dxfId="230" priority="127" stopIfTrue="1">
      <formula>R$22="NG"</formula>
    </cfRule>
  </conditionalFormatting>
  <conditionalFormatting sqref="Q5">
    <cfRule type="expression" dxfId="229" priority="123" stopIfTrue="1">
      <formula>#REF!="NG"</formula>
    </cfRule>
    <cfRule type="expression" dxfId="228" priority="124" stopIfTrue="1">
      <formula>T$46="NA"</formula>
    </cfRule>
    <cfRule type="expression" dxfId="227" priority="125" stopIfTrue="1">
      <formula>T$46="NG"</formula>
    </cfRule>
  </conditionalFormatting>
  <conditionalFormatting sqref="Q5">
    <cfRule type="expression" dxfId="226" priority="121" stopIfTrue="1">
      <formula>T$22="NA"</formula>
    </cfRule>
    <cfRule type="expression" dxfId="225" priority="122" stopIfTrue="1">
      <formula>T$22="NG"</formula>
    </cfRule>
  </conditionalFormatting>
  <conditionalFormatting sqref="Q5">
    <cfRule type="expression" dxfId="224" priority="118" stopIfTrue="1">
      <formula>#REF!="NG"</formula>
    </cfRule>
    <cfRule type="expression" dxfId="223" priority="119" stopIfTrue="1">
      <formula>T$32="NA"</formula>
    </cfRule>
    <cfRule type="expression" dxfId="222" priority="120" stopIfTrue="1">
      <formula>T$32="NG"</formula>
    </cfRule>
  </conditionalFormatting>
  <conditionalFormatting sqref="R5">
    <cfRule type="expression" dxfId="221" priority="116" stopIfTrue="1">
      <formula>S$22="NA"</formula>
    </cfRule>
    <cfRule type="expression" dxfId="220" priority="117" stopIfTrue="1">
      <formula>S$22="NG"</formula>
    </cfRule>
  </conditionalFormatting>
  <conditionalFormatting sqref="R5">
    <cfRule type="expression" dxfId="219" priority="113" stopIfTrue="1">
      <formula>#REF!="NG"</formula>
    </cfRule>
    <cfRule type="expression" dxfId="218" priority="114" stopIfTrue="1">
      <formula>U$46="NA"</formula>
    </cfRule>
    <cfRule type="expression" dxfId="217" priority="115" stopIfTrue="1">
      <formula>U$46="NG"</formula>
    </cfRule>
  </conditionalFormatting>
  <conditionalFormatting sqref="R5">
    <cfRule type="expression" dxfId="216" priority="111" stopIfTrue="1">
      <formula>U$22="NA"</formula>
    </cfRule>
    <cfRule type="expression" dxfId="215" priority="112" stopIfTrue="1">
      <formula>U$22="NG"</formula>
    </cfRule>
  </conditionalFormatting>
  <conditionalFormatting sqref="R5">
    <cfRule type="expression" dxfId="214" priority="108" stopIfTrue="1">
      <formula>#REF!="NG"</formula>
    </cfRule>
    <cfRule type="expression" dxfId="213" priority="109" stopIfTrue="1">
      <formula>U$32="NA"</formula>
    </cfRule>
    <cfRule type="expression" dxfId="212" priority="110" stopIfTrue="1">
      <formula>U$32="NG"</formula>
    </cfRule>
  </conditionalFormatting>
  <conditionalFormatting sqref="R13">
    <cfRule type="expression" dxfId="211" priority="105" stopIfTrue="1">
      <formula>#REF!="NG"</formula>
    </cfRule>
    <cfRule type="expression" dxfId="210" priority="106" stopIfTrue="1">
      <formula>T$46="NA"</formula>
    </cfRule>
    <cfRule type="expression" dxfId="209" priority="107" stopIfTrue="1">
      <formula>T$46="NG"</formula>
    </cfRule>
  </conditionalFormatting>
  <conditionalFormatting sqref="R13">
    <cfRule type="expression" dxfId="208" priority="103" stopIfTrue="1">
      <formula>T$22="NA"</formula>
    </cfRule>
    <cfRule type="expression" dxfId="207" priority="104" stopIfTrue="1">
      <formula>T$22="NG"</formula>
    </cfRule>
  </conditionalFormatting>
  <conditionalFormatting sqref="R13">
    <cfRule type="expression" dxfId="206" priority="100" stopIfTrue="1">
      <formula>#REF!="NG"</formula>
    </cfRule>
    <cfRule type="expression" dxfId="205" priority="101" stopIfTrue="1">
      <formula>T$32="NA"</formula>
    </cfRule>
    <cfRule type="expression" dxfId="204" priority="102" stopIfTrue="1">
      <formula>T$32="NG"</formula>
    </cfRule>
  </conditionalFormatting>
  <conditionalFormatting sqref="N13">
    <cfRule type="expression" dxfId="203" priority="97" stopIfTrue="1">
      <formula>#REF!="NG"</formula>
    </cfRule>
    <cfRule type="expression" dxfId="202" priority="98" stopIfTrue="1">
      <formula>P$46="NA"</formula>
    </cfRule>
    <cfRule type="expression" dxfId="201" priority="99" stopIfTrue="1">
      <formula>P$46="NG"</formula>
    </cfRule>
  </conditionalFormatting>
  <conditionalFormatting sqref="N13">
    <cfRule type="expression" dxfId="200" priority="95" stopIfTrue="1">
      <formula>P$22="NA"</formula>
    </cfRule>
    <cfRule type="expression" dxfId="199" priority="96" stopIfTrue="1">
      <formula>P$22="NG"</formula>
    </cfRule>
  </conditionalFormatting>
  <conditionalFormatting sqref="N13">
    <cfRule type="expression" dxfId="198" priority="92" stopIfTrue="1">
      <formula>#REF!="NG"</formula>
    </cfRule>
    <cfRule type="expression" dxfId="197" priority="93" stopIfTrue="1">
      <formula>P$32="NA"</formula>
    </cfRule>
    <cfRule type="expression" dxfId="196" priority="94" stopIfTrue="1">
      <formula>P$32="NG"</formula>
    </cfRule>
  </conditionalFormatting>
  <conditionalFormatting sqref="O13">
    <cfRule type="expression" dxfId="195" priority="89" stopIfTrue="1">
      <formula>#REF!="NG"</formula>
    </cfRule>
    <cfRule type="expression" dxfId="194" priority="90" stopIfTrue="1">
      <formula>Q$46="NA"</formula>
    </cfRule>
    <cfRule type="expression" dxfId="193" priority="91" stopIfTrue="1">
      <formula>Q$46="NG"</formula>
    </cfRule>
  </conditionalFormatting>
  <conditionalFormatting sqref="O13">
    <cfRule type="expression" dxfId="192" priority="87" stopIfTrue="1">
      <formula>Q$22="NA"</formula>
    </cfRule>
    <cfRule type="expression" dxfId="191" priority="88" stopIfTrue="1">
      <formula>Q$22="NG"</formula>
    </cfRule>
  </conditionalFormatting>
  <conditionalFormatting sqref="O13">
    <cfRule type="expression" dxfId="190" priority="84" stopIfTrue="1">
      <formula>#REF!="NG"</formula>
    </cfRule>
    <cfRule type="expression" dxfId="189" priority="85" stopIfTrue="1">
      <formula>Q$32="NA"</formula>
    </cfRule>
    <cfRule type="expression" dxfId="188" priority="86" stopIfTrue="1">
      <formula>Q$32="NG"</formula>
    </cfRule>
  </conditionalFormatting>
  <conditionalFormatting sqref="P13">
    <cfRule type="expression" dxfId="187" priority="81" stopIfTrue="1">
      <formula>#REF!="NG"</formula>
    </cfRule>
    <cfRule type="expression" dxfId="186" priority="82" stopIfTrue="1">
      <formula>R$46="NA"</formula>
    </cfRule>
    <cfRule type="expression" dxfId="185" priority="83" stopIfTrue="1">
      <formula>R$46="NG"</formula>
    </cfRule>
  </conditionalFormatting>
  <conditionalFormatting sqref="P13">
    <cfRule type="expression" dxfId="184" priority="79" stopIfTrue="1">
      <formula>R$22="NA"</formula>
    </cfRule>
    <cfRule type="expression" dxfId="183" priority="80" stopIfTrue="1">
      <formula>R$22="NG"</formula>
    </cfRule>
  </conditionalFormatting>
  <conditionalFormatting sqref="P13">
    <cfRule type="expression" dxfId="182" priority="76" stopIfTrue="1">
      <formula>#REF!="NG"</formula>
    </cfRule>
    <cfRule type="expression" dxfId="181" priority="77" stopIfTrue="1">
      <formula>R$32="NA"</formula>
    </cfRule>
    <cfRule type="expression" dxfId="180" priority="78" stopIfTrue="1">
      <formula>R$32="NG"</formula>
    </cfRule>
  </conditionalFormatting>
  <conditionalFormatting sqref="I11">
    <cfRule type="expression" dxfId="179" priority="73" stopIfTrue="1">
      <formula>#REF!="NG"</formula>
    </cfRule>
    <cfRule type="expression" dxfId="178" priority="74" stopIfTrue="1">
      <formula>K$46="NA"</formula>
    </cfRule>
    <cfRule type="expression" dxfId="177" priority="75" stopIfTrue="1">
      <formula>K$46="NG"</formula>
    </cfRule>
  </conditionalFormatting>
  <conditionalFormatting sqref="J11">
    <cfRule type="expression" dxfId="176" priority="70" stopIfTrue="1">
      <formula>#REF!="NG"</formula>
    </cfRule>
    <cfRule type="expression" dxfId="175" priority="71" stopIfTrue="1">
      <formula>L$46="NA"</formula>
    </cfRule>
    <cfRule type="expression" dxfId="174" priority="72" stopIfTrue="1">
      <formula>L$46="NG"</formula>
    </cfRule>
  </conditionalFormatting>
  <conditionalFormatting sqref="J11">
    <cfRule type="expression" dxfId="173" priority="68" stopIfTrue="1">
      <formula>L$22="NA"</formula>
    </cfRule>
    <cfRule type="expression" dxfId="172" priority="69" stopIfTrue="1">
      <formula>L$22="NG"</formula>
    </cfRule>
  </conditionalFormatting>
  <conditionalFormatting sqref="J11">
    <cfRule type="expression" dxfId="171" priority="65" stopIfTrue="1">
      <formula>#REF!="NG"</formula>
    </cfRule>
    <cfRule type="expression" dxfId="170" priority="66" stopIfTrue="1">
      <formula>L$32="NA"</formula>
    </cfRule>
    <cfRule type="expression" dxfId="169" priority="67" stopIfTrue="1">
      <formula>L$32="NG"</formula>
    </cfRule>
  </conditionalFormatting>
  <conditionalFormatting sqref="K11">
    <cfRule type="expression" dxfId="168" priority="62" stopIfTrue="1">
      <formula>#REF!="NG"</formula>
    </cfRule>
    <cfRule type="expression" dxfId="167" priority="63" stopIfTrue="1">
      <formula>M$46="NA"</formula>
    </cfRule>
    <cfRule type="expression" dxfId="166" priority="64" stopIfTrue="1">
      <formula>M$46="NG"</formula>
    </cfRule>
  </conditionalFormatting>
  <conditionalFormatting sqref="K11">
    <cfRule type="expression" dxfId="165" priority="60" stopIfTrue="1">
      <formula>M$22="NA"</formula>
    </cfRule>
    <cfRule type="expression" dxfId="164" priority="61" stopIfTrue="1">
      <formula>M$22="NG"</formula>
    </cfRule>
  </conditionalFormatting>
  <conditionalFormatting sqref="K11">
    <cfRule type="expression" dxfId="163" priority="57" stopIfTrue="1">
      <formula>#REF!="NG"</formula>
    </cfRule>
    <cfRule type="expression" dxfId="162" priority="58" stopIfTrue="1">
      <formula>M$32="NA"</formula>
    </cfRule>
    <cfRule type="expression" dxfId="161" priority="59" stopIfTrue="1">
      <formula>M$32="NG"</formula>
    </cfRule>
  </conditionalFormatting>
  <conditionalFormatting sqref="L11">
    <cfRule type="expression" dxfId="160" priority="54" stopIfTrue="1">
      <formula>#REF!="NG"</formula>
    </cfRule>
    <cfRule type="expression" dxfId="159" priority="55" stopIfTrue="1">
      <formula>N$46="NA"</formula>
    </cfRule>
    <cfRule type="expression" dxfId="158" priority="56" stopIfTrue="1">
      <formula>N$46="NG"</formula>
    </cfRule>
  </conditionalFormatting>
  <conditionalFormatting sqref="L11">
    <cfRule type="expression" dxfId="157" priority="52" stopIfTrue="1">
      <formula>N$22="NA"</formula>
    </cfRule>
    <cfRule type="expression" dxfId="156" priority="53" stopIfTrue="1">
      <formula>N$22="NG"</formula>
    </cfRule>
  </conditionalFormatting>
  <conditionalFormatting sqref="L11">
    <cfRule type="expression" dxfId="155" priority="49" stopIfTrue="1">
      <formula>#REF!="NG"</formula>
    </cfRule>
    <cfRule type="expression" dxfId="154" priority="50" stopIfTrue="1">
      <formula>N$32="NA"</formula>
    </cfRule>
    <cfRule type="expression" dxfId="153" priority="51" stopIfTrue="1">
      <formula>N$32="NG"</formula>
    </cfRule>
  </conditionalFormatting>
  <conditionalFormatting sqref="M11">
    <cfRule type="expression" dxfId="152" priority="46" stopIfTrue="1">
      <formula>#REF!="NG"</formula>
    </cfRule>
    <cfRule type="expression" dxfId="151" priority="47" stopIfTrue="1">
      <formula>O$46="NA"</formula>
    </cfRule>
    <cfRule type="expression" dxfId="150" priority="48" stopIfTrue="1">
      <formula>O$46="NG"</formula>
    </cfRule>
  </conditionalFormatting>
  <conditionalFormatting sqref="M11">
    <cfRule type="expression" dxfId="149" priority="44" stopIfTrue="1">
      <formula>O$22="NA"</formula>
    </cfRule>
    <cfRule type="expression" dxfId="148" priority="45" stopIfTrue="1">
      <formula>O$22="NG"</formula>
    </cfRule>
  </conditionalFormatting>
  <conditionalFormatting sqref="M11">
    <cfRule type="expression" dxfId="147" priority="41" stopIfTrue="1">
      <formula>#REF!="NG"</formula>
    </cfRule>
    <cfRule type="expression" dxfId="146" priority="42" stopIfTrue="1">
      <formula>O$32="NA"</formula>
    </cfRule>
    <cfRule type="expression" dxfId="145" priority="43" stopIfTrue="1">
      <formula>O$32="NG"</formula>
    </cfRule>
  </conditionalFormatting>
  <conditionalFormatting sqref="N11">
    <cfRule type="expression" dxfId="144" priority="38" stopIfTrue="1">
      <formula>#REF!="NG"</formula>
    </cfRule>
    <cfRule type="expression" dxfId="143" priority="39" stopIfTrue="1">
      <formula>P$46="NA"</formula>
    </cfRule>
    <cfRule type="expression" dxfId="142" priority="40" stopIfTrue="1">
      <formula>P$46="NG"</formula>
    </cfRule>
  </conditionalFormatting>
  <conditionalFormatting sqref="N11">
    <cfRule type="expression" dxfId="141" priority="36" stopIfTrue="1">
      <formula>P$22="NA"</formula>
    </cfRule>
    <cfRule type="expression" dxfId="140" priority="37" stopIfTrue="1">
      <formula>P$22="NG"</formula>
    </cfRule>
  </conditionalFormatting>
  <conditionalFormatting sqref="N11">
    <cfRule type="expression" dxfId="139" priority="33" stopIfTrue="1">
      <formula>#REF!="NG"</formula>
    </cfRule>
    <cfRule type="expression" dxfId="138" priority="34" stopIfTrue="1">
      <formula>P$32="NA"</formula>
    </cfRule>
    <cfRule type="expression" dxfId="137" priority="35" stopIfTrue="1">
      <formula>P$32="NG"</formula>
    </cfRule>
  </conditionalFormatting>
  <conditionalFormatting sqref="O11">
    <cfRule type="expression" dxfId="136" priority="30" stopIfTrue="1">
      <formula>#REF!="NG"</formula>
    </cfRule>
    <cfRule type="expression" dxfId="135" priority="31" stopIfTrue="1">
      <formula>Q$46="NA"</formula>
    </cfRule>
    <cfRule type="expression" dxfId="134" priority="32" stopIfTrue="1">
      <formula>Q$46="NG"</formula>
    </cfRule>
  </conditionalFormatting>
  <conditionalFormatting sqref="O11">
    <cfRule type="expression" dxfId="133" priority="28" stopIfTrue="1">
      <formula>Q$22="NA"</formula>
    </cfRule>
    <cfRule type="expression" dxfId="132" priority="29" stopIfTrue="1">
      <formula>Q$22="NG"</formula>
    </cfRule>
  </conditionalFormatting>
  <conditionalFormatting sqref="O11">
    <cfRule type="expression" dxfId="131" priority="25" stopIfTrue="1">
      <formula>#REF!="NG"</formula>
    </cfRule>
    <cfRule type="expression" dxfId="130" priority="26" stopIfTrue="1">
      <formula>Q$32="NA"</formula>
    </cfRule>
    <cfRule type="expression" dxfId="129" priority="27" stopIfTrue="1">
      <formula>Q$32="NG"</formula>
    </cfRule>
  </conditionalFormatting>
  <conditionalFormatting sqref="P11">
    <cfRule type="expression" dxfId="128" priority="22" stopIfTrue="1">
      <formula>#REF!="NG"</formula>
    </cfRule>
    <cfRule type="expression" dxfId="127" priority="23" stopIfTrue="1">
      <formula>R$46="NA"</formula>
    </cfRule>
    <cfRule type="expression" dxfId="126" priority="24" stopIfTrue="1">
      <formula>R$46="NG"</formula>
    </cfRule>
  </conditionalFormatting>
  <conditionalFormatting sqref="P11">
    <cfRule type="expression" dxfId="125" priority="20" stopIfTrue="1">
      <formula>R$22="NA"</formula>
    </cfRule>
    <cfRule type="expression" dxfId="124" priority="21" stopIfTrue="1">
      <formula>R$22="NG"</formula>
    </cfRule>
  </conditionalFormatting>
  <conditionalFormatting sqref="P11">
    <cfRule type="expression" dxfId="123" priority="17" stopIfTrue="1">
      <formula>#REF!="NG"</formula>
    </cfRule>
    <cfRule type="expression" dxfId="122" priority="18" stopIfTrue="1">
      <formula>R$32="NA"</formula>
    </cfRule>
    <cfRule type="expression" dxfId="121" priority="19" stopIfTrue="1">
      <formula>R$32="NG"</formula>
    </cfRule>
  </conditionalFormatting>
  <conditionalFormatting sqref="O10">
    <cfRule type="expression" dxfId="120" priority="14" stopIfTrue="1">
      <formula>#REF!="NG"</formula>
    </cfRule>
    <cfRule type="expression" dxfId="119" priority="15" stopIfTrue="1">
      <formula>Q$46="NA"</formula>
    </cfRule>
    <cfRule type="expression" dxfId="118" priority="16" stopIfTrue="1">
      <formula>Q$46="NG"</formula>
    </cfRule>
  </conditionalFormatting>
  <conditionalFormatting sqref="O10">
    <cfRule type="expression" dxfId="117" priority="12" stopIfTrue="1">
      <formula>Q$22="NA"</formula>
    </cfRule>
    <cfRule type="expression" dxfId="116" priority="13" stopIfTrue="1">
      <formula>Q$22="NG"</formula>
    </cfRule>
  </conditionalFormatting>
  <conditionalFormatting sqref="O10">
    <cfRule type="expression" dxfId="115" priority="9" stopIfTrue="1">
      <formula>#REF!="NG"</formula>
    </cfRule>
    <cfRule type="expression" dxfId="114" priority="10" stopIfTrue="1">
      <formula>Q$32="NA"</formula>
    </cfRule>
    <cfRule type="expression" dxfId="113" priority="11" stopIfTrue="1">
      <formula>Q$32="NG"</formula>
    </cfRule>
  </conditionalFormatting>
  <conditionalFormatting sqref="P10">
    <cfRule type="expression" dxfId="112" priority="6" stopIfTrue="1">
      <formula>#REF!="NG"</formula>
    </cfRule>
    <cfRule type="expression" dxfId="111" priority="7" stopIfTrue="1">
      <formula>R$46="NA"</formula>
    </cfRule>
    <cfRule type="expression" dxfId="110" priority="8" stopIfTrue="1">
      <formula>R$46="NG"</formula>
    </cfRule>
  </conditionalFormatting>
  <conditionalFormatting sqref="P10">
    <cfRule type="expression" dxfId="109" priority="4" stopIfTrue="1">
      <formula>R$22="NA"</formula>
    </cfRule>
    <cfRule type="expression" dxfId="108" priority="5" stopIfTrue="1">
      <formula>R$22="NG"</formula>
    </cfRule>
  </conditionalFormatting>
  <conditionalFormatting sqref="P10">
    <cfRule type="expression" dxfId="107" priority="1" stopIfTrue="1">
      <formula>#REF!="NG"</formula>
    </cfRule>
    <cfRule type="expression" dxfId="106" priority="2" stopIfTrue="1">
      <formula>R$32="NA"</formula>
    </cfRule>
    <cfRule type="expression" dxfId="105" priority="3" stopIfTrue="1">
      <formula>R$32="NG"</formula>
    </cfRule>
  </conditionalFormatting>
  <dataValidations count="9">
    <dataValidation allowBlank="1" showInputMessage="1" showErrorMessage="1" promptTitle="Condition Type" prompt="N : Normal _x000a_A : Abnormal _x000a_B : Boundary" sqref="G19"/>
    <dataValidation allowBlank="1" showInputMessage="1" showErrorMessage="1" promptTitle="Enter" prompt="Name of the person who performed the test" sqref="G20"/>
    <dataValidation allowBlank="1" showInputMessage="1" showErrorMessage="1" promptTitle="Testing Date" prompt="Date on which test was performed in yyyy/mm/dd format" sqref="G21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2"/>
    <dataValidation allowBlank="1" showInputMessage="1" showErrorMessage="1" promptTitle="Bug ID" prompt="Unique ID throughout the project._x000a_For every Bug found during Test as well as Re-Test, a new Bug ID needs to be entered here (as a comma seperated value)" sqref="B23:E23"/>
    <dataValidation allowBlank="1" showInputMessage="1" showErrorMessage="1" promptTitle="PCL sheet name" prompt=" " sqref="F23:G23"/>
    <dataValidation type="list" allowBlank="1" showInputMessage="1" showErrorMessage="1" sqref="H22:AF22">
      <formula1>"OK, NG, NA, PT"</formula1>
    </dataValidation>
    <dataValidation type="list" allowBlank="1" showInputMessage="1" showErrorMessage="1" sqref="H19:AF19">
      <formula1>"N, A, B"</formula1>
    </dataValidation>
    <dataValidation allowBlank="1" showInputMessage="1" showErrorMessage="1" promptTitle="Input conditions" prompt="that need to be checked." sqref="A4:A7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AF18"/>
  <sheetViews>
    <sheetView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H13" sqref="H13:I15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83" t="s">
        <v>51</v>
      </c>
      <c r="C1" s="184"/>
      <c r="D1" s="184"/>
      <c r="E1" s="185"/>
      <c r="F1" s="183" t="s">
        <v>68</v>
      </c>
      <c r="G1" s="184"/>
      <c r="H1" s="184"/>
      <c r="I1" s="184"/>
      <c r="J1" s="184"/>
      <c r="K1" s="184"/>
      <c r="L1" s="184"/>
      <c r="M1" s="184"/>
      <c r="N1" s="184"/>
      <c r="O1" s="185"/>
      <c r="P1" s="188" t="s">
        <v>0</v>
      </c>
      <c r="Q1" s="189"/>
      <c r="R1" s="189"/>
      <c r="S1" s="190"/>
      <c r="T1" s="183" t="s">
        <v>66</v>
      </c>
      <c r="U1" s="184"/>
      <c r="V1" s="184"/>
      <c r="W1" s="184"/>
      <c r="X1" s="184"/>
      <c r="Y1" s="184"/>
      <c r="Z1" s="185"/>
      <c r="AA1" s="177" t="s">
        <v>11</v>
      </c>
      <c r="AB1" s="177"/>
      <c r="AC1" s="178">
        <v>43656</v>
      </c>
      <c r="AD1" s="178"/>
      <c r="AE1" s="178"/>
      <c r="AF1" s="179"/>
    </row>
    <row r="2" spans="1:32" ht="20.100000000000001" customHeight="1" thickBot="1">
      <c r="A2" s="64" t="s">
        <v>4</v>
      </c>
      <c r="B2" s="180"/>
      <c r="C2" s="181"/>
      <c r="D2" s="181"/>
      <c r="E2" s="182"/>
      <c r="F2" s="180"/>
      <c r="G2" s="181"/>
      <c r="H2" s="182"/>
      <c r="I2" s="191" t="s">
        <v>80</v>
      </c>
      <c r="J2" s="192"/>
      <c r="K2" s="192"/>
      <c r="L2" s="192"/>
      <c r="M2" s="192"/>
      <c r="N2" s="192"/>
      <c r="O2" s="193"/>
      <c r="P2" s="180"/>
      <c r="Q2" s="181"/>
      <c r="R2" s="181"/>
      <c r="S2" s="181"/>
      <c r="T2" s="181"/>
      <c r="U2" s="181"/>
      <c r="V2" s="181"/>
      <c r="W2" s="181"/>
      <c r="X2" s="181"/>
      <c r="Y2" s="181"/>
      <c r="Z2" s="182"/>
      <c r="AA2" s="186" t="s">
        <v>13</v>
      </c>
      <c r="AB2" s="187"/>
      <c r="AC2" s="180" t="s">
        <v>73</v>
      </c>
      <c r="AD2" s="181"/>
      <c r="AE2" s="181"/>
      <c r="AF2" s="194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IF(COUNTA(H4:H12)&gt;0,1,"")</f>
        <v>1</v>
      </c>
      <c r="I3" s="12">
        <f t="shared" ref="I3:O3" si="0">IF(COUNTA(I4:I12)&gt;0,IF(H3&gt;0,H3+1,""),"")</f>
        <v>2</v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/>
      <c r="Q3" s="12" t="str">
        <f>IF(COUNTA(Q4:Q12)&gt;0,IF(P3&gt;0,P3+1,""),"")</f>
        <v/>
      </c>
      <c r="R3" s="12"/>
      <c r="S3" s="12" t="str">
        <f t="shared" ref="S3:AF3" si="1">IF(COUNTA(S4:S12)&gt;0,IF(R3&gt;0,R3+1,""),"")</f>
        <v/>
      </c>
      <c r="T3" s="12" t="str">
        <f t="shared" si="1"/>
        <v/>
      </c>
      <c r="U3" s="12" t="str">
        <f t="shared" si="1"/>
        <v/>
      </c>
      <c r="V3" s="12" t="str">
        <f t="shared" si="1"/>
        <v/>
      </c>
      <c r="W3" s="12" t="str">
        <f t="shared" si="1"/>
        <v/>
      </c>
      <c r="X3" s="12" t="str">
        <f t="shared" si="1"/>
        <v/>
      </c>
      <c r="Y3" s="12" t="str">
        <f t="shared" si="1"/>
        <v/>
      </c>
      <c r="Z3" s="12" t="str">
        <f t="shared" si="1"/>
        <v/>
      </c>
      <c r="AA3" s="12" t="str">
        <f t="shared" si="1"/>
        <v/>
      </c>
      <c r="AB3" s="12" t="str">
        <f t="shared" si="1"/>
        <v/>
      </c>
      <c r="AC3" s="12" t="str">
        <f t="shared" si="1"/>
        <v/>
      </c>
      <c r="AD3" s="12" t="str">
        <f t="shared" si="1"/>
        <v/>
      </c>
      <c r="AE3" s="12" t="str">
        <f t="shared" si="1"/>
        <v/>
      </c>
      <c r="AF3" s="13" t="str">
        <f t="shared" si="1"/>
        <v/>
      </c>
    </row>
    <row r="4" spans="1:32" s="17" customFormat="1" ht="13.5" customHeight="1">
      <c r="A4" s="159" t="s">
        <v>45</v>
      </c>
      <c r="B4" s="161" t="s">
        <v>22</v>
      </c>
      <c r="C4" s="161"/>
      <c r="D4" s="161"/>
      <c r="E4" s="161"/>
      <c r="F4" s="161"/>
      <c r="G4" s="161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60"/>
      <c r="B5" s="162" t="s">
        <v>80</v>
      </c>
      <c r="C5" s="163"/>
      <c r="D5" s="163"/>
      <c r="E5" s="163"/>
      <c r="F5" s="163"/>
      <c r="G5" s="163"/>
      <c r="H5" s="72" t="s">
        <v>53</v>
      </c>
      <c r="I5" s="72" t="s">
        <v>53</v>
      </c>
      <c r="J5" s="72"/>
      <c r="K5" s="72"/>
      <c r="L5" s="72"/>
      <c r="M5" s="72"/>
      <c r="N5" s="72"/>
      <c r="O5" s="72"/>
      <c r="P5" s="72"/>
      <c r="Q5" s="72"/>
      <c r="R5" s="72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60"/>
      <c r="B6" s="21"/>
      <c r="C6" s="214" t="s">
        <v>81</v>
      </c>
      <c r="D6" s="215"/>
      <c r="E6" s="215"/>
      <c r="F6" s="215"/>
      <c r="G6" s="215"/>
      <c r="H6" s="72" t="s">
        <v>53</v>
      </c>
      <c r="I6" s="89"/>
      <c r="J6" s="89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 thickBot="1">
      <c r="A7" s="160"/>
      <c r="B7" s="21"/>
      <c r="C7" s="216" t="s">
        <v>77</v>
      </c>
      <c r="D7" s="215"/>
      <c r="E7" s="215"/>
      <c r="F7" s="215"/>
      <c r="G7" s="215"/>
      <c r="H7" s="22"/>
      <c r="I7" s="72" t="s">
        <v>53</v>
      </c>
      <c r="J7" s="89"/>
      <c r="K7" s="89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68" t="s">
        <v>46</v>
      </c>
      <c r="B8" s="171" t="s">
        <v>26</v>
      </c>
      <c r="C8" s="161"/>
      <c r="D8" s="161"/>
      <c r="E8" s="161"/>
      <c r="F8" s="161"/>
      <c r="G8" s="161"/>
      <c r="H8" s="23"/>
      <c r="I8" s="23"/>
      <c r="J8" s="23"/>
      <c r="K8" s="62"/>
      <c r="L8" s="23"/>
      <c r="M8" s="23"/>
      <c r="N8" s="23"/>
      <c r="O8" s="23"/>
      <c r="P8" s="23"/>
      <c r="Q8" s="23"/>
      <c r="R8" s="23"/>
      <c r="S8" s="23"/>
      <c r="T8" s="23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7"/>
    </row>
    <row r="9" spans="1:32" s="17" customFormat="1" ht="13.5" customHeight="1">
      <c r="A9" s="169"/>
      <c r="B9" s="98"/>
      <c r="C9" s="172" t="s">
        <v>83</v>
      </c>
      <c r="D9" s="173"/>
      <c r="E9" s="173"/>
      <c r="F9" s="173"/>
      <c r="G9" s="173"/>
      <c r="H9" s="99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1"/>
    </row>
    <row r="10" spans="1:32" s="17" customFormat="1" ht="13.5" customHeight="1">
      <c r="A10" s="169"/>
      <c r="B10" s="28"/>
      <c r="C10" s="172" t="s">
        <v>78</v>
      </c>
      <c r="D10" s="173"/>
      <c r="E10" s="173"/>
      <c r="F10" s="173"/>
      <c r="G10" s="217"/>
      <c r="H10" s="89"/>
      <c r="I10" s="90" t="s">
        <v>53</v>
      </c>
      <c r="J10" s="23"/>
      <c r="K10" s="89"/>
      <c r="L10" s="23"/>
      <c r="M10" s="23"/>
      <c r="N10" s="23"/>
      <c r="O10" s="23"/>
      <c r="P10" s="23"/>
      <c r="Q10" s="23"/>
      <c r="R10" s="23"/>
      <c r="S10" s="89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 thickBot="1">
      <c r="A11" s="169"/>
      <c r="B11" s="28"/>
      <c r="C11" s="172" t="s">
        <v>79</v>
      </c>
      <c r="D11" s="173"/>
      <c r="E11" s="173"/>
      <c r="F11" s="173"/>
      <c r="G11" s="217"/>
      <c r="H11" s="89"/>
      <c r="I11" s="90" t="s">
        <v>53</v>
      </c>
      <c r="J11" s="23"/>
      <c r="K11" s="89"/>
      <c r="L11" s="23"/>
      <c r="M11" s="23"/>
      <c r="N11" s="23"/>
      <c r="O11" s="23"/>
      <c r="P11" s="23"/>
      <c r="Q11" s="23"/>
      <c r="R11" s="23"/>
      <c r="S11" s="89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24" customHeight="1">
      <c r="A12" s="195" t="s">
        <v>47</v>
      </c>
      <c r="B12" s="197"/>
      <c r="C12" s="198"/>
      <c r="D12" s="198"/>
      <c r="E12" s="198"/>
      <c r="F12" s="199"/>
      <c r="G12" s="35" t="s">
        <v>37</v>
      </c>
      <c r="H12" s="94" t="s">
        <v>64</v>
      </c>
      <c r="I12" s="97" t="s">
        <v>64</v>
      </c>
      <c r="J12" s="97"/>
      <c r="K12" s="97"/>
      <c r="L12" s="97"/>
      <c r="M12" s="97"/>
      <c r="N12" s="97"/>
      <c r="O12" s="97"/>
      <c r="P12" s="37"/>
      <c r="Q12" s="37"/>
      <c r="R12" s="37"/>
      <c r="S12" s="97"/>
      <c r="T12" s="9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8"/>
    </row>
    <row r="13" spans="1:32" s="17" customFormat="1" ht="27" customHeight="1">
      <c r="A13" s="196"/>
      <c r="B13" s="206"/>
      <c r="C13" s="207"/>
      <c r="D13" s="207"/>
      <c r="E13" s="207"/>
      <c r="F13" s="208"/>
      <c r="G13" s="39" t="s">
        <v>38</v>
      </c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2"/>
    </row>
    <row r="14" spans="1:32" s="17" customFormat="1" ht="27" customHeight="1">
      <c r="A14" s="196"/>
      <c r="B14" s="206"/>
      <c r="C14" s="207"/>
      <c r="D14" s="207"/>
      <c r="E14" s="207"/>
      <c r="F14" s="208"/>
      <c r="G14" s="39" t="s">
        <v>39</v>
      </c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5"/>
    </row>
    <row r="15" spans="1:32" s="17" customFormat="1" ht="24.75" customHeight="1">
      <c r="A15" s="196"/>
      <c r="B15" s="206" t="s">
        <v>50</v>
      </c>
      <c r="C15" s="207"/>
      <c r="D15" s="207"/>
      <c r="E15" s="207"/>
      <c r="F15" s="208"/>
      <c r="G15" s="46" t="s">
        <v>1</v>
      </c>
      <c r="H15" s="40"/>
      <c r="I15" s="41"/>
      <c r="J15" s="41"/>
      <c r="K15" s="41"/>
      <c r="L15" s="41"/>
      <c r="M15" s="91"/>
      <c r="N15" s="69"/>
      <c r="O15" s="95"/>
      <c r="P15" s="95"/>
      <c r="Q15" s="95"/>
      <c r="R15" s="95"/>
      <c r="S15" s="95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2"/>
    </row>
    <row r="16" spans="1:32" s="17" customFormat="1" ht="24.75" customHeight="1">
      <c r="A16" s="200" t="s">
        <v>48</v>
      </c>
      <c r="B16" s="202" t="s">
        <v>41</v>
      </c>
      <c r="C16" s="202"/>
      <c r="D16" s="202"/>
      <c r="E16" s="202"/>
      <c r="F16" s="203" t="e">
        <f ca="1">GetBugSheetName()</f>
        <v>#NAME?</v>
      </c>
      <c r="G16" s="204"/>
      <c r="H16" s="60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4"/>
    </row>
    <row r="17" spans="1:32" s="17" customFormat="1" ht="36" customHeight="1" thickBot="1">
      <c r="A17" s="201"/>
      <c r="B17" s="191" t="s">
        <v>31</v>
      </c>
      <c r="C17" s="192"/>
      <c r="D17" s="192"/>
      <c r="E17" s="193"/>
      <c r="F17" s="191"/>
      <c r="G17" s="205"/>
      <c r="H17" s="61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 t="str">
        <f t="shared" ref="S17:AF17" si="2">IF(S16="","",(SUM(LEN(S16)-LEN(SUBSTITUTE(S16,",","")))/LEN(",")) + 1 )</f>
        <v/>
      </c>
      <c r="T17" s="55" t="str">
        <f t="shared" si="2"/>
        <v/>
      </c>
      <c r="U17" s="55" t="str">
        <f t="shared" si="2"/>
        <v/>
      </c>
      <c r="V17" s="55" t="str">
        <f t="shared" si="2"/>
        <v/>
      </c>
      <c r="W17" s="55" t="str">
        <f t="shared" si="2"/>
        <v/>
      </c>
      <c r="X17" s="55" t="str">
        <f t="shared" si="2"/>
        <v/>
      </c>
      <c r="Y17" s="55" t="str">
        <f t="shared" si="2"/>
        <v/>
      </c>
      <c r="Z17" s="55" t="str">
        <f t="shared" si="2"/>
        <v/>
      </c>
      <c r="AA17" s="55" t="str">
        <f t="shared" si="2"/>
        <v/>
      </c>
      <c r="AB17" s="55" t="str">
        <f t="shared" si="2"/>
        <v/>
      </c>
      <c r="AC17" s="55" t="str">
        <f t="shared" si="2"/>
        <v/>
      </c>
      <c r="AD17" s="55" t="str">
        <f t="shared" si="2"/>
        <v/>
      </c>
      <c r="AE17" s="55" t="str">
        <f t="shared" si="2"/>
        <v/>
      </c>
      <c r="AF17" s="56" t="str">
        <f t="shared" si="2"/>
        <v/>
      </c>
    </row>
    <row r="18" spans="1:32" s="17" customFormat="1">
      <c r="H18" s="47"/>
      <c r="I18" s="47"/>
      <c r="J18" s="47"/>
      <c r="K18" s="47"/>
      <c r="L18" s="47"/>
      <c r="M18" s="47"/>
      <c r="N18" s="48"/>
      <c r="O18" s="49"/>
      <c r="P18" s="47"/>
      <c r="Q18" s="47"/>
      <c r="R18" s="47"/>
      <c r="S18" s="47"/>
      <c r="T18" s="47"/>
      <c r="U18" s="47"/>
      <c r="V18" s="47"/>
    </row>
  </sheetData>
  <sheetProtection insertRows="0"/>
  <protectedRanges>
    <protectedRange sqref="H12:AF16" name="Range3_1_1"/>
    <protectedRange sqref="H5:R5" name="Range2_1_3_3"/>
    <protectedRange sqref="AC1:AF1" name="Range1_1_1"/>
    <protectedRange sqref="B9:AF9" name="Range2_1"/>
    <protectedRange sqref="B6:B7" name="Range2_1_5"/>
    <protectedRange sqref="H7 L6:AF6 M7:AF7" name="Range2_1_1_2"/>
    <protectedRange sqref="I7 H6" name="Range2_1_3_1"/>
    <protectedRange sqref="C6:G7" name="Range2_1_4"/>
  </protectedRanges>
  <mergeCells count="32">
    <mergeCell ref="AC1:AF1"/>
    <mergeCell ref="B2:E2"/>
    <mergeCell ref="F2:H2"/>
    <mergeCell ref="I2:O2"/>
    <mergeCell ref="P2:Z2"/>
    <mergeCell ref="AA2:AB2"/>
    <mergeCell ref="AC2:AF2"/>
    <mergeCell ref="B1:E1"/>
    <mergeCell ref="F1:O1"/>
    <mergeCell ref="P1:S1"/>
    <mergeCell ref="T1:Z1"/>
    <mergeCell ref="AA1:AB1"/>
    <mergeCell ref="A16:A17"/>
    <mergeCell ref="B16:E16"/>
    <mergeCell ref="F16:G16"/>
    <mergeCell ref="B17:E17"/>
    <mergeCell ref="F17:G17"/>
    <mergeCell ref="A12:A15"/>
    <mergeCell ref="B12:F12"/>
    <mergeCell ref="B13:F13"/>
    <mergeCell ref="B14:F14"/>
    <mergeCell ref="B15:F15"/>
    <mergeCell ref="A4:A7"/>
    <mergeCell ref="B4:G4"/>
    <mergeCell ref="B5:G5"/>
    <mergeCell ref="A8:A11"/>
    <mergeCell ref="B8:G8"/>
    <mergeCell ref="C11:G11"/>
    <mergeCell ref="C9:G9"/>
    <mergeCell ref="C10:G10"/>
    <mergeCell ref="C6:G6"/>
    <mergeCell ref="C7:G7"/>
  </mergeCells>
  <phoneticPr fontId="3"/>
  <conditionalFormatting sqref="S12:S17 S8:S10 H12:K17 K8:K10 L8:R17 H3:S7 T3:AF17 J8:J11 H8:I9">
    <cfRule type="expression" dxfId="104" priority="991" stopIfTrue="1">
      <formula>H$15="NA"</formula>
    </cfRule>
    <cfRule type="expression" dxfId="103" priority="992" stopIfTrue="1">
      <formula>H$15="NG"</formula>
    </cfRule>
  </conditionalFormatting>
  <conditionalFormatting sqref="I11">
    <cfRule type="expression" dxfId="102" priority="942" stopIfTrue="1">
      <formula>#REF!="NG"</formula>
    </cfRule>
    <cfRule type="expression" dxfId="101" priority="943" stopIfTrue="1">
      <formula>I$53="NA"</formula>
    </cfRule>
    <cfRule type="expression" dxfId="100" priority="944" stopIfTrue="1">
      <formula>I$53="NG"</formula>
    </cfRule>
  </conditionalFormatting>
  <conditionalFormatting sqref="I11">
    <cfRule type="expression" dxfId="99" priority="940" stopIfTrue="1">
      <formula>I$29="NA"</formula>
    </cfRule>
    <cfRule type="expression" dxfId="98" priority="941" stopIfTrue="1">
      <formula>I$29="NG"</formula>
    </cfRule>
  </conditionalFormatting>
  <conditionalFormatting sqref="K5:R7">
    <cfRule type="expression" dxfId="97" priority="741" stopIfTrue="1">
      <formula>K$19="NA"</formula>
    </cfRule>
    <cfRule type="expression" dxfId="96" priority="742" stopIfTrue="1">
      <formula>K$19="NG"</formula>
    </cfRule>
  </conditionalFormatting>
  <conditionalFormatting sqref="H5:I7 L5:O7">
    <cfRule type="expression" dxfId="95" priority="739" stopIfTrue="1">
      <formula>I$19="NA"</formula>
    </cfRule>
    <cfRule type="expression" dxfId="94" priority="740" stopIfTrue="1">
      <formula>I$19="NG"</formula>
    </cfRule>
  </conditionalFormatting>
  <conditionalFormatting sqref="I5:I7 L5:O7">
    <cfRule type="expression" dxfId="93" priority="712" stopIfTrue="1">
      <formula>#REF!="NG"</formula>
    </cfRule>
    <cfRule type="expression" dxfId="92" priority="713" stopIfTrue="1">
      <formula>L$43="NA"</formula>
    </cfRule>
    <cfRule type="expression" dxfId="91" priority="714" stopIfTrue="1">
      <formula>L$43="NG"</formula>
    </cfRule>
  </conditionalFormatting>
  <conditionalFormatting sqref="H5:I7 L5:O7">
    <cfRule type="expression" dxfId="90" priority="710" stopIfTrue="1">
      <formula>K$19="NA"</formula>
    </cfRule>
    <cfRule type="expression" dxfId="89" priority="711" stopIfTrue="1">
      <formula>K$19="NG"</formula>
    </cfRule>
  </conditionalFormatting>
  <conditionalFormatting sqref="H5:I7 L5:O7">
    <cfRule type="expression" dxfId="88" priority="707" stopIfTrue="1">
      <formula>#REF!="NG"</formula>
    </cfRule>
    <cfRule type="expression" dxfId="87" priority="708" stopIfTrue="1">
      <formula>K$29="NA"</formula>
    </cfRule>
    <cfRule type="expression" dxfId="86" priority="709" stopIfTrue="1">
      <formula>K$29="NG"</formula>
    </cfRule>
  </conditionalFormatting>
  <conditionalFormatting sqref="H5:H7">
    <cfRule type="expression" dxfId="85" priority="662" stopIfTrue="1">
      <formula>#REF!="NG"</formula>
    </cfRule>
    <cfRule type="expression" dxfId="84" priority="663" stopIfTrue="1">
      <formula>K$43="NA"</formula>
    </cfRule>
    <cfRule type="expression" dxfId="83" priority="664" stopIfTrue="1">
      <formula>K$43="NG"</formula>
    </cfRule>
  </conditionalFormatting>
  <conditionalFormatting sqref="J5:J7">
    <cfRule type="expression" dxfId="82" priority="645" stopIfTrue="1">
      <formula>K$19="NA"</formula>
    </cfRule>
    <cfRule type="expression" dxfId="81" priority="646" stopIfTrue="1">
      <formula>K$19="NG"</formula>
    </cfRule>
  </conditionalFormatting>
  <conditionalFormatting sqref="J5:J7">
    <cfRule type="expression" dxfId="80" priority="642" stopIfTrue="1">
      <formula>#REF!="NG"</formula>
    </cfRule>
    <cfRule type="expression" dxfId="79" priority="643" stopIfTrue="1">
      <formula>M$43="NA"</formula>
    </cfRule>
    <cfRule type="expression" dxfId="78" priority="644" stopIfTrue="1">
      <formula>M$43="NG"</formula>
    </cfRule>
  </conditionalFormatting>
  <conditionalFormatting sqref="J5:J7">
    <cfRule type="expression" dxfId="77" priority="640" stopIfTrue="1">
      <formula>M$19="NA"</formula>
    </cfRule>
    <cfRule type="expression" dxfId="76" priority="641" stopIfTrue="1">
      <formula>M$19="NG"</formula>
    </cfRule>
  </conditionalFormatting>
  <conditionalFormatting sqref="J5:J7">
    <cfRule type="expression" dxfId="75" priority="637" stopIfTrue="1">
      <formula>#REF!="NG"</formula>
    </cfRule>
    <cfRule type="expression" dxfId="74" priority="638" stopIfTrue="1">
      <formula>M$29="NA"</formula>
    </cfRule>
    <cfRule type="expression" dxfId="73" priority="639" stopIfTrue="1">
      <formula>M$29="NG"</formula>
    </cfRule>
  </conditionalFormatting>
  <conditionalFormatting sqref="K5:K7">
    <cfRule type="expression" dxfId="72" priority="635" stopIfTrue="1">
      <formula>L$19="NA"</formula>
    </cfRule>
    <cfRule type="expression" dxfId="71" priority="636" stopIfTrue="1">
      <formula>L$19="NG"</formula>
    </cfRule>
  </conditionalFormatting>
  <conditionalFormatting sqref="K5:K7">
    <cfRule type="expression" dxfId="70" priority="632" stopIfTrue="1">
      <formula>#REF!="NG"</formula>
    </cfRule>
    <cfRule type="expression" dxfId="69" priority="633" stopIfTrue="1">
      <formula>N$43="NA"</formula>
    </cfRule>
    <cfRule type="expression" dxfId="68" priority="634" stopIfTrue="1">
      <formula>N$43="NG"</formula>
    </cfRule>
  </conditionalFormatting>
  <conditionalFormatting sqref="K5:K7">
    <cfRule type="expression" dxfId="67" priority="630" stopIfTrue="1">
      <formula>N$19="NA"</formula>
    </cfRule>
    <cfRule type="expression" dxfId="66" priority="631" stopIfTrue="1">
      <formula>N$19="NG"</formula>
    </cfRule>
  </conditionalFormatting>
  <conditionalFormatting sqref="K5:K7">
    <cfRule type="expression" dxfId="65" priority="627" stopIfTrue="1">
      <formula>#REF!="NG"</formula>
    </cfRule>
    <cfRule type="expression" dxfId="64" priority="628" stopIfTrue="1">
      <formula>N$29="NA"</formula>
    </cfRule>
    <cfRule type="expression" dxfId="63" priority="629" stopIfTrue="1">
      <formula>N$29="NG"</formula>
    </cfRule>
  </conditionalFormatting>
  <conditionalFormatting sqref="P5:P7">
    <cfRule type="expression" dxfId="62" priority="542" stopIfTrue="1">
      <formula>Q$19="NA"</formula>
    </cfRule>
    <cfRule type="expression" dxfId="61" priority="543" stopIfTrue="1">
      <formula>Q$19="NG"</formula>
    </cfRule>
  </conditionalFormatting>
  <conditionalFormatting sqref="P5:P7">
    <cfRule type="expression" dxfId="60" priority="539" stopIfTrue="1">
      <formula>#REF!="NG"</formula>
    </cfRule>
    <cfRule type="expression" dxfId="59" priority="540" stopIfTrue="1">
      <formula>S$43="NA"</formula>
    </cfRule>
    <cfRule type="expression" dxfId="58" priority="541" stopIfTrue="1">
      <formula>S$43="NG"</formula>
    </cfRule>
  </conditionalFormatting>
  <conditionalFormatting sqref="P5:P7">
    <cfRule type="expression" dxfId="57" priority="537" stopIfTrue="1">
      <formula>S$19="NA"</formula>
    </cfRule>
    <cfRule type="expression" dxfId="56" priority="538" stopIfTrue="1">
      <formula>S$19="NG"</formula>
    </cfRule>
  </conditionalFormatting>
  <conditionalFormatting sqref="P5:P7">
    <cfRule type="expression" dxfId="55" priority="534" stopIfTrue="1">
      <formula>#REF!="NG"</formula>
    </cfRule>
    <cfRule type="expression" dxfId="54" priority="535" stopIfTrue="1">
      <formula>S$29="NA"</formula>
    </cfRule>
    <cfRule type="expression" dxfId="53" priority="536" stopIfTrue="1">
      <formula>S$29="NG"</formula>
    </cfRule>
  </conditionalFormatting>
  <conditionalFormatting sqref="Q5:Q7">
    <cfRule type="expression" dxfId="52" priority="532" stopIfTrue="1">
      <formula>R$19="NA"</formula>
    </cfRule>
    <cfRule type="expression" dxfId="51" priority="533" stopIfTrue="1">
      <formula>R$19="NG"</formula>
    </cfRule>
  </conditionalFormatting>
  <conditionalFormatting sqref="Q5:Q7">
    <cfRule type="expression" dxfId="50" priority="529" stopIfTrue="1">
      <formula>#REF!="NG"</formula>
    </cfRule>
    <cfRule type="expression" dxfId="49" priority="530" stopIfTrue="1">
      <formula>T$43="NA"</formula>
    </cfRule>
    <cfRule type="expression" dxfId="48" priority="531" stopIfTrue="1">
      <formula>T$43="NG"</formula>
    </cfRule>
  </conditionalFormatting>
  <conditionalFormatting sqref="Q5:Q7">
    <cfRule type="expression" dxfId="47" priority="527" stopIfTrue="1">
      <formula>T$19="NA"</formula>
    </cfRule>
    <cfRule type="expression" dxfId="46" priority="528" stopIfTrue="1">
      <formula>T$19="NG"</formula>
    </cfRule>
  </conditionalFormatting>
  <conditionalFormatting sqref="Q5:Q7">
    <cfRule type="expression" dxfId="45" priority="524" stopIfTrue="1">
      <formula>#REF!="NG"</formula>
    </cfRule>
    <cfRule type="expression" dxfId="44" priority="525" stopIfTrue="1">
      <formula>T$29="NA"</formula>
    </cfRule>
    <cfRule type="expression" dxfId="43" priority="526" stopIfTrue="1">
      <formula>T$29="NG"</formula>
    </cfRule>
  </conditionalFormatting>
  <conditionalFormatting sqref="R5:R7">
    <cfRule type="expression" dxfId="42" priority="522" stopIfTrue="1">
      <formula>S$19="NA"</formula>
    </cfRule>
    <cfRule type="expression" dxfId="41" priority="523" stopIfTrue="1">
      <formula>S$19="NG"</formula>
    </cfRule>
  </conditionalFormatting>
  <conditionalFormatting sqref="R5:R7">
    <cfRule type="expression" dxfId="40" priority="519" stopIfTrue="1">
      <formula>#REF!="NG"</formula>
    </cfRule>
    <cfRule type="expression" dxfId="39" priority="520" stopIfTrue="1">
      <formula>U$43="NA"</formula>
    </cfRule>
    <cfRule type="expression" dxfId="38" priority="521" stopIfTrue="1">
      <formula>U$43="NG"</formula>
    </cfRule>
  </conditionalFormatting>
  <conditionalFormatting sqref="R5:R7">
    <cfRule type="expression" dxfId="37" priority="517" stopIfTrue="1">
      <formula>U$19="NA"</formula>
    </cfRule>
    <cfRule type="expression" dxfId="36" priority="518" stopIfTrue="1">
      <formula>U$19="NG"</formula>
    </cfRule>
  </conditionalFormatting>
  <conditionalFormatting sqref="R5:R7">
    <cfRule type="expression" dxfId="35" priority="514" stopIfTrue="1">
      <formula>#REF!="NG"</formula>
    </cfRule>
    <cfRule type="expression" dxfId="34" priority="515" stopIfTrue="1">
      <formula>U$29="NA"</formula>
    </cfRule>
    <cfRule type="expression" dxfId="33" priority="516" stopIfTrue="1">
      <formula>U$29="NG"</formula>
    </cfRule>
  </conditionalFormatting>
  <conditionalFormatting sqref="I11">
    <cfRule type="expression" dxfId="32" priority="1032" stopIfTrue="1">
      <formula>G$15="NA"</formula>
    </cfRule>
    <cfRule type="expression" dxfId="31" priority="1033" stopIfTrue="1">
      <formula>G$15="NG"</formula>
    </cfRule>
  </conditionalFormatting>
  <conditionalFormatting sqref="J9:AF10 H9:I9">
    <cfRule type="expression" dxfId="30" priority="181" stopIfTrue="1">
      <formula>#REF!="NG"</formula>
    </cfRule>
    <cfRule type="expression" dxfId="29" priority="182" stopIfTrue="1">
      <formula>H$95="NA"</formula>
    </cfRule>
    <cfRule type="expression" dxfId="28" priority="183" stopIfTrue="1">
      <formula>H$95="NG"</formula>
    </cfRule>
  </conditionalFormatting>
  <conditionalFormatting sqref="I10">
    <cfRule type="expression" dxfId="27" priority="78" stopIfTrue="1">
      <formula>#REF!="NG"</formula>
    </cfRule>
    <cfRule type="expression" dxfId="26" priority="79" stopIfTrue="1">
      <formula>I$53="NA"</formula>
    </cfRule>
    <cfRule type="expression" dxfId="25" priority="80" stopIfTrue="1">
      <formula>I$53="NG"</formula>
    </cfRule>
  </conditionalFormatting>
  <conditionalFormatting sqref="I10">
    <cfRule type="expression" dxfId="24" priority="76" stopIfTrue="1">
      <formula>I$29="NA"</formula>
    </cfRule>
    <cfRule type="expression" dxfId="23" priority="77" stopIfTrue="1">
      <formula>I$29="NG"</formula>
    </cfRule>
  </conditionalFormatting>
  <conditionalFormatting sqref="I10">
    <cfRule type="expression" dxfId="22" priority="74" stopIfTrue="1">
      <formula>G$15="NA"</formula>
    </cfRule>
    <cfRule type="expression" dxfId="21" priority="75" stopIfTrue="1">
      <formula>G$15="NG"</formula>
    </cfRule>
  </conditionalFormatting>
  <conditionalFormatting sqref="H6">
    <cfRule type="expression" dxfId="20" priority="46" stopIfTrue="1">
      <formula>#REF!="NG"</formula>
    </cfRule>
    <cfRule type="expression" dxfId="19" priority="47" stopIfTrue="1">
      <formula>K$30="NA"</formula>
    </cfRule>
    <cfRule type="expression" dxfId="18" priority="48" stopIfTrue="1">
      <formula>K$30="NG"</formula>
    </cfRule>
  </conditionalFormatting>
  <conditionalFormatting sqref="H6">
    <cfRule type="expression" dxfId="17" priority="41" stopIfTrue="1">
      <formula>#REF!="NG"</formula>
    </cfRule>
    <cfRule type="expression" dxfId="16" priority="42" stopIfTrue="1">
      <formula>K$16="NA"</formula>
    </cfRule>
    <cfRule type="expression" dxfId="15" priority="43" stopIfTrue="1">
      <formula>K$16="NG"</formula>
    </cfRule>
  </conditionalFormatting>
  <conditionalFormatting sqref="I7">
    <cfRule type="expression" dxfId="14" priority="38" stopIfTrue="1">
      <formula>#REF!="NG"</formula>
    </cfRule>
    <cfRule type="expression" dxfId="13" priority="39" stopIfTrue="1">
      <formula>L$30="NA"</formula>
    </cfRule>
    <cfRule type="expression" dxfId="12" priority="40" stopIfTrue="1">
      <formula>L$30="NG"</formula>
    </cfRule>
  </conditionalFormatting>
  <conditionalFormatting sqref="I7">
    <cfRule type="expression" dxfId="11" priority="33" stopIfTrue="1">
      <formula>#REF!="NG"</formula>
    </cfRule>
    <cfRule type="expression" dxfId="10" priority="34" stopIfTrue="1">
      <formula>L$16="NA"</formula>
    </cfRule>
    <cfRule type="expression" dxfId="9" priority="35" stopIfTrue="1">
      <formula>L$16="NG"</formula>
    </cfRule>
  </conditionalFormatting>
  <conditionalFormatting sqref="L6 M6:AF7 H6 H7:I7">
    <cfRule type="expression" dxfId="8" priority="1348" stopIfTrue="1">
      <formula>#REF!="NA"</formula>
    </cfRule>
    <cfRule type="expression" dxfId="7" priority="1349" stopIfTrue="1">
      <formula>#REF!="NG"</formula>
    </cfRule>
  </conditionalFormatting>
  <conditionalFormatting sqref="I10:I11">
    <cfRule type="expression" dxfId="6" priority="1352" stopIfTrue="1">
      <formula>H$15="NA"</formula>
    </cfRule>
    <cfRule type="expression" dxfId="5" priority="1353" stopIfTrue="1">
      <formula>H$15="NG"</formula>
    </cfRule>
  </conditionalFormatting>
  <conditionalFormatting sqref="I10">
    <cfRule type="expression" dxfId="4" priority="1357" stopIfTrue="1">
      <formula>#REF!="NG"</formula>
    </cfRule>
    <cfRule type="expression" dxfId="3" priority="1358" stopIfTrue="1">
      <formula>H$95="NA"</formula>
    </cfRule>
    <cfRule type="expression" dxfId="2" priority="1359" stopIfTrue="1">
      <formula>H$95="NG"</formula>
    </cfRule>
  </conditionalFormatting>
  <dataValidations count="10">
    <dataValidation allowBlank="1" showInputMessage="1" showErrorMessage="1" promptTitle="Condition Type" prompt="N : Normal _x000a_A : Abnormal _x000a_B : Boundary" sqref="G12"/>
    <dataValidation allowBlank="1" showInputMessage="1" showErrorMessage="1" promptTitle="Enter" prompt="Name of the person who performed the test" sqref="G13"/>
    <dataValidation allowBlank="1" showInputMessage="1" showErrorMessage="1" promptTitle="Testing Date" prompt="Date on which test was performed in yyyy/mm/dd format" sqref="G14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5"/>
    <dataValidation allowBlank="1" showInputMessage="1" showErrorMessage="1" promptTitle="Bug ID" prompt="Unique ID throughout the project._x000a_For every Bug found during Test as well as Re-Test, a new Bug ID needs to be entered here (as a comma seperated value)" sqref="B16:E16"/>
    <dataValidation allowBlank="1" showInputMessage="1" showErrorMessage="1" promptTitle="PCL sheet name" prompt=" " sqref="F16:G16"/>
    <dataValidation type="list" allowBlank="1" showInputMessage="1" showErrorMessage="1" sqref="H15:AF15">
      <formula1>"OK, NG, NA, PT"</formula1>
    </dataValidation>
    <dataValidation type="list" allowBlank="1" showInputMessage="1" showErrorMessage="1" sqref="H12:AF12">
      <formula1>"N, A, B"</formula1>
    </dataValidation>
    <dataValidation allowBlank="1" showInputMessage="1" showErrorMessage="1" promptTitle="Check points" prompt="that need / need not be executed" sqref="A8 A10:A11"/>
    <dataValidation allowBlank="1" showInputMessage="1" showErrorMessage="1" promptTitle="Input conditions" prompt="that need to be checked." sqref="A4:A7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16"/>
  <sheetViews>
    <sheetView tabSelected="1" workbookViewId="0">
      <selection activeCell="H12" sqref="H12:I14"/>
    </sheetView>
  </sheetViews>
  <sheetFormatPr defaultRowHeight="13.5"/>
  <sheetData>
    <row r="1" spans="1:32">
      <c r="A1" s="63" t="s">
        <v>84</v>
      </c>
      <c r="B1" s="183" t="s">
        <v>108</v>
      </c>
      <c r="C1" s="184"/>
      <c r="D1" s="184"/>
      <c r="E1" s="185"/>
      <c r="F1" s="183" t="s">
        <v>109</v>
      </c>
      <c r="G1" s="184"/>
      <c r="H1" s="184"/>
      <c r="I1" s="184"/>
      <c r="J1" s="184"/>
      <c r="K1" s="184"/>
      <c r="L1" s="184"/>
      <c r="M1" s="184"/>
      <c r="N1" s="184"/>
      <c r="O1" s="185"/>
      <c r="P1" s="188" t="s">
        <v>85</v>
      </c>
      <c r="Q1" s="189"/>
      <c r="R1" s="189"/>
      <c r="S1" s="190"/>
      <c r="T1" s="183" t="s">
        <v>66</v>
      </c>
      <c r="U1" s="184"/>
      <c r="V1" s="184"/>
      <c r="W1" s="184"/>
      <c r="X1" s="184"/>
      <c r="Y1" s="184"/>
      <c r="Z1" s="185"/>
      <c r="AA1" s="177" t="s">
        <v>86</v>
      </c>
      <c r="AB1" s="177"/>
      <c r="AC1" s="178">
        <v>43661</v>
      </c>
      <c r="AD1" s="178"/>
      <c r="AE1" s="178"/>
      <c r="AF1" s="179"/>
    </row>
    <row r="2" spans="1:32" ht="14.25" thickBot="1">
      <c r="A2" s="64" t="s">
        <v>87</v>
      </c>
      <c r="B2" s="180"/>
      <c r="C2" s="181"/>
      <c r="D2" s="181"/>
      <c r="E2" s="182"/>
      <c r="F2" s="180"/>
      <c r="G2" s="181"/>
      <c r="H2" s="182"/>
      <c r="I2" s="191" t="s">
        <v>88</v>
      </c>
      <c r="J2" s="192"/>
      <c r="K2" s="192"/>
      <c r="L2" s="192"/>
      <c r="M2" s="192"/>
      <c r="N2" s="192"/>
      <c r="O2" s="193"/>
      <c r="P2" s="180"/>
      <c r="Q2" s="181"/>
      <c r="R2" s="181"/>
      <c r="S2" s="181"/>
      <c r="T2" s="181"/>
      <c r="U2" s="181"/>
      <c r="V2" s="181"/>
      <c r="W2" s="181"/>
      <c r="X2" s="181"/>
      <c r="Y2" s="181"/>
      <c r="Z2" s="182"/>
      <c r="AA2" s="186" t="s">
        <v>89</v>
      </c>
      <c r="AB2" s="187"/>
      <c r="AC2" s="180" t="s">
        <v>90</v>
      </c>
      <c r="AD2" s="181"/>
      <c r="AE2" s="181"/>
      <c r="AF2" s="194"/>
    </row>
    <row r="3" spans="1:32" ht="24.75" thickBot="1">
      <c r="A3" s="66" t="s">
        <v>91</v>
      </c>
      <c r="B3" s="10"/>
      <c r="C3" s="10"/>
      <c r="D3" s="10"/>
      <c r="E3" s="10"/>
      <c r="F3" s="10"/>
      <c r="G3" s="65" t="s">
        <v>92</v>
      </c>
      <c r="H3" s="11">
        <f>IF(COUNTA(H4:H11)&gt;0,1,"")</f>
        <v>1</v>
      </c>
      <c r="I3" s="12">
        <f t="shared" ref="I3:AF3" si="0">IF(COUNTA(I4:I11)&gt;0,IF(H3&gt;0,H3+1,""),"")</f>
        <v>2</v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>
      <c r="A4" s="159" t="s">
        <v>93</v>
      </c>
      <c r="B4" s="161" t="s">
        <v>112</v>
      </c>
      <c r="C4" s="161"/>
      <c r="D4" s="161"/>
      <c r="E4" s="161"/>
      <c r="F4" s="161"/>
      <c r="G4" s="161"/>
      <c r="H4" s="14" t="s">
        <v>94</v>
      </c>
      <c r="I4" s="15" t="s">
        <v>94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ht="15">
      <c r="A5" s="160"/>
      <c r="B5" s="162" t="s">
        <v>95</v>
      </c>
      <c r="C5" s="163"/>
      <c r="D5" s="163"/>
      <c r="E5" s="163"/>
      <c r="F5" s="163"/>
      <c r="G5" s="163"/>
      <c r="H5" s="18" t="s">
        <v>94</v>
      </c>
      <c r="I5" s="19" t="s">
        <v>94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>
      <c r="A6" s="160"/>
      <c r="B6" s="21"/>
      <c r="C6" s="218" t="s">
        <v>110</v>
      </c>
      <c r="D6" s="165"/>
      <c r="E6" s="165"/>
      <c r="F6" s="165"/>
      <c r="G6" s="165"/>
      <c r="H6" s="22" t="s">
        <v>94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ht="14.25" thickBot="1">
      <c r="A7" s="160"/>
      <c r="B7" s="21"/>
      <c r="C7" s="162" t="s">
        <v>111</v>
      </c>
      <c r="D7" s="165"/>
      <c r="E7" s="165"/>
      <c r="F7" s="165"/>
      <c r="G7" s="165"/>
      <c r="H7" s="22"/>
      <c r="I7" s="23" t="s">
        <v>94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>
      <c r="A8" s="168" t="s">
        <v>96</v>
      </c>
      <c r="B8" s="219" t="s">
        <v>97</v>
      </c>
      <c r="C8" s="220"/>
      <c r="D8" s="220"/>
      <c r="E8" s="220"/>
      <c r="F8" s="220"/>
      <c r="G8" s="221"/>
      <c r="H8" s="25"/>
      <c r="I8" s="26"/>
      <c r="J8" s="26"/>
      <c r="K8" s="67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7"/>
    </row>
    <row r="9" spans="1:32" ht="14.25">
      <c r="A9" s="169"/>
      <c r="B9" s="28"/>
      <c r="C9" s="222" t="s">
        <v>98</v>
      </c>
      <c r="D9" s="223"/>
      <c r="E9" s="223"/>
      <c r="F9" s="223"/>
      <c r="G9" s="223"/>
      <c r="H9" s="22" t="s">
        <v>94</v>
      </c>
      <c r="I9" s="23"/>
      <c r="J9" s="23"/>
      <c r="K9" s="62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ht="15" thickBot="1">
      <c r="A10" s="169"/>
      <c r="B10" s="102"/>
      <c r="C10" s="172" t="s">
        <v>99</v>
      </c>
      <c r="D10" s="173"/>
      <c r="E10" s="173"/>
      <c r="F10" s="173"/>
      <c r="G10" s="173"/>
      <c r="H10" s="22"/>
      <c r="I10" s="23" t="s">
        <v>94</v>
      </c>
      <c r="J10" s="23"/>
      <c r="K10" s="6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ht="24">
      <c r="A11" s="195" t="s">
        <v>100</v>
      </c>
      <c r="B11" s="197"/>
      <c r="C11" s="198"/>
      <c r="D11" s="198"/>
      <c r="E11" s="198"/>
      <c r="F11" s="199"/>
      <c r="G11" s="35" t="s">
        <v>101</v>
      </c>
      <c r="H11" s="36" t="s">
        <v>64</v>
      </c>
      <c r="I11" s="37" t="s">
        <v>64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1:32">
      <c r="A12" s="196"/>
      <c r="B12" s="206"/>
      <c r="C12" s="207"/>
      <c r="D12" s="207"/>
      <c r="E12" s="207"/>
      <c r="F12" s="208"/>
      <c r="G12" s="39" t="s">
        <v>102</v>
      </c>
      <c r="H12" s="40"/>
      <c r="I12" s="40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42"/>
    </row>
    <row r="13" spans="1:32">
      <c r="A13" s="196"/>
      <c r="B13" s="206"/>
      <c r="C13" s="207"/>
      <c r="D13" s="207"/>
      <c r="E13" s="207"/>
      <c r="F13" s="208"/>
      <c r="G13" s="39" t="s">
        <v>103</v>
      </c>
      <c r="H13" s="43"/>
      <c r="I13" s="43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5"/>
    </row>
    <row r="14" spans="1:32">
      <c r="A14" s="196"/>
      <c r="B14" s="206" t="s">
        <v>50</v>
      </c>
      <c r="C14" s="207"/>
      <c r="D14" s="207"/>
      <c r="E14" s="207"/>
      <c r="F14" s="208"/>
      <c r="G14" s="46" t="s">
        <v>104</v>
      </c>
      <c r="H14" s="40"/>
      <c r="I14" s="103"/>
      <c r="J14" s="103"/>
      <c r="K14" s="103"/>
      <c r="L14" s="103"/>
      <c r="M14" s="103"/>
      <c r="N14" s="69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42"/>
    </row>
    <row r="15" spans="1:32">
      <c r="A15" s="200" t="s">
        <v>105</v>
      </c>
      <c r="B15" s="202" t="s">
        <v>106</v>
      </c>
      <c r="C15" s="202"/>
      <c r="D15" s="202"/>
      <c r="E15" s="202"/>
      <c r="F15" s="203" t="e">
        <f ca="1">GetBugSheetName()</f>
        <v>#NAME?</v>
      </c>
      <c r="G15" s="204"/>
      <c r="H15" s="60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4"/>
    </row>
    <row r="16" spans="1:32" ht="14.25" thickBot="1">
      <c r="A16" s="201"/>
      <c r="B16" s="191" t="s">
        <v>107</v>
      </c>
      <c r="C16" s="192"/>
      <c r="D16" s="192"/>
      <c r="E16" s="193"/>
      <c r="F16" s="191"/>
      <c r="G16" s="205"/>
      <c r="H16" s="61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 t="str">
        <f t="shared" ref="S16:AF16" si="1">IF(S15="","",(SUM(LEN(S15)-LEN(SUBSTITUTE(S15,",","")))/LEN(",")) + 1 )</f>
        <v/>
      </c>
      <c r="T16" s="55" t="str">
        <f t="shared" si="1"/>
        <v/>
      </c>
      <c r="U16" s="55" t="str">
        <f t="shared" si="1"/>
        <v/>
      </c>
      <c r="V16" s="55" t="str">
        <f t="shared" si="1"/>
        <v/>
      </c>
      <c r="W16" s="55" t="str">
        <f t="shared" si="1"/>
        <v/>
      </c>
      <c r="X16" s="55" t="str">
        <f t="shared" si="1"/>
        <v/>
      </c>
      <c r="Y16" s="55" t="str">
        <f t="shared" si="1"/>
        <v/>
      </c>
      <c r="Z16" s="55" t="str">
        <f t="shared" si="1"/>
        <v/>
      </c>
      <c r="AA16" s="55" t="str">
        <f t="shared" si="1"/>
        <v/>
      </c>
      <c r="AB16" s="55" t="str">
        <f t="shared" si="1"/>
        <v/>
      </c>
      <c r="AC16" s="55" t="str">
        <f t="shared" si="1"/>
        <v/>
      </c>
      <c r="AD16" s="55" t="str">
        <f t="shared" si="1"/>
        <v/>
      </c>
      <c r="AE16" s="55" t="str">
        <f t="shared" si="1"/>
        <v/>
      </c>
      <c r="AF16" s="56" t="str">
        <f t="shared" si="1"/>
        <v/>
      </c>
    </row>
  </sheetData>
  <protectedRanges>
    <protectedRange sqref="B4:G10" name="Range2_1"/>
    <protectedRange sqref="H11:AF15" name="Range3_1_1"/>
    <protectedRange sqref="H4:AF10" name="Range2_1_1"/>
    <protectedRange sqref="B1:O2 P2 T1 AC1:AF2" name="Range1_1_1"/>
  </protectedRanges>
  <mergeCells count="31">
    <mergeCell ref="I2:O2"/>
    <mergeCell ref="P2:Z2"/>
    <mergeCell ref="AA2:AB2"/>
    <mergeCell ref="AC2:AF2"/>
    <mergeCell ref="B1:E1"/>
    <mergeCell ref="F1:O1"/>
    <mergeCell ref="P1:S1"/>
    <mergeCell ref="T1:Z1"/>
    <mergeCell ref="AA1:AB1"/>
    <mergeCell ref="AC1:AF1"/>
    <mergeCell ref="A8:A10"/>
    <mergeCell ref="B8:G8"/>
    <mergeCell ref="C9:G9"/>
    <mergeCell ref="C10:G10"/>
    <mergeCell ref="B2:E2"/>
    <mergeCell ref="F2:H2"/>
    <mergeCell ref="A4:A7"/>
    <mergeCell ref="B4:G4"/>
    <mergeCell ref="B5:G5"/>
    <mergeCell ref="C6:G6"/>
    <mergeCell ref="C7:G7"/>
    <mergeCell ref="A11:A14"/>
    <mergeCell ref="B11:F11"/>
    <mergeCell ref="B12:F12"/>
    <mergeCell ref="B13:F13"/>
    <mergeCell ref="B14:F14"/>
    <mergeCell ref="A15:A16"/>
    <mergeCell ref="B15:E15"/>
    <mergeCell ref="F15:G15"/>
    <mergeCell ref="B16:E16"/>
    <mergeCell ref="F16:G16"/>
  </mergeCells>
  <phoneticPr fontId="3"/>
  <conditionalFormatting sqref="H3:AF16">
    <cfRule type="expression" dxfId="1" priority="3" stopIfTrue="1">
      <formula>H$14="NA"</formula>
    </cfRule>
    <cfRule type="expression" dxfId="0" priority="4" stopIfTrue="1">
      <formula>H$14="NG"</formula>
    </cfRule>
  </conditionalFormatting>
  <dataValidations count="10">
    <dataValidation allowBlank="1" showInputMessage="1" showErrorMessage="1" promptTitle="Condition Type" prompt="N : Normal _x000a_A : Abnormal _x000a_B : Boundary" sqref="G11"/>
    <dataValidation allowBlank="1" showInputMessage="1" showErrorMessage="1" promptTitle="Enter" prompt="Name of the person who performed the test" sqref="G12"/>
    <dataValidation allowBlank="1" showInputMessage="1" showErrorMessage="1" promptTitle="Testing Date" prompt="Date on which test was performed in yyyy/mm/dd format" sqref="G13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4"/>
    <dataValidation allowBlank="1" showInputMessage="1" showErrorMessage="1" promptTitle="Bug ID" prompt="Unique ID throughout the project._x000a_For every Bug found during Test as well as Re-Test, a new Bug ID needs to be entered here (as a comma seperated value)" sqref="B15:E15"/>
    <dataValidation allowBlank="1" showInputMessage="1" showErrorMessage="1" promptTitle="PCL sheet name" prompt=" " sqref="F15:G15"/>
    <dataValidation type="list" allowBlank="1" showInputMessage="1" showErrorMessage="1" sqref="H14:AF14">
      <formula1>"OK, NG, NA, PT"</formula1>
    </dataValidation>
    <dataValidation type="list" allowBlank="1" showInputMessage="1" showErrorMessage="1" sqref="H11:AF11">
      <formula1>"N, A, B"</formula1>
    </dataValidation>
    <dataValidation allowBlank="1" showInputMessage="1" showErrorMessage="1" promptTitle="Input conditions" prompt="that need to be checked." sqref="A4:A7"/>
    <dataValidation allowBlank="1" showInputMessage="1" showErrorMessage="1" promptTitle="Check points" prompt="that need / need not be executed" sqref="A8:A10"/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28</vt:i4>
      </vt:variant>
    </vt:vector>
  </HeadingPairs>
  <TitlesOfParts>
    <vt:vector size="34" baseType="lpstr">
      <vt:lpstr>Summary</vt:lpstr>
      <vt:lpstr>Template</vt:lpstr>
      <vt:lpstr>Example 1</vt:lpstr>
      <vt:lpstr>Page_Load</vt:lpstr>
      <vt:lpstr>Heading_click</vt:lpstr>
      <vt:lpstr>PageIndex_Click</vt:lpstr>
      <vt:lpstr>Heading_click!BugCount</vt:lpstr>
      <vt:lpstr>Page_Load!BugCount</vt:lpstr>
      <vt:lpstr>BugCount</vt:lpstr>
      <vt:lpstr>Heading_click!BugSheetName</vt:lpstr>
      <vt:lpstr>Page_Load!BugSheetName</vt:lpstr>
      <vt:lpstr>BugSheetName</vt:lpstr>
      <vt:lpstr>NewPCL</vt:lpstr>
      <vt:lpstr>NewPCL_Row</vt:lpstr>
      <vt:lpstr>Heading_click!Print_Area</vt:lpstr>
      <vt:lpstr>Page_Load!Print_Area</vt:lpstr>
      <vt:lpstr>Summary!Print_Area</vt:lpstr>
      <vt:lpstr>Template!Print_Area</vt:lpstr>
      <vt:lpstr>Heading_click!Print_Titles</vt:lpstr>
      <vt:lpstr>Page_Load!Print_Titles</vt:lpstr>
      <vt:lpstr>Summary!Print_Titles</vt:lpstr>
      <vt:lpstr>Template!Print_Titles</vt:lpstr>
      <vt:lpstr>SummaryTB</vt:lpstr>
      <vt:lpstr>SummaryTotal</vt:lpstr>
      <vt:lpstr>SummaryTRNA</vt:lpstr>
      <vt:lpstr>SummaryTRNG</vt:lpstr>
      <vt:lpstr>SummaryTROK</vt:lpstr>
      <vt:lpstr>SummaryTRPT</vt:lpstr>
      <vt:lpstr>SummaryTTC</vt:lpstr>
      <vt:lpstr>SummaryTTD</vt:lpstr>
      <vt:lpstr>SummaryTTND</vt:lpstr>
      <vt:lpstr>Heading_click!TestResult</vt:lpstr>
      <vt:lpstr>Page_Load!TestResult</vt:lpstr>
      <vt:lpstr>TestResult</vt:lpstr>
    </vt:vector>
  </TitlesOfParts>
  <Company>（株）日立情報システムズ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cp:lastPrinted>2010-03-26T11:46:07Z</cp:lastPrinted>
  <dcterms:created xsi:type="dcterms:W3CDTF">2005-06-14T08:18:38Z</dcterms:created>
  <dcterms:modified xsi:type="dcterms:W3CDTF">2019-07-29T10:27:49Z</dcterms:modified>
</cp:coreProperties>
</file>