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6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-45" yWindow="525" windowWidth="12120" windowHeight="6330" tabRatio="511"/>
  </bookViews>
  <sheets>
    <sheet name="Summary" sheetId="32" r:id="rId1"/>
    <sheet name="Template" sheetId="21" state="hidden" r:id="rId2"/>
    <sheet name="Example 1" sheetId="73" r:id="rId3"/>
    <sheet name="Page_Load" sheetId="72" r:id="rId4"/>
    <sheet name="btnRecords_Click" sheetId="76" r:id="rId5"/>
    <sheet name="btnNext_Click" sheetId="75" r:id="rId6"/>
    <sheet name="btnPrevious_Click" sheetId="77" r:id="rId7"/>
  </sheets>
  <definedNames>
    <definedName name="_1A02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xlnm._FilterDatabase" localSheetId="0" hidden="1">Summary!$B$9:$AL$9</definedName>
    <definedName name="aa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BugCount" localSheetId="5">btnNext_Click!$H$16:$AF$16</definedName>
    <definedName name="BugCount" localSheetId="3">Page_Load!#REF!</definedName>
    <definedName name="BugCount">Template!$H$29:$AF$29</definedName>
    <definedName name="BugSheetName" localSheetId="5">btnNext_Click!$F$15</definedName>
    <definedName name="BugSheetName" localSheetId="3">Page_Load!#REF!</definedName>
    <definedName name="BugSheetName">Template!$F$28</definedName>
    <definedName name="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f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ｄ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NewPCL">Summary!$3:$3</definedName>
    <definedName name="NewPCL_Row">Summary!$14:$14</definedName>
    <definedName name="_xlnm.Print_Area" localSheetId="5">btnNext_Click!$A$1:$AF$17</definedName>
    <definedName name="_xlnm.Print_Area" localSheetId="3">Page_Load!$A$1:$AF$29</definedName>
    <definedName name="_xlnm.Print_Area" localSheetId="0">Summary!$A$5:$AM$34</definedName>
    <definedName name="_xlnm.Print_Area" localSheetId="1">Template!$A$1:$AF$30</definedName>
    <definedName name="_xlnm.Print_Titles" localSheetId="5">btnNext_Click!$1:$3</definedName>
    <definedName name="_xlnm.Print_Titles" localSheetId="3">Page_Load!$1:$3</definedName>
    <definedName name="_xlnm.Print_Titles" localSheetId="0">Summary!$5:$9</definedName>
    <definedName name="_xlnm.Print_Titles" localSheetId="1">Template!$1:$3</definedName>
    <definedName name="ｓ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SummaryTB">Summary!$AI$15</definedName>
    <definedName name="SummaryTotal">Summary!$B$15:$AL$16</definedName>
    <definedName name="SummaryTRNA">Summary!$X$15</definedName>
    <definedName name="SummaryTRNG">Summary!$R$15</definedName>
    <definedName name="SummaryTROK">Summary!$O$15</definedName>
    <definedName name="SummaryTRPT">Summary!$U$15</definedName>
    <definedName name="SummaryTTC">Summary!$K$15</definedName>
    <definedName name="SummaryTTD">Summary!$AA$15</definedName>
    <definedName name="SummaryTTND">Summary!$AE$15</definedName>
    <definedName name="TestResult" localSheetId="5">btnNext_Click!$G$14</definedName>
    <definedName name="TestResult" localSheetId="3">Page_Load!$G$22</definedName>
    <definedName name="TestResult">Template!$G$27</definedName>
    <definedName name="wrn.confshet.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u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ハード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</definedNames>
  <calcPr calcId="125725"/>
</workbook>
</file>

<file path=xl/calcChain.xml><?xml version="1.0" encoding="utf-8"?>
<calcChain xmlns="http://schemas.openxmlformats.org/spreadsheetml/2006/main">
  <c r="AF16" i="77"/>
  <c r="AE16"/>
  <c r="AD16"/>
  <c r="AC16"/>
  <c r="AB16"/>
  <c r="AA16"/>
  <c r="Z16"/>
  <c r="Y16"/>
  <c r="X16"/>
  <c r="W16"/>
  <c r="V16"/>
  <c r="U16"/>
  <c r="T16"/>
  <c r="S16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R12" i="32"/>
  <c r="U12"/>
  <c r="X12"/>
  <c r="K12"/>
  <c r="AI12"/>
  <c r="O12"/>
  <c r="F15" i="77"/>
  <c r="U11" i="32"/>
  <c r="R11"/>
  <c r="X11"/>
  <c r="K11"/>
  <c r="AI11"/>
  <c r="O11"/>
  <c r="AA12" l="1"/>
  <c r="AE12" s="1"/>
  <c r="AA11"/>
  <c r="AE11" s="1"/>
  <c r="AF27" i="76"/>
  <c r="AE27"/>
  <c r="AD27"/>
  <c r="AC27"/>
  <c r="AB27"/>
  <c r="AA27"/>
  <c r="Z27"/>
  <c r="Y27"/>
  <c r="X27"/>
  <c r="W27"/>
  <c r="V27"/>
  <c r="U27"/>
  <c r="T27"/>
  <c r="AF3"/>
  <c r="AE3"/>
  <c r="AD3"/>
  <c r="AC3"/>
  <c r="AB3"/>
  <c r="AA3"/>
  <c r="Z3"/>
  <c r="Y3"/>
  <c r="X3"/>
  <c r="W3"/>
  <c r="V3"/>
  <c r="U3"/>
  <c r="T3"/>
  <c r="H3"/>
  <c r="I3" s="1"/>
  <c r="AF16" i="75"/>
  <c r="AE16"/>
  <c r="AD16"/>
  <c r="AC16"/>
  <c r="AB16"/>
  <c r="AA16"/>
  <c r="Z16"/>
  <c r="Y16"/>
  <c r="X16"/>
  <c r="W16"/>
  <c r="V16"/>
  <c r="U16"/>
  <c r="T16"/>
  <c r="S16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AF29" i="72"/>
  <c r="AE29"/>
  <c r="AD29"/>
  <c r="AC29"/>
  <c r="AB29"/>
  <c r="AA29"/>
  <c r="Z29"/>
  <c r="Y29"/>
  <c r="X29"/>
  <c r="W29"/>
  <c r="V29"/>
  <c r="U29"/>
  <c r="T29"/>
  <c r="S29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H3"/>
  <c r="I3" s="1"/>
  <c r="J3" s="1"/>
  <c r="K3" s="1"/>
  <c r="L3" s="1"/>
  <c r="K3" i="32"/>
  <c r="O3"/>
  <c r="R3"/>
  <c r="U3"/>
  <c r="X3"/>
  <c r="AF29" i="21"/>
  <c r="AE29"/>
  <c r="AD29"/>
  <c r="AC29"/>
  <c r="AB29"/>
  <c r="AA29"/>
  <c r="Z29"/>
  <c r="Y29"/>
  <c r="X29"/>
  <c r="W29"/>
  <c r="V29"/>
  <c r="U29"/>
  <c r="T29"/>
  <c r="S29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AI3" i="32"/>
  <c r="F26" i="76"/>
  <c r="R10" i="32"/>
  <c r="U13"/>
  <c r="R13"/>
  <c r="X13"/>
  <c r="O10"/>
  <c r="AI13"/>
  <c r="K13"/>
  <c r="K10"/>
  <c r="O13"/>
  <c r="F28" i="21"/>
  <c r="F15" i="75"/>
  <c r="F28" i="72"/>
  <c r="X10" i="32"/>
  <c r="AI10"/>
  <c r="U10"/>
  <c r="AA3" l="1"/>
  <c r="AE3" s="1"/>
  <c r="U15"/>
  <c r="K15"/>
  <c r="AA13"/>
  <c r="AE13" s="1"/>
  <c r="AA10"/>
  <c r="O15"/>
  <c r="AI15"/>
  <c r="R15"/>
  <c r="X15"/>
  <c r="O16" l="1"/>
  <c r="U16"/>
  <c r="X16"/>
  <c r="AA15"/>
  <c r="AA16" s="1"/>
  <c r="AE10"/>
  <c r="AE15" s="1"/>
  <c r="AE16" s="1"/>
  <c r="R16"/>
</calcChain>
</file>

<file path=xl/comments1.xml><?xml version="1.0" encoding="utf-8"?>
<comments xmlns="http://schemas.openxmlformats.org/spreadsheetml/2006/main">
  <authors>
    <author>sangeeta</author>
  </authors>
  <commentList>
    <comment ref="R9" authorId="0">
      <text>
        <r>
          <rPr>
            <b/>
            <sz val="8"/>
            <color indexed="81"/>
            <rFont val="Tahoma"/>
            <family val="2"/>
          </rPr>
          <t>Not Good</t>
        </r>
      </text>
    </comment>
    <comment ref="U9" authorId="0">
      <text>
        <r>
          <rPr>
            <b/>
            <sz val="8"/>
            <color indexed="81"/>
            <rFont val="Tahoma"/>
            <family val="2"/>
          </rPr>
          <t>Testing Pending</t>
        </r>
      </text>
    </comment>
    <comment ref="X9" authorId="0">
      <text>
        <r>
          <rPr>
            <b/>
            <sz val="8"/>
            <color indexed="81"/>
            <rFont val="Tahoma"/>
            <family val="2"/>
          </rPr>
          <t>Not Applicable</t>
        </r>
      </text>
    </comment>
  </commentList>
</comments>
</file>

<file path=xl/comments2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comments3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comments4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comments5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comments6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sharedStrings.xml><?xml version="1.0" encoding="utf-8"?>
<sst xmlns="http://schemas.openxmlformats.org/spreadsheetml/2006/main" count="278" uniqueCount="121">
  <si>
    <t>Creators Name</t>
    <phoneticPr fontId="3"/>
  </si>
  <si>
    <t>Test Result</t>
    <phoneticPr fontId="3"/>
  </si>
  <si>
    <t>Total</t>
    <phoneticPr fontId="3"/>
  </si>
  <si>
    <t>% of Total</t>
    <phoneticPr fontId="3"/>
  </si>
  <si>
    <t>Module Code</t>
    <phoneticPr fontId="3"/>
  </si>
  <si>
    <t>Project Code</t>
    <phoneticPr fontId="3"/>
  </si>
  <si>
    <t>&lt;Project Name&gt;</t>
    <phoneticPr fontId="3"/>
  </si>
  <si>
    <t>&lt;Module Name&gt;</t>
    <phoneticPr fontId="3"/>
  </si>
  <si>
    <t>&lt;code&gt;</t>
    <phoneticPr fontId="3"/>
  </si>
  <si>
    <t>&lt;Person Name&gt;</t>
    <phoneticPr fontId="3"/>
  </si>
  <si>
    <t>Date</t>
    <phoneticPr fontId="3"/>
  </si>
  <si>
    <t>&lt;Function Name&gt;</t>
    <phoneticPr fontId="3"/>
  </si>
  <si>
    <t>Page</t>
    <phoneticPr fontId="3"/>
  </si>
  <si>
    <t>1</t>
    <phoneticPr fontId="3"/>
  </si>
  <si>
    <t>New PCL</t>
    <phoneticPr fontId="3"/>
  </si>
  <si>
    <t>No</t>
    <phoneticPr fontId="3"/>
  </si>
  <si>
    <t>Function Name</t>
    <phoneticPr fontId="3"/>
  </si>
  <si>
    <t>OK</t>
    <phoneticPr fontId="3"/>
  </si>
  <si>
    <t>NG</t>
    <phoneticPr fontId="3"/>
  </si>
  <si>
    <t>PT</t>
    <phoneticPr fontId="3"/>
  </si>
  <si>
    <t>NA</t>
    <phoneticPr fontId="3"/>
  </si>
  <si>
    <t>Method Name</t>
    <phoneticPr fontId="3"/>
  </si>
  <si>
    <t>Caller function / Event</t>
    <phoneticPr fontId="3"/>
  </si>
  <si>
    <t>①</t>
    <phoneticPr fontId="3"/>
  </si>
  <si>
    <t>②</t>
    <phoneticPr fontId="3"/>
  </si>
  <si>
    <t>Verification of path flow during program execution</t>
    <phoneticPr fontId="3"/>
  </si>
  <si>
    <r>
      <t>CP</t>
    </r>
    <r>
      <rPr>
        <sz val="9"/>
        <rFont val="ＭＳ Ｐゴシック"/>
        <family val="3"/>
        <charset val="128"/>
      </rPr>
      <t>①</t>
    </r>
    <r>
      <rPr>
        <sz val="9"/>
        <rFont val="Times New Roman"/>
        <family val="1"/>
      </rPr>
      <t xml:space="preserve"> is executed.</t>
    </r>
    <phoneticPr fontId="3"/>
  </si>
  <si>
    <r>
      <t>CP</t>
    </r>
    <r>
      <rPr>
        <sz val="9"/>
        <rFont val="ＭＳ Ｐゴシック"/>
        <family val="3"/>
        <charset val="128"/>
      </rPr>
      <t>①</t>
    </r>
    <r>
      <rPr>
        <sz val="9"/>
        <rFont val="Times New Roman"/>
        <family val="1"/>
      </rPr>
      <t xml:space="preserve"> is not executed.</t>
    </r>
    <phoneticPr fontId="3"/>
  </si>
  <si>
    <r>
      <t>CP</t>
    </r>
    <r>
      <rPr>
        <sz val="9"/>
        <rFont val="ＭＳ Ｐゴシック"/>
        <family val="3"/>
        <charset val="128"/>
      </rPr>
      <t>②</t>
    </r>
    <r>
      <rPr>
        <sz val="9"/>
        <rFont val="Times New Roman"/>
        <family val="1"/>
      </rPr>
      <t xml:space="preserve"> is executed.</t>
    </r>
    <phoneticPr fontId="3"/>
  </si>
  <si>
    <r>
      <t>CP</t>
    </r>
    <r>
      <rPr>
        <sz val="9"/>
        <rFont val="ＭＳ Ｐゴシック"/>
        <family val="3"/>
        <charset val="128"/>
      </rPr>
      <t>③</t>
    </r>
    <r>
      <rPr>
        <sz val="9"/>
        <rFont val="Times New Roman"/>
        <family val="1"/>
      </rPr>
      <t xml:space="preserve"> is executed.</t>
    </r>
    <phoneticPr fontId="3"/>
  </si>
  <si>
    <t>Bug Count</t>
    <phoneticPr fontId="3"/>
  </si>
  <si>
    <t>Test Cases</t>
    <phoneticPr fontId="3"/>
  </si>
  <si>
    <t>Done</t>
    <phoneticPr fontId="3"/>
  </si>
  <si>
    <t>Total Test</t>
    <phoneticPr fontId="3"/>
  </si>
  <si>
    <t>Not Done</t>
    <phoneticPr fontId="3"/>
  </si>
  <si>
    <t>Total Bugs</t>
    <phoneticPr fontId="3"/>
  </si>
  <si>
    <t>Condition Type</t>
    <phoneticPr fontId="3"/>
  </si>
  <si>
    <t>Tested By</t>
    <phoneticPr fontId="3"/>
  </si>
  <si>
    <t>Test Date</t>
    <phoneticPr fontId="3"/>
  </si>
  <si>
    <t>Test Result</t>
    <phoneticPr fontId="3"/>
  </si>
  <si>
    <t>Bug ID</t>
    <phoneticPr fontId="3"/>
  </si>
  <si>
    <t xml:space="preserve"> </t>
    <phoneticPr fontId="3"/>
  </si>
  <si>
    <t>Check Conditions / Verification Content</t>
    <phoneticPr fontId="3"/>
  </si>
  <si>
    <t xml:space="preserve">Test Case Number </t>
    <phoneticPr fontId="3"/>
  </si>
  <si>
    <t>Input 
Conditions</t>
    <phoneticPr fontId="3"/>
  </si>
  <si>
    <t>Check Items</t>
    <phoneticPr fontId="3"/>
  </si>
  <si>
    <t>Test Status</t>
    <phoneticPr fontId="3"/>
  </si>
  <si>
    <t>Bug Details</t>
    <phoneticPr fontId="3"/>
  </si>
  <si>
    <t>Click "Add New PCL" button, 
to add new PCL sheet</t>
    <phoneticPr fontId="3"/>
  </si>
  <si>
    <t>=GetBugSheetName()</t>
  </si>
  <si>
    <t>DOTNS</t>
    <phoneticPr fontId="3"/>
  </si>
  <si>
    <t>N</t>
  </si>
  <si>
    <t>Example 1</t>
    <phoneticPr fontId="3"/>
  </si>
  <si>
    <t>Sumit Tawade</t>
    <phoneticPr fontId="3"/>
  </si>
  <si>
    <t>Page_Load</t>
    <phoneticPr fontId="3"/>
  </si>
  <si>
    <t>Name</t>
    <phoneticPr fontId="3"/>
  </si>
  <si>
    <t>Screen Layout 1</t>
    <phoneticPr fontId="3"/>
  </si>
  <si>
    <t>[ APLSK : Basic ASP.Net ]</t>
  </si>
  <si>
    <t>Module Code</t>
    <phoneticPr fontId="3"/>
  </si>
  <si>
    <t>Page_Load</t>
  </si>
  <si>
    <t>Check Conditions / Verification Content</t>
    <phoneticPr fontId="3"/>
  </si>
  <si>
    <t>Input 
Conditions</t>
    <phoneticPr fontId="3"/>
  </si>
  <si>
    <t>〇</t>
  </si>
  <si>
    <t>Grouping Text</t>
  </si>
  <si>
    <t>Employee Data</t>
  </si>
  <si>
    <t>DropDown List</t>
  </si>
  <si>
    <t>Data items</t>
  </si>
  <si>
    <t>Salary</t>
  </si>
  <si>
    <t>Visible</t>
  </si>
  <si>
    <t>Enable</t>
  </si>
  <si>
    <t>Exception</t>
  </si>
  <si>
    <t>Test Status</t>
    <phoneticPr fontId="3"/>
  </si>
  <si>
    <t>Bug Details</t>
    <phoneticPr fontId="3"/>
  </si>
  <si>
    <t>Bug ID</t>
    <phoneticPr fontId="3"/>
  </si>
  <si>
    <t>Check Conditions / Verification Content</t>
  </si>
  <si>
    <t xml:space="preserve">Test Case Number </t>
  </si>
  <si>
    <t>Input 
Conditions</t>
  </si>
  <si>
    <t>② Exception</t>
  </si>
  <si>
    <t>Check Items</t>
  </si>
  <si>
    <t>Verification of path flow during program execution</t>
  </si>
  <si>
    <t>PageIndex numbered page is displayed</t>
  </si>
  <si>
    <t>Test Status</t>
  </si>
  <si>
    <t>Condition Type</t>
  </si>
  <si>
    <t>Tested By</t>
  </si>
  <si>
    <t>Test Date</t>
  </si>
  <si>
    <t>Test Result</t>
  </si>
  <si>
    <t>Bug Details</t>
  </si>
  <si>
    <t>Bug ID</t>
  </si>
  <si>
    <t>Bug Count</t>
  </si>
  <si>
    <t>DOTNS</t>
    <phoneticPr fontId="3"/>
  </si>
  <si>
    <t>Basic ASP.Net Skillup</t>
    <phoneticPr fontId="3"/>
  </si>
  <si>
    <t>Sumit Tswade</t>
    <phoneticPr fontId="3"/>
  </si>
  <si>
    <r>
      <rPr>
        <sz val="9"/>
        <rFont val="ＭＳ Ｐ明朝"/>
        <family val="1"/>
        <charset val="128"/>
      </rPr>
      <t xml:space="preserve">1 </t>
    </r>
    <r>
      <rPr>
        <sz val="9"/>
        <rFont val="Times New Roman"/>
        <family val="1"/>
      </rPr>
      <t>DropDown List</t>
    </r>
    <phoneticPr fontId="3"/>
  </si>
  <si>
    <t>2  Display Records Button</t>
    <phoneticPr fontId="3"/>
  </si>
  <si>
    <r>
      <rPr>
        <sz val="9"/>
        <rFont val="ＭＳ Ｐ明朝"/>
        <family val="1"/>
        <charset val="128"/>
      </rPr>
      <t xml:space="preserve">3 </t>
    </r>
    <r>
      <rPr>
        <sz val="9"/>
        <rFont val="Times New Roman"/>
        <family val="1"/>
      </rPr>
      <t>Repeater</t>
    </r>
    <phoneticPr fontId="3"/>
  </si>
  <si>
    <r>
      <rPr>
        <sz val="9"/>
        <rFont val="ＭＳ Ｐ明朝"/>
        <family val="1"/>
        <charset val="128"/>
      </rPr>
      <t xml:space="preserve">4 </t>
    </r>
    <r>
      <rPr>
        <sz val="9"/>
        <rFont val="Times New Roman"/>
        <family val="1"/>
      </rPr>
      <t>DataList</t>
    </r>
    <phoneticPr fontId="3"/>
  </si>
  <si>
    <r>
      <rPr>
        <sz val="9"/>
        <rFont val="ＭＳ Ｐ明朝"/>
        <family val="1"/>
        <charset val="128"/>
      </rPr>
      <t>5</t>
    </r>
    <r>
      <rPr>
        <sz val="9"/>
        <rFont val="Times New Roman"/>
        <family val="1"/>
      </rPr>
      <t xml:space="preserve"> btnPrevious</t>
    </r>
    <phoneticPr fontId="3"/>
  </si>
  <si>
    <r>
      <rPr>
        <sz val="9"/>
        <rFont val="ＭＳ Ｐ明朝"/>
        <family val="1"/>
        <charset val="128"/>
      </rPr>
      <t>6</t>
    </r>
    <r>
      <rPr>
        <sz val="9"/>
        <rFont val="Times New Roman"/>
        <family val="1"/>
      </rPr>
      <t xml:space="preserve"> btnNext</t>
    </r>
    <phoneticPr fontId="3"/>
  </si>
  <si>
    <t>Default Selected = Name</t>
    <phoneticPr fontId="3"/>
  </si>
  <si>
    <t>Name</t>
    <phoneticPr fontId="3"/>
  </si>
  <si>
    <t>BirthDate</t>
    <phoneticPr fontId="3"/>
  </si>
  <si>
    <t>Salary</t>
    <phoneticPr fontId="3"/>
  </si>
  <si>
    <t>btnRecords_Click</t>
    <phoneticPr fontId="3"/>
  </si>
  <si>
    <t>btnRecords_Click</t>
    <phoneticPr fontId="3"/>
  </si>
  <si>
    <t>Basic ASP.Net SkillUp</t>
    <phoneticPr fontId="3"/>
  </si>
  <si>
    <t>Birthdate</t>
    <phoneticPr fontId="3"/>
  </si>
  <si>
    <r>
      <rPr>
        <sz val="8"/>
        <rFont val="ＭＳ Ｐ明朝"/>
        <family val="1"/>
        <charset val="128"/>
      </rPr>
      <t>1</t>
    </r>
    <r>
      <rPr>
        <sz val="8"/>
        <rFont val="Times New Roman"/>
        <family val="1"/>
      </rPr>
      <t xml:space="preserve"> DropDownList</t>
    </r>
    <phoneticPr fontId="3"/>
  </si>
  <si>
    <r>
      <rPr>
        <sz val="8"/>
        <rFont val="ＭＳ Ｐ明朝"/>
        <family val="1"/>
        <charset val="128"/>
      </rPr>
      <t xml:space="preserve">2 </t>
    </r>
    <r>
      <rPr>
        <sz val="8"/>
        <rFont val="Times New Roman"/>
        <family val="1"/>
      </rPr>
      <t>Record Display</t>
    </r>
    <phoneticPr fontId="3"/>
  </si>
  <si>
    <t>Select DropDown Item</t>
    <phoneticPr fontId="3"/>
  </si>
  <si>
    <t>Salary</t>
    <phoneticPr fontId="3"/>
  </si>
  <si>
    <t>Data to display in Repeater and Datalist in Acesnding Order</t>
    <phoneticPr fontId="3"/>
  </si>
  <si>
    <t xml:space="preserve"> 4 Records Display in PerPage</t>
    <phoneticPr fontId="3"/>
  </si>
  <si>
    <t>btnNext_Click</t>
    <phoneticPr fontId="3"/>
  </si>
  <si>
    <r>
      <rPr>
        <sz val="9"/>
        <rFont val="ＭＳ Ｐ明朝"/>
        <family val="1"/>
        <charset val="128"/>
      </rPr>
      <t>①</t>
    </r>
    <r>
      <rPr>
        <sz val="9"/>
        <rFont val="Times New Roman"/>
        <family val="1"/>
      </rPr>
      <t>btnNext_Click</t>
    </r>
    <phoneticPr fontId="3"/>
  </si>
  <si>
    <t>DOTNS</t>
    <phoneticPr fontId="3"/>
  </si>
  <si>
    <t>Basic ASP.Net</t>
    <phoneticPr fontId="3"/>
  </si>
  <si>
    <t>Sumit Tawade</t>
    <phoneticPr fontId="3"/>
  </si>
  <si>
    <t>btnPrevious_Click</t>
    <phoneticPr fontId="3"/>
  </si>
  <si>
    <t>btnPrevious_Click</t>
    <phoneticPr fontId="3"/>
  </si>
  <si>
    <t>①btnPrevious_Click</t>
    <phoneticPr fontId="3"/>
  </si>
  <si>
    <t>btnNext_Click</t>
    <phoneticPr fontId="3"/>
  </si>
</sst>
</file>

<file path=xl/styles.xml><?xml version="1.0" encoding="utf-8"?>
<styleSheet xmlns="http://schemas.openxmlformats.org/spreadsheetml/2006/main">
  <numFmts count="2">
    <numFmt numFmtId="176" formatCode="0;[Red]0"/>
    <numFmt numFmtId="177" formatCode="yyyy/mm/dd;[Red]@"/>
  </numFmts>
  <fonts count="29"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sz val="11"/>
      <color indexed="12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6"/>
      <name val="Times New Roman"/>
      <family val="1"/>
    </font>
    <font>
      <sz val="9"/>
      <name val="ＭＳ Ｐ明朝"/>
      <family val="1"/>
      <charset val="128"/>
    </font>
    <font>
      <sz val="9"/>
      <color indexed="19"/>
      <name val="Times New Roman"/>
      <family val="1"/>
    </font>
    <font>
      <sz val="9"/>
      <color indexed="57"/>
      <name val="Times New Roman"/>
      <family val="1"/>
    </font>
    <font>
      <sz val="9"/>
      <color indexed="20"/>
      <name val="Times New Roman"/>
      <family val="1"/>
    </font>
    <font>
      <sz val="9"/>
      <color indexed="48"/>
      <name val="Times New Roman"/>
      <family val="1"/>
    </font>
    <font>
      <sz val="9"/>
      <color indexed="10"/>
      <name val="Times New Roman"/>
      <family val="1"/>
    </font>
    <font>
      <sz val="9"/>
      <color indexed="16"/>
      <name val="Times New Roman"/>
      <family val="1"/>
    </font>
    <font>
      <sz val="11"/>
      <color indexed="9"/>
      <name val="Times New Roman"/>
      <family val="1"/>
    </font>
    <font>
      <sz val="8"/>
      <name val="Times New Roman"/>
      <family val="1"/>
    </font>
    <font>
      <sz val="8"/>
      <color indexed="16"/>
      <name val="Times New Roman"/>
      <family val="1"/>
    </font>
    <font>
      <sz val="8"/>
      <color indexed="19"/>
      <name val="Times New Roman"/>
      <family val="1"/>
    </font>
    <font>
      <sz val="8"/>
      <color indexed="20"/>
      <name val="Times New Roman"/>
      <family val="1"/>
    </font>
    <font>
      <sz val="8"/>
      <name val="ＭＳ Ｐ明朝"/>
      <family val="1"/>
      <charset val="128"/>
    </font>
    <font>
      <sz val="8"/>
      <color indexed="48"/>
      <name val="Times New Roman"/>
      <family val="1"/>
    </font>
    <font>
      <sz val="8"/>
      <color indexed="57"/>
      <name val="Times New Roman"/>
      <family val="1"/>
    </font>
    <font>
      <sz val="8"/>
      <color indexed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4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7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>
      <alignment vertical="center"/>
    </xf>
  </cellStyleXfs>
  <cellXfs count="296">
    <xf numFmtId="0" fontId="0" fillId="0" borderId="0" xfId="0"/>
    <xf numFmtId="49" fontId="9" fillId="0" borderId="0" xfId="5" applyNumberFormat="1" applyFont="1" applyFill="1">
      <alignment vertical="center"/>
    </xf>
    <xf numFmtId="0" fontId="10" fillId="0" borderId="0" xfId="1" applyFont="1" applyAlignment="1">
      <alignment vertical="center"/>
    </xf>
    <xf numFmtId="0" fontId="10" fillId="0" borderId="0" xfId="1" applyFont="1" applyAlignment="1">
      <alignment horizontal="center" vertical="center" wrapText="1"/>
    </xf>
    <xf numFmtId="0" fontId="10" fillId="0" borderId="0" xfId="1" applyFont="1" applyAlignment="1">
      <alignment horizontal="center" vertical="center"/>
    </xf>
    <xf numFmtId="176" fontId="12" fillId="0" borderId="1" xfId="1" applyNumberFormat="1" applyFont="1" applyFill="1" applyBorder="1" applyAlignment="1">
      <alignment horizontal="center" vertical="center"/>
    </xf>
    <xf numFmtId="176" fontId="12" fillId="0" borderId="1" xfId="1" applyNumberFormat="1" applyFont="1" applyFill="1" applyBorder="1" applyAlignment="1">
      <alignment horizontal="left" vertical="center"/>
    </xf>
    <xf numFmtId="176" fontId="12" fillId="0" borderId="2" xfId="1" applyNumberFormat="1" applyFont="1" applyFill="1" applyBorder="1" applyAlignment="1">
      <alignment horizontal="center" vertical="center"/>
    </xf>
    <xf numFmtId="0" fontId="12" fillId="0" borderId="0" xfId="1" applyFont="1" applyFill="1" applyBorder="1" applyAlignment="1">
      <alignment horizontal="center" vertical="center"/>
    </xf>
    <xf numFmtId="49" fontId="9" fillId="0" borderId="0" xfId="5" applyNumberFormat="1" applyFont="1" applyFill="1" applyBorder="1">
      <alignment vertical="center"/>
    </xf>
    <xf numFmtId="49" fontId="9" fillId="0" borderId="3" xfId="5" applyNumberFormat="1" applyFont="1" applyFill="1" applyBorder="1" applyAlignment="1"/>
    <xf numFmtId="176" fontId="9" fillId="0" borderId="4" xfId="5" applyNumberFormat="1" applyFont="1" applyFill="1" applyBorder="1" applyAlignment="1">
      <alignment horizontal="center" vertical="center"/>
    </xf>
    <xf numFmtId="176" fontId="9" fillId="0" borderId="5" xfId="5" applyNumberFormat="1" applyFont="1" applyFill="1" applyBorder="1" applyAlignment="1">
      <alignment horizontal="center" vertical="center"/>
    </xf>
    <xf numFmtId="176" fontId="9" fillId="0" borderId="6" xfId="5" applyNumberFormat="1" applyFont="1" applyFill="1" applyBorder="1" applyAlignment="1">
      <alignment horizontal="center" vertical="center"/>
    </xf>
    <xf numFmtId="49" fontId="9" fillId="0" borderId="7" xfId="0" applyNumberFormat="1" applyFont="1" applyFill="1" applyBorder="1" applyAlignment="1">
      <alignment horizontal="center" vertical="top" wrapText="1"/>
    </xf>
    <xf numFmtId="49" fontId="9" fillId="0" borderId="8" xfId="0" applyNumberFormat="1" applyFont="1" applyFill="1" applyBorder="1" applyAlignment="1">
      <alignment horizontal="center" vertical="top" wrapText="1"/>
    </xf>
    <xf numFmtId="49" fontId="9" fillId="0" borderId="9" xfId="0" applyNumberFormat="1" applyFont="1" applyFill="1" applyBorder="1" applyAlignment="1">
      <alignment horizontal="center" vertical="top" wrapText="1"/>
    </xf>
    <xf numFmtId="49" fontId="9" fillId="0" borderId="0" xfId="5" applyNumberFormat="1" applyFont="1" applyFill="1" applyAlignment="1">
      <alignment vertical="center" wrapText="1"/>
    </xf>
    <xf numFmtId="49" fontId="9" fillId="0" borderId="10" xfId="0" applyNumberFormat="1" applyFont="1" applyFill="1" applyBorder="1" applyAlignment="1">
      <alignment horizontal="center" vertical="top" wrapText="1"/>
    </xf>
    <xf numFmtId="49" fontId="9" fillId="0" borderId="11" xfId="0" applyNumberFormat="1" applyFont="1" applyFill="1" applyBorder="1" applyAlignment="1">
      <alignment horizontal="center" vertical="top" wrapText="1"/>
    </xf>
    <xf numFmtId="49" fontId="9" fillId="0" borderId="12" xfId="0" applyNumberFormat="1" applyFont="1" applyFill="1" applyBorder="1" applyAlignment="1">
      <alignment horizontal="center" vertical="top" wrapText="1"/>
    </xf>
    <xf numFmtId="49" fontId="9" fillId="0" borderId="0" xfId="0" applyNumberFormat="1" applyFont="1" applyFill="1" applyBorder="1" applyAlignment="1">
      <alignment horizontal="left" vertical="top" wrapText="1"/>
    </xf>
    <xf numFmtId="49" fontId="9" fillId="0" borderId="10" xfId="0" applyNumberFormat="1" applyFont="1" applyFill="1" applyBorder="1" applyAlignment="1">
      <alignment horizontal="center" vertical="center" wrapText="1"/>
    </xf>
    <xf numFmtId="49" fontId="9" fillId="0" borderId="11" xfId="0" applyNumberFormat="1" applyFont="1" applyFill="1" applyBorder="1" applyAlignment="1">
      <alignment horizontal="center" vertical="center" wrapText="1"/>
    </xf>
    <xf numFmtId="49" fontId="9" fillId="0" borderId="12" xfId="0" applyNumberFormat="1" applyFont="1" applyFill="1" applyBorder="1" applyAlignment="1">
      <alignment horizontal="center" vertical="center" wrapText="1"/>
    </xf>
    <xf numFmtId="49" fontId="9" fillId="0" borderId="7" xfId="0" applyNumberFormat="1" applyFont="1" applyFill="1" applyBorder="1" applyAlignment="1">
      <alignment horizontal="center" vertical="center" wrapText="1"/>
    </xf>
    <xf numFmtId="49" fontId="9" fillId="0" borderId="8" xfId="0" applyNumberFormat="1" applyFont="1" applyFill="1" applyBorder="1" applyAlignment="1">
      <alignment horizontal="center" vertical="center" wrapText="1"/>
    </xf>
    <xf numFmtId="49" fontId="9" fillId="0" borderId="9" xfId="0" applyNumberFormat="1" applyFont="1" applyFill="1" applyBorder="1" applyAlignment="1">
      <alignment horizontal="center" vertical="center" wrapText="1"/>
    </xf>
    <xf numFmtId="49" fontId="9" fillId="0" borderId="13" xfId="0" applyNumberFormat="1" applyFont="1" applyFill="1" applyBorder="1" applyAlignment="1">
      <alignment horizontal="left" vertical="top" wrapText="1"/>
    </xf>
    <xf numFmtId="49" fontId="9" fillId="0" borderId="14" xfId="0" applyNumberFormat="1" applyFont="1" applyFill="1" applyBorder="1" applyAlignment="1">
      <alignment horizontal="center" vertical="center" wrapText="1"/>
    </xf>
    <xf numFmtId="49" fontId="9" fillId="0" borderId="15" xfId="0" applyNumberFormat="1" applyFont="1" applyFill="1" applyBorder="1" applyAlignment="1">
      <alignment horizontal="center" vertical="center" wrapText="1"/>
    </xf>
    <xf numFmtId="49" fontId="9" fillId="0" borderId="16" xfId="0" applyNumberFormat="1" applyFont="1" applyFill="1" applyBorder="1" applyAlignment="1">
      <alignment horizontal="center" vertical="center" wrapText="1"/>
    </xf>
    <xf numFmtId="49" fontId="9" fillId="0" borderId="17" xfId="0" applyNumberFormat="1" applyFont="1" applyFill="1" applyBorder="1" applyAlignment="1">
      <alignment horizontal="center" vertical="center" wrapText="1"/>
    </xf>
    <xf numFmtId="49" fontId="9" fillId="0" borderId="18" xfId="0" applyNumberFormat="1" applyFont="1" applyFill="1" applyBorder="1" applyAlignment="1">
      <alignment horizontal="center" vertical="center" wrapText="1"/>
    </xf>
    <xf numFmtId="49" fontId="9" fillId="0" borderId="19" xfId="0" applyNumberFormat="1" applyFont="1" applyFill="1" applyBorder="1" applyAlignment="1">
      <alignment horizontal="center" vertical="center" wrapText="1"/>
    </xf>
    <xf numFmtId="49" fontId="9" fillId="0" borderId="20" xfId="5" applyNumberFormat="1" applyFont="1" applyFill="1" applyBorder="1" applyAlignment="1">
      <alignment horizontal="center" vertical="center" wrapText="1"/>
    </xf>
    <xf numFmtId="49" fontId="9" fillId="0" borderId="7" xfId="5" applyNumberFormat="1" applyFont="1" applyFill="1" applyBorder="1" applyAlignment="1">
      <alignment horizontal="center" vertical="center" wrapText="1"/>
    </xf>
    <xf numFmtId="49" fontId="9" fillId="0" borderId="8" xfId="5" applyNumberFormat="1" applyFont="1" applyFill="1" applyBorder="1" applyAlignment="1">
      <alignment horizontal="center" vertical="center" wrapText="1"/>
    </xf>
    <xf numFmtId="49" fontId="9" fillId="0" borderId="9" xfId="5" applyNumberFormat="1" applyFont="1" applyFill="1" applyBorder="1" applyAlignment="1">
      <alignment horizontal="center" vertical="center" wrapText="1"/>
    </xf>
    <xf numFmtId="49" fontId="9" fillId="0" borderId="21" xfId="5" applyNumberFormat="1" applyFont="1" applyFill="1" applyBorder="1" applyAlignment="1">
      <alignment horizontal="center" vertical="center" wrapText="1"/>
    </xf>
    <xf numFmtId="49" fontId="9" fillId="0" borderId="10" xfId="5" applyNumberFormat="1" applyFont="1" applyFill="1" applyBorder="1" applyAlignment="1">
      <alignment horizontal="center" vertical="center" wrapText="1"/>
    </xf>
    <xf numFmtId="49" fontId="9" fillId="0" borderId="11" xfId="5" applyNumberFormat="1" applyFont="1" applyFill="1" applyBorder="1" applyAlignment="1">
      <alignment horizontal="center" vertical="center" wrapText="1"/>
    </xf>
    <xf numFmtId="49" fontId="9" fillId="0" borderId="12" xfId="5" applyNumberFormat="1" applyFont="1" applyFill="1" applyBorder="1" applyAlignment="1">
      <alignment horizontal="center" vertical="center" wrapText="1"/>
    </xf>
    <xf numFmtId="177" fontId="9" fillId="0" borderId="10" xfId="5" applyNumberFormat="1" applyFont="1" applyFill="1" applyBorder="1" applyAlignment="1">
      <alignment horizontal="center" vertical="center" wrapText="1"/>
    </xf>
    <xf numFmtId="177" fontId="9" fillId="0" borderId="11" xfId="5" applyNumberFormat="1" applyFont="1" applyFill="1" applyBorder="1" applyAlignment="1">
      <alignment horizontal="center" vertical="center" wrapText="1"/>
    </xf>
    <xf numFmtId="177" fontId="9" fillId="0" borderId="12" xfId="5" applyNumberFormat="1" applyFont="1" applyFill="1" applyBorder="1" applyAlignment="1">
      <alignment horizontal="center" vertical="center" wrapText="1"/>
    </xf>
    <xf numFmtId="49" fontId="9" fillId="0" borderId="22" xfId="5" applyNumberFormat="1" applyFont="1" applyFill="1" applyBorder="1" applyAlignment="1">
      <alignment horizontal="center" vertical="center" wrapText="1"/>
    </xf>
    <xf numFmtId="49" fontId="9" fillId="0" borderId="0" xfId="5" applyNumberFormat="1" applyFont="1" applyFill="1" applyAlignment="1">
      <alignment horizontal="center" vertical="center" wrapText="1"/>
    </xf>
    <xf numFmtId="49" fontId="9" fillId="0" borderId="23" xfId="5" applyNumberFormat="1" applyFont="1" applyFill="1" applyBorder="1" applyAlignment="1">
      <alignment horizontal="center" vertical="center" wrapText="1"/>
    </xf>
    <xf numFmtId="49" fontId="9" fillId="0" borderId="0" xfId="5" applyNumberFormat="1" applyFont="1" applyFill="1" applyBorder="1" applyAlignment="1">
      <alignment horizontal="center" vertical="center" wrapText="1"/>
    </xf>
    <xf numFmtId="49" fontId="9" fillId="0" borderId="0" xfId="5" applyNumberFormat="1" applyFont="1" applyFill="1" applyBorder="1" applyAlignment="1">
      <alignment vertical="center" wrapText="1"/>
    </xf>
    <xf numFmtId="49" fontId="9" fillId="0" borderId="0" xfId="5" applyNumberFormat="1" applyFont="1" applyFill="1" applyBorder="1" applyAlignment="1">
      <alignment horizontal="center" vertical="center"/>
    </xf>
    <xf numFmtId="176" fontId="12" fillId="0" borderId="2" xfId="1" applyNumberFormat="1" applyFont="1" applyFill="1" applyBorder="1" applyAlignment="1">
      <alignment horizontal="left" vertical="center"/>
    </xf>
    <xf numFmtId="49" fontId="9" fillId="0" borderId="15" xfId="5" applyNumberFormat="1" applyFont="1" applyFill="1" applyBorder="1" applyAlignment="1">
      <alignment horizontal="center" vertical="center" wrapText="1"/>
    </xf>
    <xf numFmtId="49" fontId="9" fillId="0" borderId="16" xfId="5" applyNumberFormat="1" applyFont="1" applyFill="1" applyBorder="1" applyAlignment="1">
      <alignment horizontal="center" vertical="center" wrapText="1"/>
    </xf>
    <xf numFmtId="0" fontId="9" fillId="0" borderId="18" xfId="5" applyNumberFormat="1" applyFont="1" applyFill="1" applyBorder="1" applyAlignment="1">
      <alignment horizontal="center" vertical="center" wrapText="1"/>
    </xf>
    <xf numFmtId="0" fontId="9" fillId="0" borderId="19" xfId="5" applyNumberFormat="1" applyFont="1" applyFill="1" applyBorder="1" applyAlignment="1">
      <alignment horizontal="center" vertical="center" wrapText="1"/>
    </xf>
    <xf numFmtId="176" fontId="10" fillId="0" borderId="0" xfId="1" applyNumberFormat="1" applyFont="1" applyFill="1" applyBorder="1" applyAlignment="1">
      <alignment horizontal="center" vertical="center"/>
    </xf>
    <xf numFmtId="176" fontId="10" fillId="0" borderId="0" xfId="1" applyNumberFormat="1" applyFont="1" applyFill="1" applyBorder="1" applyAlignment="1">
      <alignment horizontal="left" vertical="center"/>
    </xf>
    <xf numFmtId="0" fontId="10" fillId="0" borderId="0" xfId="1" applyFont="1" applyFill="1" applyAlignment="1">
      <alignment horizontal="center" vertical="center"/>
    </xf>
    <xf numFmtId="49" fontId="9" fillId="0" borderId="14" xfId="5" applyNumberFormat="1" applyFont="1" applyFill="1" applyBorder="1" applyAlignment="1">
      <alignment horizontal="center" vertical="center" wrapText="1"/>
    </xf>
    <xf numFmtId="0" fontId="9" fillId="0" borderId="17" xfId="5" applyNumberFormat="1" applyFont="1" applyFill="1" applyBorder="1" applyAlignment="1">
      <alignment horizontal="center" vertical="center" wrapText="1"/>
    </xf>
    <xf numFmtId="49" fontId="13" fillId="0" borderId="11" xfId="0" applyNumberFormat="1" applyFont="1" applyFill="1" applyBorder="1" applyAlignment="1">
      <alignment horizontal="center" vertical="center" wrapText="1"/>
    </xf>
    <xf numFmtId="49" fontId="9" fillId="2" borderId="7" xfId="5" applyNumberFormat="1" applyFont="1" applyFill="1" applyBorder="1" applyAlignment="1">
      <alignment vertical="center"/>
    </xf>
    <xf numFmtId="49" fontId="9" fillId="2" borderId="17" xfId="5" applyNumberFormat="1" applyFont="1" applyFill="1" applyBorder="1" applyAlignment="1">
      <alignment vertical="center"/>
    </xf>
    <xf numFmtId="49" fontId="14" fillId="0" borderId="24" xfId="5" applyNumberFormat="1" applyFont="1" applyFill="1" applyBorder="1" applyAlignment="1">
      <alignment horizontal="right" vertical="top" wrapText="1"/>
    </xf>
    <xf numFmtId="49" fontId="19" fillId="0" borderId="4" xfId="5" applyNumberFormat="1" applyFont="1" applyFill="1" applyBorder="1" applyAlignment="1"/>
    <xf numFmtId="49" fontId="13" fillId="0" borderId="8" xfId="0" applyNumberFormat="1" applyFont="1" applyFill="1" applyBorder="1" applyAlignment="1">
      <alignment horizontal="center" vertical="center" wrapText="1"/>
    </xf>
    <xf numFmtId="49" fontId="13" fillId="0" borderId="15" xfId="0" applyNumberFormat="1" applyFont="1" applyFill="1" applyBorder="1" applyAlignment="1">
      <alignment horizontal="center" vertical="center" wrapText="1"/>
    </xf>
    <xf numFmtId="49" fontId="13" fillId="0" borderId="11" xfId="5" applyNumberFormat="1" applyFont="1" applyFill="1" applyBorder="1" applyAlignment="1">
      <alignment horizontal="center" vertical="center" wrapText="1"/>
    </xf>
    <xf numFmtId="49" fontId="13" fillId="0" borderId="18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49" fontId="9" fillId="0" borderId="41" xfId="5" applyNumberFormat="1" applyFont="1" applyFill="1" applyBorder="1" applyAlignment="1">
      <alignment horizontal="center" vertical="center" wrapText="1"/>
    </xf>
    <xf numFmtId="49" fontId="9" fillId="0" borderId="11" xfId="5" applyNumberFormat="1" applyFont="1" applyFill="1" applyBorder="1" applyAlignment="1">
      <alignment horizontal="center" vertical="center" wrapText="1"/>
    </xf>
    <xf numFmtId="49" fontId="9" fillId="0" borderId="15" xfId="0" applyNumberFormat="1" applyFont="1" applyFill="1" applyBorder="1" applyAlignment="1">
      <alignment horizontal="center" vertical="top" wrapText="1"/>
    </xf>
    <xf numFmtId="49" fontId="23" fillId="0" borderId="24" xfId="5" applyNumberFormat="1" applyFont="1" applyFill="1" applyBorder="1" applyAlignment="1">
      <alignment horizontal="right" vertical="top" wrapText="1"/>
    </xf>
    <xf numFmtId="49" fontId="21" fillId="0" borderId="7" xfId="0" applyNumberFormat="1" applyFont="1" applyFill="1" applyBorder="1" applyAlignment="1">
      <alignment horizontal="center" vertical="top" wrapText="1"/>
    </xf>
    <xf numFmtId="49" fontId="21" fillId="0" borderId="8" xfId="0" applyNumberFormat="1" applyFont="1" applyFill="1" applyBorder="1" applyAlignment="1">
      <alignment horizontal="center" vertical="top" wrapText="1"/>
    </xf>
    <xf numFmtId="49" fontId="21" fillId="0" borderId="9" xfId="0" applyNumberFormat="1" applyFont="1" applyFill="1" applyBorder="1" applyAlignment="1">
      <alignment horizontal="center" vertical="top" wrapText="1"/>
    </xf>
    <xf numFmtId="49" fontId="21" fillId="0" borderId="10" xfId="0" applyNumberFormat="1" applyFont="1" applyFill="1" applyBorder="1" applyAlignment="1">
      <alignment horizontal="center" vertical="top" wrapText="1"/>
    </xf>
    <xf numFmtId="49" fontId="21" fillId="0" borderId="11" xfId="0" applyNumberFormat="1" applyFont="1" applyFill="1" applyBorder="1" applyAlignment="1">
      <alignment horizontal="center" vertical="top" wrapText="1"/>
    </xf>
    <xf numFmtId="49" fontId="21" fillId="0" borderId="12" xfId="0" applyNumberFormat="1" applyFont="1" applyFill="1" applyBorder="1" applyAlignment="1">
      <alignment horizontal="center" vertical="top" wrapText="1"/>
    </xf>
    <xf numFmtId="49" fontId="21" fillId="0" borderId="13" xfId="0" applyNumberFormat="1" applyFont="1" applyFill="1" applyBorder="1" applyAlignment="1">
      <alignment horizontal="left" vertical="top" wrapText="1"/>
    </xf>
    <xf numFmtId="49" fontId="21" fillId="0" borderId="14" xfId="0" applyNumberFormat="1" applyFont="1" applyFill="1" applyBorder="1" applyAlignment="1">
      <alignment vertical="top" wrapText="1"/>
    </xf>
    <xf numFmtId="49" fontId="21" fillId="0" borderId="15" xfId="0" applyNumberFormat="1" applyFont="1" applyFill="1" applyBorder="1" applyAlignment="1">
      <alignment vertical="top" wrapText="1"/>
    </xf>
    <xf numFmtId="49" fontId="25" fillId="0" borderId="15" xfId="0" applyNumberFormat="1" applyFont="1" applyFill="1" applyBorder="1" applyAlignment="1">
      <alignment vertical="top" wrapText="1"/>
    </xf>
    <xf numFmtId="49" fontId="21" fillId="0" borderId="16" xfId="0" applyNumberFormat="1" applyFont="1" applyFill="1" applyBorder="1" applyAlignment="1">
      <alignment vertical="top" wrapText="1"/>
    </xf>
    <xf numFmtId="49" fontId="21" fillId="2" borderId="7" xfId="5" applyNumberFormat="1" applyFont="1" applyFill="1" applyBorder="1" applyAlignment="1">
      <alignment vertical="top"/>
    </xf>
    <xf numFmtId="49" fontId="21" fillId="2" borderId="17" xfId="5" applyNumberFormat="1" applyFont="1" applyFill="1" applyBorder="1" applyAlignment="1">
      <alignment vertical="top"/>
    </xf>
    <xf numFmtId="49" fontId="22" fillId="0" borderId="4" xfId="5" applyNumberFormat="1" applyFont="1" applyFill="1" applyBorder="1" applyAlignment="1">
      <alignment vertical="top"/>
    </xf>
    <xf numFmtId="49" fontId="21" fillId="0" borderId="3" xfId="5" applyNumberFormat="1" applyFont="1" applyFill="1" applyBorder="1" applyAlignment="1">
      <alignment vertical="top"/>
    </xf>
    <xf numFmtId="176" fontId="21" fillId="0" borderId="4" xfId="5" applyNumberFormat="1" applyFont="1" applyFill="1" applyBorder="1" applyAlignment="1">
      <alignment horizontal="center" vertical="top"/>
    </xf>
    <xf numFmtId="176" fontId="21" fillId="0" borderId="5" xfId="5" applyNumberFormat="1" applyFont="1" applyFill="1" applyBorder="1" applyAlignment="1">
      <alignment horizontal="center" vertical="top"/>
    </xf>
    <xf numFmtId="176" fontId="21" fillId="0" borderId="6" xfId="5" applyNumberFormat="1" applyFont="1" applyFill="1" applyBorder="1" applyAlignment="1">
      <alignment horizontal="center" vertical="top"/>
    </xf>
    <xf numFmtId="49" fontId="25" fillId="0" borderId="11" xfId="0" applyNumberFormat="1" applyFont="1" applyFill="1" applyBorder="1" applyAlignment="1">
      <alignment horizontal="center" vertical="top" wrapText="1"/>
    </xf>
    <xf numFmtId="49" fontId="25" fillId="0" borderId="8" xfId="0" applyNumberFormat="1" applyFont="1" applyFill="1" applyBorder="1" applyAlignment="1">
      <alignment horizontal="center" vertical="top" wrapText="1"/>
    </xf>
    <xf numFmtId="49" fontId="21" fillId="0" borderId="14" xfId="0" applyNumberFormat="1" applyFont="1" applyFill="1" applyBorder="1" applyAlignment="1">
      <alignment horizontal="center" vertical="top" wrapText="1"/>
    </xf>
    <xf numFmtId="49" fontId="21" fillId="0" borderId="15" xfId="0" applyNumberFormat="1" applyFont="1" applyFill="1" applyBorder="1" applyAlignment="1">
      <alignment horizontal="center" vertical="top" wrapText="1"/>
    </xf>
    <xf numFmtId="49" fontId="21" fillId="0" borderId="16" xfId="0" applyNumberFormat="1" applyFont="1" applyFill="1" applyBorder="1" applyAlignment="1">
      <alignment horizontal="center" vertical="top" wrapText="1"/>
    </xf>
    <xf numFmtId="49" fontId="25" fillId="0" borderId="15" xfId="0" applyNumberFormat="1" applyFont="1" applyFill="1" applyBorder="1" applyAlignment="1">
      <alignment horizontal="center" vertical="top" wrapText="1"/>
    </xf>
    <xf numFmtId="49" fontId="21" fillId="0" borderId="20" xfId="5" applyNumberFormat="1" applyFont="1" applyFill="1" applyBorder="1" applyAlignment="1">
      <alignment horizontal="center" vertical="top" wrapText="1"/>
    </xf>
    <xf numFmtId="49" fontId="21" fillId="0" borderId="7" xfId="5" applyNumberFormat="1" applyFont="1" applyFill="1" applyBorder="1" applyAlignment="1">
      <alignment horizontal="center" vertical="top" wrapText="1"/>
    </xf>
    <xf numFmtId="49" fontId="21" fillId="0" borderId="8" xfId="5" applyNumberFormat="1" applyFont="1" applyFill="1" applyBorder="1" applyAlignment="1">
      <alignment horizontal="center" vertical="top" wrapText="1"/>
    </xf>
    <xf numFmtId="49" fontId="21" fillId="0" borderId="9" xfId="5" applyNumberFormat="1" applyFont="1" applyFill="1" applyBorder="1" applyAlignment="1">
      <alignment horizontal="center" vertical="top" wrapText="1"/>
    </xf>
    <xf numFmtId="49" fontId="21" fillId="0" borderId="21" xfId="5" applyNumberFormat="1" applyFont="1" applyFill="1" applyBorder="1" applyAlignment="1">
      <alignment horizontal="center" vertical="top" wrapText="1"/>
    </xf>
    <xf numFmtId="49" fontId="21" fillId="0" borderId="10" xfId="5" applyNumberFormat="1" applyFont="1" applyFill="1" applyBorder="1" applyAlignment="1">
      <alignment horizontal="center" vertical="top" wrapText="1"/>
    </xf>
    <xf numFmtId="49" fontId="21" fillId="0" borderId="11" xfId="5" applyNumberFormat="1" applyFont="1" applyFill="1" applyBorder="1" applyAlignment="1">
      <alignment horizontal="center" vertical="top" wrapText="1"/>
    </xf>
    <xf numFmtId="49" fontId="21" fillId="0" borderId="12" xfId="5" applyNumberFormat="1" applyFont="1" applyFill="1" applyBorder="1" applyAlignment="1">
      <alignment horizontal="center" vertical="top" wrapText="1"/>
    </xf>
    <xf numFmtId="177" fontId="21" fillId="0" borderId="10" xfId="5" applyNumberFormat="1" applyFont="1" applyFill="1" applyBorder="1" applyAlignment="1">
      <alignment horizontal="center" vertical="top" wrapText="1"/>
    </xf>
    <xf numFmtId="177" fontId="21" fillId="0" borderId="11" xfId="5" applyNumberFormat="1" applyFont="1" applyFill="1" applyBorder="1" applyAlignment="1">
      <alignment horizontal="center" vertical="top" wrapText="1"/>
    </xf>
    <xf numFmtId="177" fontId="21" fillId="0" borderId="12" xfId="5" applyNumberFormat="1" applyFont="1" applyFill="1" applyBorder="1" applyAlignment="1">
      <alignment horizontal="center" vertical="top" wrapText="1"/>
    </xf>
    <xf numFmtId="49" fontId="21" fillId="0" borderId="22" xfId="5" applyNumberFormat="1" applyFont="1" applyFill="1" applyBorder="1" applyAlignment="1">
      <alignment horizontal="center" vertical="top" wrapText="1"/>
    </xf>
    <xf numFmtId="49" fontId="25" fillId="0" borderId="11" xfId="5" applyNumberFormat="1" applyFont="1" applyFill="1" applyBorder="1" applyAlignment="1">
      <alignment horizontal="center" vertical="top" wrapText="1"/>
    </xf>
    <xf numFmtId="49" fontId="21" fillId="0" borderId="14" xfId="5" applyNumberFormat="1" applyFont="1" applyFill="1" applyBorder="1" applyAlignment="1">
      <alignment horizontal="center" vertical="top" wrapText="1"/>
    </xf>
    <xf numFmtId="49" fontId="21" fillId="0" borderId="15" xfId="5" applyNumberFormat="1" applyFont="1" applyFill="1" applyBorder="1" applyAlignment="1">
      <alignment horizontal="center" vertical="top" wrapText="1"/>
    </xf>
    <xf numFmtId="49" fontId="21" fillId="0" borderId="16" xfId="5" applyNumberFormat="1" applyFont="1" applyFill="1" applyBorder="1" applyAlignment="1">
      <alignment horizontal="center" vertical="top" wrapText="1"/>
    </xf>
    <xf numFmtId="0" fontId="21" fillId="0" borderId="17" xfId="5" applyNumberFormat="1" applyFont="1" applyFill="1" applyBorder="1" applyAlignment="1">
      <alignment horizontal="center" vertical="top" wrapText="1"/>
    </xf>
    <xf numFmtId="0" fontId="21" fillId="0" borderId="18" xfId="5" applyNumberFormat="1" applyFont="1" applyFill="1" applyBorder="1" applyAlignment="1">
      <alignment horizontal="center" vertical="top" wrapText="1"/>
    </xf>
    <xf numFmtId="0" fontId="21" fillId="0" borderId="19" xfId="5" applyNumberFormat="1" applyFont="1" applyFill="1" applyBorder="1" applyAlignment="1">
      <alignment horizontal="center" vertical="top" wrapText="1"/>
    </xf>
    <xf numFmtId="0" fontId="0" fillId="0" borderId="11" xfId="0" applyBorder="1"/>
    <xf numFmtId="176" fontId="10" fillId="2" borderId="22" xfId="1" applyNumberFormat="1" applyFont="1" applyFill="1" applyBorder="1" applyAlignment="1">
      <alignment horizontal="center" vertical="center"/>
    </xf>
    <xf numFmtId="176" fontId="10" fillId="2" borderId="1" xfId="1" applyNumberFormat="1" applyFont="1" applyFill="1" applyBorder="1" applyAlignment="1">
      <alignment horizontal="center" vertical="center"/>
    </xf>
    <xf numFmtId="176" fontId="10" fillId="2" borderId="26" xfId="1" applyNumberFormat="1" applyFont="1" applyFill="1" applyBorder="1" applyAlignment="1">
      <alignment horizontal="center" vertical="center"/>
    </xf>
    <xf numFmtId="176" fontId="10" fillId="0" borderId="22" xfId="1" applyNumberFormat="1" applyFont="1" applyBorder="1" applyAlignment="1">
      <alignment horizontal="center" vertical="center"/>
    </xf>
    <xf numFmtId="176" fontId="10" fillId="0" borderId="26" xfId="1" applyNumberFormat="1" applyFont="1" applyBorder="1" applyAlignment="1">
      <alignment horizontal="center" vertical="center"/>
    </xf>
    <xf numFmtId="176" fontId="10" fillId="0" borderId="22" xfId="1" applyNumberFormat="1" applyFont="1" applyBorder="1" applyAlignment="1" applyProtection="1">
      <alignment vertical="center" wrapText="1"/>
      <protection locked="0"/>
    </xf>
    <xf numFmtId="176" fontId="10" fillId="0" borderId="1" xfId="1" applyNumberFormat="1" applyFont="1" applyBorder="1" applyAlignment="1" applyProtection="1">
      <alignment vertical="center" wrapText="1"/>
      <protection locked="0"/>
    </xf>
    <xf numFmtId="176" fontId="10" fillId="0" borderId="26" xfId="1" applyNumberFormat="1" applyFont="1" applyBorder="1" applyAlignment="1" applyProtection="1">
      <alignment vertical="center" wrapText="1"/>
      <protection locked="0"/>
    </xf>
    <xf numFmtId="176" fontId="10" fillId="5" borderId="22" xfId="1" applyNumberFormat="1" applyFont="1" applyFill="1" applyBorder="1" applyAlignment="1">
      <alignment horizontal="center" vertical="center"/>
    </xf>
    <xf numFmtId="176" fontId="10" fillId="5" borderId="1" xfId="1" applyNumberFormat="1" applyFont="1" applyFill="1" applyBorder="1" applyAlignment="1">
      <alignment horizontal="center" vertical="center"/>
    </xf>
    <xf numFmtId="176" fontId="10" fillId="5" borderId="26" xfId="1" applyNumberFormat="1" applyFont="1" applyFill="1" applyBorder="1" applyAlignment="1">
      <alignment horizontal="center" vertical="center"/>
    </xf>
    <xf numFmtId="176" fontId="10" fillId="0" borderId="1" xfId="1" applyNumberFormat="1" applyFont="1" applyBorder="1" applyAlignment="1">
      <alignment horizontal="center" vertical="center"/>
    </xf>
    <xf numFmtId="0" fontId="10" fillId="4" borderId="22" xfId="1" applyFont="1" applyFill="1" applyBorder="1" applyAlignment="1">
      <alignment horizontal="center" vertical="center"/>
    </xf>
    <xf numFmtId="0" fontId="10" fillId="4" borderId="1" xfId="1" applyFont="1" applyFill="1" applyBorder="1" applyAlignment="1">
      <alignment horizontal="center" vertical="center"/>
    </xf>
    <xf numFmtId="0" fontId="10" fillId="4" borderId="26" xfId="1" applyFont="1" applyFill="1" applyBorder="1" applyAlignment="1">
      <alignment horizontal="center" vertical="center"/>
    </xf>
    <xf numFmtId="176" fontId="10" fillId="4" borderId="22" xfId="1" applyNumberFormat="1" applyFont="1" applyFill="1" applyBorder="1" applyAlignment="1">
      <alignment horizontal="center" vertical="center"/>
    </xf>
    <xf numFmtId="176" fontId="10" fillId="4" borderId="1" xfId="1" applyNumberFormat="1" applyFont="1" applyFill="1" applyBorder="1" applyAlignment="1">
      <alignment horizontal="center" vertical="center"/>
    </xf>
    <xf numFmtId="176" fontId="10" fillId="4" borderId="26" xfId="1" applyNumberFormat="1" applyFont="1" applyFill="1" applyBorder="1" applyAlignment="1">
      <alignment horizontal="center" vertical="center"/>
    </xf>
    <xf numFmtId="0" fontId="10" fillId="2" borderId="30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1" xfId="0" applyFont="1" applyFill="1" applyBorder="1" applyAlignment="1">
      <alignment horizontal="center" vertical="center" wrapText="1"/>
    </xf>
    <xf numFmtId="0" fontId="10" fillId="5" borderId="30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31" xfId="0" applyFont="1" applyFill="1" applyBorder="1" applyAlignment="1">
      <alignment horizontal="center" vertical="center" wrapText="1"/>
    </xf>
    <xf numFmtId="0" fontId="10" fillId="5" borderId="21" xfId="0" applyFont="1" applyFill="1" applyBorder="1" applyAlignment="1">
      <alignment horizontal="center" vertical="center" wrapText="1"/>
    </xf>
    <xf numFmtId="0" fontId="10" fillId="5" borderId="28" xfId="0" applyFont="1" applyFill="1" applyBorder="1" applyAlignment="1">
      <alignment horizontal="center" vertical="center" wrapText="1"/>
    </xf>
    <xf numFmtId="0" fontId="10" fillId="5" borderId="29" xfId="0" applyFont="1" applyFill="1" applyBorder="1" applyAlignment="1">
      <alignment horizontal="center" vertical="center" wrapText="1"/>
    </xf>
    <xf numFmtId="0" fontId="10" fillId="7" borderId="22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7" borderId="26" xfId="0" applyFont="1" applyFill="1" applyBorder="1" applyAlignment="1">
      <alignment horizontal="center" vertical="center"/>
    </xf>
    <xf numFmtId="176" fontId="10" fillId="4" borderId="30" xfId="1" applyNumberFormat="1" applyFont="1" applyFill="1" applyBorder="1" applyAlignment="1">
      <alignment horizontal="center" vertical="center"/>
    </xf>
    <xf numFmtId="176" fontId="10" fillId="4" borderId="2" xfId="1" applyNumberFormat="1" applyFont="1" applyFill="1" applyBorder="1" applyAlignment="1">
      <alignment horizontal="center" vertical="center"/>
    </xf>
    <xf numFmtId="176" fontId="10" fillId="4" borderId="31" xfId="1" applyNumberFormat="1" applyFont="1" applyFill="1" applyBorder="1" applyAlignment="1">
      <alignment horizontal="center" vertical="center"/>
    </xf>
    <xf numFmtId="176" fontId="10" fillId="4" borderId="21" xfId="1" applyNumberFormat="1" applyFont="1" applyFill="1" applyBorder="1" applyAlignment="1">
      <alignment horizontal="center" vertical="center"/>
    </xf>
    <xf numFmtId="176" fontId="10" fillId="4" borderId="28" xfId="1" applyNumberFormat="1" applyFont="1" applyFill="1" applyBorder="1" applyAlignment="1">
      <alignment horizontal="center" vertical="center"/>
    </xf>
    <xf numFmtId="176" fontId="10" fillId="4" borderId="29" xfId="1" applyNumberFormat="1" applyFont="1" applyFill="1" applyBorder="1" applyAlignment="1">
      <alignment horizontal="center" vertical="center"/>
    </xf>
    <xf numFmtId="9" fontId="10" fillId="4" borderId="22" xfId="2" applyNumberFormat="1" applyFont="1" applyFill="1" applyBorder="1" applyAlignment="1">
      <alignment horizontal="center" vertical="center"/>
    </xf>
    <xf numFmtId="9" fontId="10" fillId="4" borderId="1" xfId="2" applyNumberFormat="1" applyFont="1" applyFill="1" applyBorder="1" applyAlignment="1">
      <alignment horizontal="center" vertical="center"/>
    </xf>
    <xf numFmtId="9" fontId="10" fillId="4" borderId="26" xfId="2" applyNumberFormat="1" applyFont="1" applyFill="1" applyBorder="1" applyAlignment="1">
      <alignment horizontal="center" vertical="center"/>
    </xf>
    <xf numFmtId="0" fontId="10" fillId="7" borderId="30" xfId="0" applyFont="1" applyFill="1" applyBorder="1" applyAlignment="1">
      <alignment horizontal="center" vertical="center"/>
    </xf>
    <xf numFmtId="0" fontId="10" fillId="7" borderId="31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7" borderId="21" xfId="0" applyFont="1" applyFill="1" applyBorder="1" applyAlignment="1">
      <alignment horizontal="center" vertical="center"/>
    </xf>
    <xf numFmtId="0" fontId="10" fillId="7" borderId="29" xfId="0" applyFont="1" applyFill="1" applyBorder="1" applyAlignment="1">
      <alignment horizontal="center" vertical="center"/>
    </xf>
    <xf numFmtId="0" fontId="10" fillId="7" borderId="28" xfId="0" applyFont="1" applyFill="1" applyBorder="1" applyAlignment="1">
      <alignment horizontal="center" vertical="center"/>
    </xf>
    <xf numFmtId="0" fontId="20" fillId="3" borderId="0" xfId="1" applyFont="1" applyFill="1" applyAlignment="1">
      <alignment horizontal="center" vertical="center" wrapText="1"/>
    </xf>
    <xf numFmtId="0" fontId="11" fillId="6" borderId="4" xfId="0" applyFont="1" applyFill="1" applyBorder="1" applyAlignment="1" applyProtection="1">
      <alignment horizontal="center" vertical="center" wrapText="1"/>
      <protection locked="0"/>
    </xf>
    <xf numFmtId="0" fontId="11" fillId="6" borderId="3" xfId="0" applyFont="1" applyFill="1" applyBorder="1" applyAlignment="1" applyProtection="1">
      <alignment horizontal="center" vertical="center" wrapText="1"/>
      <protection locked="0"/>
    </xf>
    <xf numFmtId="0" fontId="11" fillId="6" borderId="27" xfId="0" applyFont="1" applyFill="1" applyBorder="1" applyAlignment="1" applyProtection="1">
      <alignment horizontal="center" vertical="center" wrapText="1"/>
      <protection locked="0"/>
    </xf>
    <xf numFmtId="49" fontId="16" fillId="0" borderId="42" xfId="5" applyNumberFormat="1" applyFont="1" applyFill="1" applyBorder="1" applyAlignment="1">
      <alignment horizontal="center" vertical="center" wrapText="1"/>
    </xf>
    <xf numFmtId="49" fontId="16" fillId="0" borderId="43" xfId="5" applyNumberFormat="1" applyFont="1" applyFill="1" applyBorder="1" applyAlignment="1">
      <alignment horizontal="center" vertical="center" wrapText="1"/>
    </xf>
    <xf numFmtId="49" fontId="9" fillId="0" borderId="23" xfId="0" applyNumberFormat="1" applyFont="1" applyFill="1" applyBorder="1" applyAlignment="1">
      <alignment horizontal="left" vertical="top" wrapText="1"/>
    </xf>
    <xf numFmtId="49" fontId="9" fillId="0" borderId="22" xfId="0" applyNumberFormat="1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49" fontId="4" fillId="0" borderId="30" xfId="0" applyNumberFormat="1" applyFont="1" applyFill="1" applyBorder="1" applyAlignment="1">
      <alignment horizontal="left" vertical="top" wrapText="1"/>
    </xf>
    <xf numFmtId="49" fontId="9" fillId="0" borderId="1" xfId="0" applyNumberFormat="1" applyFont="1" applyFill="1" applyBorder="1" applyAlignment="1">
      <alignment horizontal="left" vertical="top" wrapText="1"/>
    </xf>
    <xf numFmtId="49" fontId="4" fillId="0" borderId="22" xfId="0" applyNumberFormat="1" applyFont="1" applyFill="1" applyBorder="1" applyAlignment="1">
      <alignment horizontal="left" vertical="top" wrapText="1"/>
    </xf>
    <xf numFmtId="49" fontId="9" fillId="0" borderId="41" xfId="0" applyNumberFormat="1" applyFont="1" applyFill="1" applyBorder="1" applyAlignment="1">
      <alignment horizontal="center" vertical="top" wrapText="1"/>
    </xf>
    <xf numFmtId="49" fontId="17" fillId="0" borderId="42" xfId="5" applyNumberFormat="1" applyFont="1" applyFill="1" applyBorder="1" applyAlignment="1">
      <alignment horizontal="center" vertical="center" wrapText="1"/>
    </xf>
    <xf numFmtId="49" fontId="17" fillId="0" borderId="43" xfId="5" applyNumberFormat="1" applyFont="1" applyFill="1" applyBorder="1" applyAlignment="1">
      <alignment horizontal="center" vertical="center" wrapText="1"/>
    </xf>
    <xf numFmtId="49" fontId="17" fillId="0" borderId="44" xfId="5" applyNumberFormat="1" applyFont="1" applyFill="1" applyBorder="1" applyAlignment="1">
      <alignment horizontal="center" vertical="center" wrapText="1"/>
    </xf>
    <xf numFmtId="49" fontId="9" fillId="0" borderId="45" xfId="0" applyNumberFormat="1" applyFont="1" applyFill="1" applyBorder="1" applyAlignment="1">
      <alignment horizontal="left" vertical="top" wrapText="1"/>
    </xf>
    <xf numFmtId="49" fontId="9" fillId="0" borderId="22" xfId="4" applyNumberFormat="1" applyFont="1" applyFill="1" applyBorder="1" applyAlignment="1">
      <alignment horizontal="left" wrapText="1"/>
    </xf>
    <xf numFmtId="49" fontId="9" fillId="0" borderId="1" xfId="4" applyNumberFormat="1" applyFont="1" applyFill="1" applyBorder="1" applyAlignment="1">
      <alignment horizontal="left" wrapText="1"/>
    </xf>
    <xf numFmtId="49" fontId="9" fillId="0" borderId="41" xfId="5" applyNumberFormat="1" applyFont="1" applyFill="1" applyBorder="1" applyAlignment="1">
      <alignment horizontal="center" vertical="center" wrapText="1"/>
    </xf>
    <xf numFmtId="49" fontId="9" fillId="0" borderId="30" xfId="4" applyNumberFormat="1" applyFont="1" applyFill="1" applyBorder="1" applyAlignment="1">
      <alignment horizontal="left" wrapText="1"/>
    </xf>
    <xf numFmtId="49" fontId="9" fillId="0" borderId="2" xfId="4" applyNumberFormat="1" applyFont="1" applyFill="1" applyBorder="1" applyAlignment="1">
      <alignment horizontal="left" wrapText="1"/>
    </xf>
    <xf numFmtId="49" fontId="9" fillId="2" borderId="8" xfId="5" applyNumberFormat="1" applyFont="1" applyFill="1" applyBorder="1" applyAlignment="1">
      <alignment horizontal="center" vertical="center"/>
    </xf>
    <xf numFmtId="177" fontId="9" fillId="0" borderId="8" xfId="5" applyNumberFormat="1" applyFont="1" applyFill="1" applyBorder="1" applyAlignment="1">
      <alignment horizontal="center" vertical="center"/>
    </xf>
    <xf numFmtId="177" fontId="9" fillId="0" borderId="9" xfId="5" applyNumberFormat="1" applyFont="1" applyFill="1" applyBorder="1" applyAlignment="1">
      <alignment horizontal="center" vertical="center"/>
    </xf>
    <xf numFmtId="49" fontId="9" fillId="0" borderId="37" xfId="5" applyNumberFormat="1" applyFont="1" applyFill="1" applyBorder="1" applyAlignment="1">
      <alignment horizontal="center" vertical="center"/>
    </xf>
    <xf numFmtId="49" fontId="9" fillId="0" borderId="38" xfId="5" applyNumberFormat="1" applyFont="1" applyFill="1" applyBorder="1" applyAlignment="1">
      <alignment horizontal="center" vertical="center"/>
    </xf>
    <xf numFmtId="49" fontId="9" fillId="0" borderId="39" xfId="5" applyNumberFormat="1" applyFont="1" applyFill="1" applyBorder="1" applyAlignment="1">
      <alignment horizontal="center" vertical="center"/>
    </xf>
    <xf numFmtId="49" fontId="9" fillId="0" borderId="20" xfId="5" applyNumberFormat="1" applyFont="1" applyFill="1" applyBorder="1" applyAlignment="1">
      <alignment horizontal="center" vertical="center"/>
    </xf>
    <xf numFmtId="49" fontId="9" fillId="0" borderId="32" xfId="5" applyNumberFormat="1" applyFont="1" applyFill="1" applyBorder="1" applyAlignment="1">
      <alignment horizontal="center" vertical="center"/>
    </xf>
    <xf numFmtId="49" fontId="9" fillId="0" borderId="33" xfId="5" applyNumberFormat="1" applyFont="1" applyFill="1" applyBorder="1" applyAlignment="1">
      <alignment horizontal="center" vertical="center"/>
    </xf>
    <xf numFmtId="49" fontId="9" fillId="2" borderId="37" xfId="5" applyNumberFormat="1" applyFont="1" applyFill="1" applyBorder="1" applyAlignment="1">
      <alignment horizontal="center" vertical="center"/>
    </xf>
    <xf numFmtId="49" fontId="9" fillId="2" borderId="38" xfId="5" applyNumberFormat="1" applyFont="1" applyFill="1" applyBorder="1" applyAlignment="1">
      <alignment horizontal="center" vertical="center"/>
    </xf>
    <xf numFmtId="49" fontId="9" fillId="2" borderId="20" xfId="5" applyNumberFormat="1" applyFont="1" applyFill="1" applyBorder="1" applyAlignment="1">
      <alignment horizontal="center" vertical="center"/>
    </xf>
    <xf numFmtId="49" fontId="9" fillId="2" borderId="32" xfId="5" applyNumberFormat="1" applyFont="1" applyFill="1" applyBorder="1" applyAlignment="1">
      <alignment horizontal="center" vertical="center"/>
    </xf>
    <xf numFmtId="49" fontId="9" fillId="2" borderId="33" xfId="5" applyNumberFormat="1" applyFont="1" applyFill="1" applyBorder="1" applyAlignment="1">
      <alignment horizontal="center" vertical="center"/>
    </xf>
    <xf numFmtId="49" fontId="9" fillId="0" borderId="37" xfId="5" applyNumberFormat="1" applyFont="1" applyFill="1" applyBorder="1" applyAlignment="1">
      <alignment horizontal="center" vertical="center" wrapText="1"/>
    </xf>
    <xf numFmtId="49" fontId="9" fillId="0" borderId="38" xfId="5" applyNumberFormat="1" applyFont="1" applyFill="1" applyBorder="1" applyAlignment="1">
      <alignment horizontal="center" vertical="center" wrapText="1"/>
    </xf>
    <xf numFmtId="49" fontId="9" fillId="0" borderId="39" xfId="5" applyNumberFormat="1" applyFont="1" applyFill="1" applyBorder="1" applyAlignment="1">
      <alignment horizontal="center" vertical="center" wrapText="1"/>
    </xf>
    <xf numFmtId="49" fontId="9" fillId="0" borderId="40" xfId="5" applyNumberFormat="1" applyFont="1" applyFill="1" applyBorder="1" applyAlignment="1">
      <alignment horizontal="center" vertical="center"/>
    </xf>
    <xf numFmtId="49" fontId="15" fillId="0" borderId="42" xfId="5" applyNumberFormat="1" applyFont="1" applyFill="1" applyBorder="1" applyAlignment="1">
      <alignment horizontal="center" vertical="center" wrapText="1"/>
    </xf>
    <xf numFmtId="49" fontId="15" fillId="0" borderId="43" xfId="5" applyNumberFormat="1" applyFont="1" applyFill="1" applyBorder="1" applyAlignment="1">
      <alignment horizontal="center" vertical="center" wrapText="1"/>
    </xf>
    <xf numFmtId="49" fontId="9" fillId="0" borderId="20" xfId="5" applyNumberFormat="1" applyFont="1" applyFill="1" applyBorder="1" applyAlignment="1">
      <alignment vertical="center" wrapText="1"/>
    </xf>
    <xf numFmtId="49" fontId="9" fillId="0" borderId="32" xfId="5" applyNumberFormat="1" applyFont="1" applyFill="1" applyBorder="1" applyAlignment="1">
      <alignment vertical="center" wrapText="1"/>
    </xf>
    <xf numFmtId="49" fontId="9" fillId="0" borderId="33" xfId="5" applyNumberFormat="1" applyFont="1" applyFill="1" applyBorder="1" applyAlignment="1">
      <alignment vertical="center" wrapText="1"/>
    </xf>
    <xf numFmtId="49" fontId="18" fillId="0" borderId="34" xfId="5" applyNumberFormat="1" applyFont="1" applyFill="1" applyBorder="1" applyAlignment="1">
      <alignment horizontal="center" vertical="center" wrapText="1"/>
    </xf>
    <xf numFmtId="49" fontId="18" fillId="0" borderId="35" xfId="5" applyNumberFormat="1" applyFont="1" applyFill="1" applyBorder="1" applyAlignment="1">
      <alignment horizontal="center" vertical="center" wrapText="1"/>
    </xf>
    <xf numFmtId="49" fontId="9" fillId="0" borderId="11" xfId="5" applyNumberFormat="1" applyFont="1" applyFill="1" applyBorder="1" applyAlignment="1">
      <alignment horizontal="center" vertical="center" wrapText="1"/>
    </xf>
    <xf numFmtId="0" fontId="9" fillId="0" borderId="22" xfId="5" applyNumberFormat="1" applyFont="1" applyFill="1" applyBorder="1" applyAlignment="1">
      <alignment horizontal="right" vertical="center" wrapText="1"/>
    </xf>
    <xf numFmtId="0" fontId="9" fillId="0" borderId="36" xfId="5" applyNumberFormat="1" applyFont="1" applyFill="1" applyBorder="1" applyAlignment="1">
      <alignment horizontal="right" vertical="center" wrapText="1"/>
    </xf>
    <xf numFmtId="49" fontId="9" fillId="0" borderId="40" xfId="5" applyNumberFormat="1" applyFont="1" applyFill="1" applyBorder="1" applyAlignment="1">
      <alignment horizontal="center" vertical="center" wrapText="1"/>
    </xf>
    <xf numFmtId="49" fontId="9" fillId="0" borderId="22" xfId="5" applyNumberFormat="1" applyFont="1" applyFill="1" applyBorder="1" applyAlignment="1">
      <alignment vertical="center" wrapText="1"/>
    </xf>
    <xf numFmtId="49" fontId="9" fillId="0" borderId="1" xfId="5" applyNumberFormat="1" applyFont="1" applyFill="1" applyBorder="1" applyAlignment="1">
      <alignment vertical="center" wrapText="1"/>
    </xf>
    <xf numFmtId="49" fontId="9" fillId="0" borderId="26" xfId="5" applyNumberFormat="1" applyFont="1" applyFill="1" applyBorder="1" applyAlignment="1">
      <alignment vertical="center" wrapText="1"/>
    </xf>
    <xf numFmtId="49" fontId="9" fillId="0" borderId="36" xfId="4" applyNumberFormat="1" applyFont="1" applyFill="1" applyBorder="1" applyAlignment="1">
      <alignment horizontal="left" wrapText="1"/>
    </xf>
    <xf numFmtId="49" fontId="9" fillId="0" borderId="20" xfId="0" applyNumberFormat="1" applyFont="1" applyFill="1" applyBorder="1" applyAlignment="1">
      <alignment horizontal="left" vertical="top" wrapText="1"/>
    </xf>
    <xf numFmtId="49" fontId="9" fillId="0" borderId="32" xfId="0" applyNumberFormat="1" applyFont="1" applyFill="1" applyBorder="1" applyAlignment="1">
      <alignment horizontal="left" vertical="top" wrapText="1"/>
    </xf>
    <xf numFmtId="49" fontId="9" fillId="0" borderId="46" xfId="0" applyNumberFormat="1" applyFont="1" applyFill="1" applyBorder="1" applyAlignment="1">
      <alignment horizontal="left" vertical="top" wrapText="1"/>
    </xf>
    <xf numFmtId="49" fontId="9" fillId="0" borderId="30" xfId="5" applyNumberFormat="1" applyFont="1" applyFill="1" applyBorder="1" applyAlignment="1">
      <alignment horizontal="center" vertical="center" wrapText="1"/>
    </xf>
    <xf numFmtId="49" fontId="9" fillId="0" borderId="13" xfId="5" applyNumberFormat="1" applyFont="1" applyFill="1" applyBorder="1" applyAlignment="1">
      <alignment horizontal="center" vertical="center" wrapText="1"/>
    </xf>
    <xf numFmtId="49" fontId="9" fillId="0" borderId="15" xfId="4" applyNumberFormat="1" applyFont="1" applyFill="1" applyBorder="1" applyAlignment="1">
      <alignment horizontal="center" wrapText="1"/>
    </xf>
    <xf numFmtId="49" fontId="9" fillId="0" borderId="41" xfId="4" applyNumberFormat="1" applyFont="1" applyFill="1" applyBorder="1" applyAlignment="1">
      <alignment horizontal="center" wrapText="1"/>
    </xf>
    <xf numFmtId="49" fontId="9" fillId="0" borderId="36" xfId="0" applyNumberFormat="1" applyFont="1" applyFill="1" applyBorder="1" applyAlignment="1">
      <alignment horizontal="left" vertical="top" wrapText="1"/>
    </xf>
    <xf numFmtId="49" fontId="13" fillId="0" borderId="22" xfId="0" applyNumberFormat="1" applyFont="1" applyFill="1" applyBorder="1" applyAlignment="1">
      <alignment horizontal="left" vertical="top" wrapText="1"/>
    </xf>
    <xf numFmtId="49" fontId="9" fillId="0" borderId="21" xfId="4" applyNumberFormat="1" applyFont="1" applyFill="1" applyBorder="1" applyAlignment="1">
      <alignment horizontal="left" wrapText="1"/>
    </xf>
    <xf numFmtId="49" fontId="9" fillId="0" borderId="28" xfId="4" applyNumberFormat="1" applyFont="1" applyFill="1" applyBorder="1" applyAlignment="1">
      <alignment horizontal="left" wrapText="1"/>
    </xf>
    <xf numFmtId="49" fontId="28" fillId="0" borderId="34" xfId="5" applyNumberFormat="1" applyFont="1" applyFill="1" applyBorder="1" applyAlignment="1">
      <alignment horizontal="center" vertical="top" wrapText="1"/>
    </xf>
    <xf numFmtId="49" fontId="28" fillId="0" borderId="35" xfId="5" applyNumberFormat="1" applyFont="1" applyFill="1" applyBorder="1" applyAlignment="1">
      <alignment horizontal="center" vertical="top" wrapText="1"/>
    </xf>
    <xf numFmtId="49" fontId="21" fillId="0" borderId="11" xfId="5" applyNumberFormat="1" applyFont="1" applyFill="1" applyBorder="1" applyAlignment="1">
      <alignment horizontal="center" vertical="top" wrapText="1"/>
    </xf>
    <xf numFmtId="0" fontId="21" fillId="0" borderId="22" xfId="5" applyNumberFormat="1" applyFont="1" applyFill="1" applyBorder="1" applyAlignment="1">
      <alignment horizontal="right" vertical="top" wrapText="1"/>
    </xf>
    <xf numFmtId="0" fontId="21" fillId="0" borderId="36" xfId="5" applyNumberFormat="1" applyFont="1" applyFill="1" applyBorder="1" applyAlignment="1">
      <alignment horizontal="right" vertical="top" wrapText="1"/>
    </xf>
    <xf numFmtId="49" fontId="21" fillId="0" borderId="37" xfId="5" applyNumberFormat="1" applyFont="1" applyFill="1" applyBorder="1" applyAlignment="1">
      <alignment horizontal="center" vertical="top" wrapText="1"/>
    </xf>
    <xf numFmtId="49" fontId="21" fillId="0" borderId="38" xfId="5" applyNumberFormat="1" applyFont="1" applyFill="1" applyBorder="1" applyAlignment="1">
      <alignment horizontal="center" vertical="top" wrapText="1"/>
    </xf>
    <xf numFmtId="49" fontId="21" fillId="0" borderId="39" xfId="5" applyNumberFormat="1" applyFont="1" applyFill="1" applyBorder="1" applyAlignment="1">
      <alignment horizontal="center" vertical="top" wrapText="1"/>
    </xf>
    <xf numFmtId="49" fontId="21" fillId="0" borderId="40" xfId="5" applyNumberFormat="1" applyFont="1" applyFill="1" applyBorder="1" applyAlignment="1">
      <alignment horizontal="center" vertical="top" wrapText="1"/>
    </xf>
    <xf numFmtId="49" fontId="21" fillId="0" borderId="22" xfId="4" applyNumberFormat="1" applyFont="1" applyFill="1" applyBorder="1" applyAlignment="1">
      <alignment horizontal="left" vertical="top" wrapText="1"/>
    </xf>
    <xf numFmtId="49" fontId="21" fillId="0" borderId="1" xfId="4" applyNumberFormat="1" applyFont="1" applyFill="1" applyBorder="1" applyAlignment="1">
      <alignment horizontal="left" vertical="top" wrapText="1"/>
    </xf>
    <xf numFmtId="49" fontId="27" fillId="0" borderId="42" xfId="5" applyNumberFormat="1" applyFont="1" applyFill="1" applyBorder="1" applyAlignment="1">
      <alignment horizontal="center" vertical="top" wrapText="1"/>
    </xf>
    <xf numFmtId="49" fontId="27" fillId="0" borderId="43" xfId="5" applyNumberFormat="1" applyFont="1" applyFill="1" applyBorder="1" applyAlignment="1">
      <alignment horizontal="center" vertical="top" wrapText="1"/>
    </xf>
    <xf numFmtId="49" fontId="21" fillId="0" borderId="20" xfId="5" applyNumberFormat="1" applyFont="1" applyFill="1" applyBorder="1" applyAlignment="1">
      <alignment vertical="top" wrapText="1"/>
    </xf>
    <xf numFmtId="49" fontId="21" fillId="0" borderId="32" xfId="5" applyNumberFormat="1" applyFont="1" applyFill="1" applyBorder="1" applyAlignment="1">
      <alignment vertical="top" wrapText="1"/>
    </xf>
    <xf numFmtId="49" fontId="21" fillId="0" borderId="33" xfId="5" applyNumberFormat="1" applyFont="1" applyFill="1" applyBorder="1" applyAlignment="1">
      <alignment vertical="top" wrapText="1"/>
    </xf>
    <xf numFmtId="49" fontId="21" fillId="0" borderId="22" xfId="5" applyNumberFormat="1" applyFont="1" applyFill="1" applyBorder="1" applyAlignment="1">
      <alignment vertical="top" wrapText="1"/>
    </xf>
    <xf numFmtId="49" fontId="21" fillId="0" borderId="1" xfId="5" applyNumberFormat="1" applyFont="1" applyFill="1" applyBorder="1" applyAlignment="1">
      <alignment vertical="top" wrapText="1"/>
    </xf>
    <xf numFmtId="49" fontId="21" fillId="0" borderId="26" xfId="5" applyNumberFormat="1" applyFont="1" applyFill="1" applyBorder="1" applyAlignment="1">
      <alignment vertical="top" wrapText="1"/>
    </xf>
    <xf numFmtId="49" fontId="21" fillId="0" borderId="15" xfId="0" applyNumberFormat="1" applyFont="1" applyFill="1" applyBorder="1" applyAlignment="1">
      <alignment horizontal="center" vertical="top" wrapText="1"/>
    </xf>
    <xf numFmtId="49" fontId="21" fillId="0" borderId="41" xfId="0" applyNumberFormat="1" applyFont="1" applyFill="1" applyBorder="1" applyAlignment="1">
      <alignment horizontal="center" vertical="top" wrapText="1"/>
    </xf>
    <xf numFmtId="49" fontId="21" fillId="0" borderId="21" xfId="0" applyNumberFormat="1" applyFont="1" applyFill="1" applyBorder="1" applyAlignment="1">
      <alignment horizontal="left" vertical="top" wrapText="1"/>
    </xf>
    <xf numFmtId="49" fontId="21" fillId="0" borderId="28" xfId="0" applyNumberFormat="1" applyFont="1" applyFill="1" applyBorder="1" applyAlignment="1">
      <alignment horizontal="left" vertical="top" wrapText="1"/>
    </xf>
    <xf numFmtId="49" fontId="21" fillId="0" borderId="22" xfId="0" applyNumberFormat="1" applyFont="1" applyFill="1" applyBorder="1" applyAlignment="1">
      <alignment horizontal="left" vertical="top" wrapText="1"/>
    </xf>
    <xf numFmtId="49" fontId="21" fillId="0" borderId="1" xfId="0" applyNumberFormat="1" applyFont="1" applyFill="1" applyBorder="1" applyAlignment="1">
      <alignment horizontal="left" vertical="top" wrapText="1"/>
    </xf>
    <xf numFmtId="49" fontId="21" fillId="0" borderId="22" xfId="4" applyNumberFormat="1" applyFont="1" applyFill="1" applyBorder="1" applyAlignment="1">
      <alignment vertical="top" wrapText="1"/>
    </xf>
    <xf numFmtId="49" fontId="21" fillId="0" borderId="1" xfId="4" applyNumberFormat="1" applyFont="1" applyFill="1" applyBorder="1" applyAlignment="1">
      <alignment vertical="top" wrapText="1"/>
    </xf>
    <xf numFmtId="49" fontId="26" fillId="0" borderId="42" xfId="5" applyNumberFormat="1" applyFont="1" applyFill="1" applyBorder="1" applyAlignment="1">
      <alignment horizontal="center" vertical="top" wrapText="1"/>
    </xf>
    <xf numFmtId="49" fontId="26" fillId="0" borderId="43" xfId="5" applyNumberFormat="1" applyFont="1" applyFill="1" applyBorder="1" applyAlignment="1">
      <alignment horizontal="center" vertical="top" wrapText="1"/>
    </xf>
    <xf numFmtId="49" fontId="21" fillId="0" borderId="20" xfId="0" applyNumberFormat="1" applyFont="1" applyFill="1" applyBorder="1" applyAlignment="1">
      <alignment horizontal="left" vertical="top" wrapText="1"/>
    </xf>
    <xf numFmtId="49" fontId="21" fillId="0" borderId="32" xfId="0" applyNumberFormat="1" applyFont="1" applyFill="1" applyBorder="1" applyAlignment="1">
      <alignment horizontal="left" vertical="top" wrapText="1"/>
    </xf>
    <xf numFmtId="49" fontId="21" fillId="0" borderId="46" xfId="0" applyNumberFormat="1" applyFont="1" applyFill="1" applyBorder="1" applyAlignment="1">
      <alignment horizontal="left" vertical="top" wrapText="1"/>
    </xf>
    <xf numFmtId="49" fontId="21" fillId="0" borderId="21" xfId="4" applyNumberFormat="1" applyFont="1" applyFill="1" applyBorder="1" applyAlignment="1">
      <alignment horizontal="left" vertical="top" wrapText="1"/>
    </xf>
    <xf numFmtId="49" fontId="21" fillId="0" borderId="28" xfId="4" applyNumberFormat="1" applyFont="1" applyFill="1" applyBorder="1" applyAlignment="1">
      <alignment horizontal="left" vertical="top" wrapText="1"/>
    </xf>
    <xf numFmtId="49" fontId="21" fillId="0" borderId="41" xfId="5" applyNumberFormat="1" applyFont="1" applyFill="1" applyBorder="1" applyAlignment="1">
      <alignment horizontal="center" vertical="top" wrapText="1"/>
    </xf>
    <xf numFmtId="49" fontId="24" fillId="0" borderId="42" xfId="5" applyNumberFormat="1" applyFont="1" applyFill="1" applyBorder="1" applyAlignment="1">
      <alignment horizontal="center" vertical="top" wrapText="1"/>
    </xf>
    <xf numFmtId="49" fontId="24" fillId="0" borderId="43" xfId="5" applyNumberFormat="1" applyFont="1" applyFill="1" applyBorder="1" applyAlignment="1">
      <alignment horizontal="center" vertical="top" wrapText="1"/>
    </xf>
    <xf numFmtId="49" fontId="21" fillId="0" borderId="23" xfId="0" applyNumberFormat="1" applyFont="1" applyFill="1" applyBorder="1" applyAlignment="1">
      <alignment horizontal="left" vertical="top" wrapText="1"/>
    </xf>
    <xf numFmtId="0" fontId="21" fillId="0" borderId="1" xfId="0" applyFont="1" applyBorder="1" applyAlignment="1">
      <alignment horizontal="left" vertical="top" wrapText="1"/>
    </xf>
    <xf numFmtId="49" fontId="21" fillId="0" borderId="36" xfId="0" applyNumberFormat="1" applyFont="1" applyFill="1" applyBorder="1" applyAlignment="1">
      <alignment horizontal="left" vertical="top" wrapText="1"/>
    </xf>
    <xf numFmtId="49" fontId="21" fillId="0" borderId="25" xfId="0" applyNumberFormat="1" applyFont="1" applyFill="1" applyBorder="1" applyAlignment="1">
      <alignment horizontal="center" vertical="top" wrapText="1"/>
    </xf>
    <xf numFmtId="49" fontId="21" fillId="0" borderId="37" xfId="5" applyNumberFormat="1" applyFont="1" applyFill="1" applyBorder="1" applyAlignment="1">
      <alignment horizontal="center" vertical="top"/>
    </xf>
    <xf numFmtId="49" fontId="21" fillId="0" borderId="38" xfId="5" applyNumberFormat="1" applyFont="1" applyFill="1" applyBorder="1" applyAlignment="1">
      <alignment horizontal="center" vertical="top"/>
    </xf>
    <xf numFmtId="49" fontId="21" fillId="0" borderId="39" xfId="5" applyNumberFormat="1" applyFont="1" applyFill="1" applyBorder="1" applyAlignment="1">
      <alignment horizontal="center" vertical="top"/>
    </xf>
    <xf numFmtId="49" fontId="21" fillId="2" borderId="37" xfId="5" applyNumberFormat="1" applyFont="1" applyFill="1" applyBorder="1" applyAlignment="1">
      <alignment horizontal="center" vertical="top"/>
    </xf>
    <xf numFmtId="49" fontId="21" fillId="2" borderId="38" xfId="5" applyNumberFormat="1" applyFont="1" applyFill="1" applyBorder="1" applyAlignment="1">
      <alignment horizontal="center" vertical="top"/>
    </xf>
    <xf numFmtId="49" fontId="21" fillId="0" borderId="40" xfId="5" applyNumberFormat="1" applyFont="1" applyFill="1" applyBorder="1" applyAlignment="1">
      <alignment horizontal="center" vertical="top"/>
    </xf>
    <xf numFmtId="49" fontId="21" fillId="0" borderId="20" xfId="5" applyNumberFormat="1" applyFont="1" applyFill="1" applyBorder="1" applyAlignment="1">
      <alignment horizontal="center" vertical="top"/>
    </xf>
    <xf numFmtId="49" fontId="21" fillId="0" borderId="32" xfId="5" applyNumberFormat="1" applyFont="1" applyFill="1" applyBorder="1" applyAlignment="1">
      <alignment horizontal="center" vertical="top"/>
    </xf>
    <xf numFmtId="49" fontId="21" fillId="0" borderId="33" xfId="5" applyNumberFormat="1" applyFont="1" applyFill="1" applyBorder="1" applyAlignment="1">
      <alignment horizontal="center" vertical="top"/>
    </xf>
    <xf numFmtId="49" fontId="21" fillId="2" borderId="20" xfId="5" applyNumberFormat="1" applyFont="1" applyFill="1" applyBorder="1" applyAlignment="1">
      <alignment horizontal="center" vertical="top"/>
    </xf>
    <xf numFmtId="49" fontId="21" fillId="2" borderId="32" xfId="5" applyNumberFormat="1" applyFont="1" applyFill="1" applyBorder="1" applyAlignment="1">
      <alignment horizontal="center" vertical="top"/>
    </xf>
    <xf numFmtId="49" fontId="21" fillId="2" borderId="33" xfId="5" applyNumberFormat="1" applyFont="1" applyFill="1" applyBorder="1" applyAlignment="1">
      <alignment horizontal="center" vertical="top"/>
    </xf>
    <xf numFmtId="49" fontId="21" fillId="2" borderId="8" xfId="5" applyNumberFormat="1" applyFont="1" applyFill="1" applyBorder="1" applyAlignment="1">
      <alignment horizontal="center" vertical="top"/>
    </xf>
    <xf numFmtId="177" fontId="21" fillId="0" borderId="8" xfId="5" applyNumberFormat="1" applyFont="1" applyFill="1" applyBorder="1" applyAlignment="1">
      <alignment horizontal="center" vertical="top"/>
    </xf>
    <xf numFmtId="177" fontId="21" fillId="0" borderId="9" xfId="5" applyNumberFormat="1" applyFont="1" applyFill="1" applyBorder="1" applyAlignment="1">
      <alignment horizontal="center" vertical="top"/>
    </xf>
    <xf numFmtId="49" fontId="9" fillId="0" borderId="30" xfId="0" applyNumberFormat="1" applyFont="1" applyFill="1" applyBorder="1" applyAlignment="1">
      <alignment horizontal="left" vertical="top" wrapText="1"/>
    </xf>
    <xf numFmtId="49" fontId="13" fillId="0" borderId="30" xfId="0" applyNumberFormat="1" applyFont="1" applyFill="1" applyBorder="1" applyAlignment="1">
      <alignment horizontal="left" vertical="top" wrapText="1"/>
    </xf>
  </cellXfs>
  <cellStyles count="6">
    <cellStyle name="Normal" xfId="0" builtinId="0"/>
    <cellStyle name="Normal_単価テスト_財産管理" xfId="1"/>
    <cellStyle name="Percent" xfId="2" builtinId="5"/>
    <cellStyle name="標準_format(USI)" xfId="3"/>
    <cellStyle name="標準_Sheet1_コピー ～ 一括失効" xfId="4"/>
    <cellStyle name="標準_コピー ～ 一括失効" xfId="5"/>
  </cellStyles>
  <dxfs count="727"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2641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657225</xdr:colOff>
      <xdr:row>3</xdr:row>
      <xdr:rowOff>76199</xdr:rowOff>
    </xdr:from>
    <xdr:to>
      <xdr:col>16</xdr:col>
      <xdr:colOff>200025</xdr:colOff>
      <xdr:row>38</xdr:row>
      <xdr:rowOff>13670</xdr:rowOff>
    </xdr:to>
    <xdr:pic>
      <xdr:nvPicPr>
        <xdr:cNvPr id="1198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57225" y="590549"/>
          <a:ext cx="10515600" cy="59382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115737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3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117779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3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4" name="Line 5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3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4" name="Line 5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5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6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7" name="Line 5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L33"/>
  <sheetViews>
    <sheetView tabSelected="1" view="pageBreakPreview" zoomScale="85" zoomScaleNormal="100" zoomScaleSheetLayoutView="85" workbookViewId="0">
      <pane ySplit="9" topLeftCell="A10" activePane="bottomLeft" state="frozen"/>
      <selection activeCell="A5" sqref="A5"/>
      <selection pane="bottomLeft" activeCell="T26" sqref="T26"/>
    </sheetView>
  </sheetViews>
  <sheetFormatPr defaultColWidth="2.625" defaultRowHeight="15"/>
  <cols>
    <col min="1" max="16384" width="2.625" style="3"/>
  </cols>
  <sheetData>
    <row r="1" spans="1:38" hidden="1"/>
    <row r="2" spans="1:38" hidden="1">
      <c r="B2" s="2" t="s">
        <v>14</v>
      </c>
      <c r="C2" s="2"/>
    </row>
    <row r="3" spans="1:38" s="4" customFormat="1" ht="13.5" hidden="1" customHeight="1">
      <c r="B3" s="124"/>
      <c r="C3" s="125"/>
      <c r="D3" s="126"/>
      <c r="E3" s="127"/>
      <c r="F3" s="127"/>
      <c r="G3" s="127"/>
      <c r="H3" s="127"/>
      <c r="I3" s="127"/>
      <c r="J3" s="128"/>
      <c r="K3" s="129">
        <f ca="1">IF($D3="",0,MAX(INDIRECT("'"&amp;$D3&amp;"'!$H3:$AZ3")))</f>
        <v>0</v>
      </c>
      <c r="L3" s="130"/>
      <c r="M3" s="130"/>
      <c r="N3" s="131"/>
      <c r="O3" s="124" t="str">
        <f ca="1">IF($D3="","",COUNTIF(INDIRECT("'"&amp;$D3&amp;"'!$H"&amp;ROW(INDIRECT("'"&amp;$D3&amp;"'!TestResult"))&amp;":$AZ"&amp;ROW(INDIRECT("'"&amp;$D3&amp;"'!TestResult"))),O$9))</f>
        <v/>
      </c>
      <c r="P3" s="132"/>
      <c r="Q3" s="125"/>
      <c r="R3" s="124" t="str">
        <f ca="1">IF($D3="","",COUNTIF(INDIRECT("'"&amp;$D3&amp;"'!$H"&amp;ROW(INDIRECT("'"&amp;$D3&amp;"'!TestResult"))&amp;":$AZ"&amp;ROW(INDIRECT("'"&amp;$D3&amp;"'!TestResult"))),R$9))</f>
        <v/>
      </c>
      <c r="S3" s="132"/>
      <c r="T3" s="125"/>
      <c r="U3" s="124" t="str">
        <f ca="1">IF($D3="","",COUNTIF(INDIRECT("'"&amp;$D3&amp;"'!$H"&amp;ROW(INDIRECT("'"&amp;$D3&amp;"'!TestResult"))&amp;":$AZ"&amp;ROW(INDIRECT("'"&amp;$D3&amp;"'!TestResult"))),U$9))</f>
        <v/>
      </c>
      <c r="V3" s="132"/>
      <c r="W3" s="125"/>
      <c r="X3" s="124" t="str">
        <f ca="1">IF($D3="","",COUNTIF(INDIRECT("'"&amp;$D3&amp;"'!$H"&amp;ROW(INDIRECT("'"&amp;$D3&amp;"'!TestResult"))&amp;":$AZ"&amp;ROW(INDIRECT("'"&amp;$D3&amp;"'!TestResult"))),X$9))</f>
        <v/>
      </c>
      <c r="Y3" s="132"/>
      <c r="Z3" s="125"/>
      <c r="AA3" s="129">
        <f ca="1">SUM(O3:Z3)</f>
        <v>0</v>
      </c>
      <c r="AB3" s="130"/>
      <c r="AC3" s="130"/>
      <c r="AD3" s="131"/>
      <c r="AE3" s="129">
        <f ca="1">K3-AA3</f>
        <v>0</v>
      </c>
      <c r="AF3" s="130"/>
      <c r="AG3" s="130"/>
      <c r="AH3" s="131"/>
      <c r="AI3" s="121" t="str">
        <f ca="1">IF($D3="","",SUM(INDIRECT("'"&amp;$D3&amp;"'!BugCount")))</f>
        <v/>
      </c>
      <c r="AJ3" s="122"/>
      <c r="AK3" s="122"/>
      <c r="AL3" s="123"/>
    </row>
    <row r="4" spans="1:38" s="59" customFormat="1" hidden="1">
      <c r="B4" s="57"/>
      <c r="C4" s="57"/>
      <c r="D4" s="58"/>
      <c r="E4" s="58"/>
      <c r="F4" s="58"/>
      <c r="G4" s="58"/>
      <c r="H4" s="58"/>
      <c r="I4" s="58"/>
      <c r="J4" s="58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</row>
    <row r="5" spans="1:38" ht="15.75" thickBot="1"/>
    <row r="6" spans="1:38" ht="14.25" customHeight="1" thickBot="1">
      <c r="B6" s="173" t="s">
        <v>57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  <c r="W6" s="174"/>
      <c r="X6" s="174"/>
      <c r="Y6" s="174"/>
      <c r="Z6" s="174"/>
      <c r="AA6" s="174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5"/>
    </row>
    <row r="8" spans="1:38" ht="13.5" customHeight="1">
      <c r="B8" s="163"/>
      <c r="C8" s="164"/>
      <c r="D8" s="163"/>
      <c r="E8" s="165"/>
      <c r="F8" s="165"/>
      <c r="G8" s="165"/>
      <c r="H8" s="165"/>
      <c r="I8" s="165"/>
      <c r="J8" s="164"/>
      <c r="K8" s="142" t="s">
        <v>2</v>
      </c>
      <c r="L8" s="143"/>
      <c r="M8" s="143"/>
      <c r="N8" s="144"/>
      <c r="O8" s="148" t="s">
        <v>1</v>
      </c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50"/>
      <c r="AA8" s="142" t="s">
        <v>33</v>
      </c>
      <c r="AB8" s="143"/>
      <c r="AC8" s="143"/>
      <c r="AD8" s="144"/>
      <c r="AE8" s="142" t="s">
        <v>33</v>
      </c>
      <c r="AF8" s="143"/>
      <c r="AG8" s="143"/>
      <c r="AH8" s="144"/>
      <c r="AI8" s="139"/>
      <c r="AJ8" s="140"/>
      <c r="AK8" s="140"/>
      <c r="AL8" s="141"/>
    </row>
    <row r="9" spans="1:38" s="4" customFormat="1">
      <c r="B9" s="169" t="s">
        <v>15</v>
      </c>
      <c r="C9" s="170"/>
      <c r="D9" s="169" t="s">
        <v>16</v>
      </c>
      <c r="E9" s="171"/>
      <c r="F9" s="171"/>
      <c r="G9" s="171"/>
      <c r="H9" s="171"/>
      <c r="I9" s="171"/>
      <c r="J9" s="170"/>
      <c r="K9" s="145" t="s">
        <v>31</v>
      </c>
      <c r="L9" s="146"/>
      <c r="M9" s="146"/>
      <c r="N9" s="147"/>
      <c r="O9" s="151" t="s">
        <v>17</v>
      </c>
      <c r="P9" s="152"/>
      <c r="Q9" s="153"/>
      <c r="R9" s="151" t="s">
        <v>18</v>
      </c>
      <c r="S9" s="152"/>
      <c r="T9" s="153"/>
      <c r="U9" s="151" t="s">
        <v>19</v>
      </c>
      <c r="V9" s="152"/>
      <c r="W9" s="153"/>
      <c r="X9" s="151" t="s">
        <v>20</v>
      </c>
      <c r="Y9" s="152"/>
      <c r="Z9" s="153"/>
      <c r="AA9" s="145" t="s">
        <v>32</v>
      </c>
      <c r="AB9" s="146"/>
      <c r="AC9" s="146"/>
      <c r="AD9" s="147"/>
      <c r="AE9" s="145" t="s">
        <v>34</v>
      </c>
      <c r="AF9" s="146"/>
      <c r="AG9" s="146"/>
      <c r="AH9" s="147"/>
      <c r="AI9" s="166" t="s">
        <v>35</v>
      </c>
      <c r="AJ9" s="167"/>
      <c r="AK9" s="167"/>
      <c r="AL9" s="168"/>
    </row>
    <row r="10" spans="1:38" s="4" customFormat="1">
      <c r="B10" s="124">
        <v>1</v>
      </c>
      <c r="C10" s="125"/>
      <c r="D10" s="126" t="s">
        <v>54</v>
      </c>
      <c r="E10" s="127"/>
      <c r="F10" s="127"/>
      <c r="G10" s="127"/>
      <c r="H10" s="127"/>
      <c r="I10" s="127"/>
      <c r="J10" s="128"/>
      <c r="K10" s="129">
        <f ca="1">IF($D10="",0,MAX(INDIRECT("'"&amp;$D10&amp;"'!$H3:$AZ3")))</f>
        <v>6</v>
      </c>
      <c r="L10" s="130"/>
      <c r="M10" s="130"/>
      <c r="N10" s="131"/>
      <c r="O10" s="124">
        <f ca="1">IF($D10="","",COUNTIF(INDIRECT("'"&amp;$D10&amp;"'!$H"&amp;ROW(INDIRECT("'"&amp;$D10&amp;"'!TestResult"))&amp;":$AZ"&amp;ROW(INDIRECT("'"&amp;$D10&amp;"'!TestResult"))),O$9))</f>
        <v>0</v>
      </c>
      <c r="P10" s="132"/>
      <c r="Q10" s="125"/>
      <c r="R10" s="124">
        <f ca="1">IF($D10="","",COUNTIF(INDIRECT("'"&amp;$D10&amp;"'!$H"&amp;ROW(INDIRECT("'"&amp;$D10&amp;"'!TestResult"))&amp;":$AZ"&amp;ROW(INDIRECT("'"&amp;$D10&amp;"'!TestResult"))),R$9))</f>
        <v>0</v>
      </c>
      <c r="S10" s="132"/>
      <c r="T10" s="125"/>
      <c r="U10" s="124">
        <f ca="1">IF($D10="","",COUNTIF(INDIRECT("'"&amp;$D10&amp;"'!$H"&amp;ROW(INDIRECT("'"&amp;$D10&amp;"'!TestResult"))&amp;":$AZ"&amp;ROW(INDIRECT("'"&amp;$D10&amp;"'!TestResult"))),U$9))</f>
        <v>0</v>
      </c>
      <c r="V10" s="132"/>
      <c r="W10" s="125"/>
      <c r="X10" s="124">
        <f ca="1">IF($D10="","",COUNTIF(INDIRECT("'"&amp;$D10&amp;"'!$H"&amp;ROW(INDIRECT("'"&amp;$D10&amp;"'!TestResult"))&amp;":$AZ"&amp;ROW(INDIRECT("'"&amp;$D10&amp;"'!TestResult"))),X$9))</f>
        <v>0</v>
      </c>
      <c r="Y10" s="132"/>
      <c r="Z10" s="125"/>
      <c r="AA10" s="129">
        <f ca="1">SUM(O10:Z10)</f>
        <v>0</v>
      </c>
      <c r="AB10" s="130"/>
      <c r="AC10" s="130"/>
      <c r="AD10" s="131"/>
      <c r="AE10" s="129">
        <f ca="1">K10-AA10</f>
        <v>6</v>
      </c>
      <c r="AF10" s="130"/>
      <c r="AG10" s="130"/>
      <c r="AH10" s="131"/>
      <c r="AI10" s="121" t="e">
        <f ca="1">IF($D10="","",SUM(INDIRECT("'"&amp;$D10&amp;"'!BugCount")))</f>
        <v>#REF!</v>
      </c>
      <c r="AJ10" s="122"/>
      <c r="AK10" s="122"/>
      <c r="AL10" s="123"/>
    </row>
    <row r="11" spans="1:38" s="4" customFormat="1">
      <c r="B11" s="124">
        <v>2</v>
      </c>
      <c r="C11" s="125"/>
      <c r="D11" s="126" t="s">
        <v>102</v>
      </c>
      <c r="E11" s="127"/>
      <c r="F11" s="127"/>
      <c r="G11" s="127"/>
      <c r="H11" s="127"/>
      <c r="I11" s="127"/>
      <c r="J11" s="128"/>
      <c r="K11" s="129">
        <f ca="1">IF($D11="",0,MAX(INDIRECT("'"&amp;$D11&amp;"'!$H3:$AZ3")))</f>
        <v>2</v>
      </c>
      <c r="L11" s="130"/>
      <c r="M11" s="130"/>
      <c r="N11" s="131"/>
      <c r="O11" s="124">
        <f ca="1">IF($D11="","",COUNTIF(INDIRECT("'"&amp;$D11&amp;"'!$H"&amp;ROW(INDIRECT("'"&amp;$D11&amp;"'!TestResult"))&amp;":$AZ"&amp;ROW(INDIRECT("'"&amp;$D11&amp;"'!TestResult"))),O$9))</f>
        <v>0</v>
      </c>
      <c r="P11" s="132"/>
      <c r="Q11" s="125"/>
      <c r="R11" s="124">
        <f ca="1">IF($D11="","",COUNTIF(INDIRECT("'"&amp;$D11&amp;"'!$H"&amp;ROW(INDIRECT("'"&amp;$D11&amp;"'!TestResult"))&amp;":$AZ"&amp;ROW(INDIRECT("'"&amp;$D11&amp;"'!TestResult"))),R$9))</f>
        <v>0</v>
      </c>
      <c r="S11" s="132"/>
      <c r="T11" s="125"/>
      <c r="U11" s="124">
        <f ca="1">IF($D11="","",COUNTIF(INDIRECT("'"&amp;$D11&amp;"'!$H"&amp;ROW(INDIRECT("'"&amp;$D11&amp;"'!TestResult"))&amp;":$AZ"&amp;ROW(INDIRECT("'"&amp;$D11&amp;"'!TestResult"))),U$9))</f>
        <v>0</v>
      </c>
      <c r="V11" s="132"/>
      <c r="W11" s="125"/>
      <c r="X11" s="124">
        <f ca="1">IF($D11="","",COUNTIF(INDIRECT("'"&amp;$D11&amp;"'!$H"&amp;ROW(INDIRECT("'"&amp;$D11&amp;"'!TestResult"))&amp;":$AZ"&amp;ROW(INDIRECT("'"&amp;$D11&amp;"'!TestResult"))),X$9))</f>
        <v>0</v>
      </c>
      <c r="Y11" s="132"/>
      <c r="Z11" s="125"/>
      <c r="AA11" s="129">
        <f ca="1">SUM(O11:Z11)</f>
        <v>0</v>
      </c>
      <c r="AB11" s="130"/>
      <c r="AC11" s="130"/>
      <c r="AD11" s="131"/>
      <c r="AE11" s="129">
        <f ca="1">K11-AA11</f>
        <v>2</v>
      </c>
      <c r="AF11" s="130"/>
      <c r="AG11" s="130"/>
      <c r="AH11" s="131"/>
      <c r="AI11" s="121">
        <f ca="1">IF($D11="","",SUM(INDIRECT("'"&amp;$D11&amp;"'!BugCount")))</f>
        <v>0</v>
      </c>
      <c r="AJ11" s="122"/>
      <c r="AK11" s="122"/>
      <c r="AL11" s="123"/>
    </row>
    <row r="12" spans="1:38" s="4" customFormat="1">
      <c r="B12" s="124">
        <v>3</v>
      </c>
      <c r="C12" s="125"/>
      <c r="D12" s="126" t="s">
        <v>120</v>
      </c>
      <c r="E12" s="127"/>
      <c r="F12" s="127"/>
      <c r="G12" s="127"/>
      <c r="H12" s="127"/>
      <c r="I12" s="127"/>
      <c r="J12" s="128"/>
      <c r="K12" s="129">
        <f ca="1">IF($D12="",0,MAX(INDIRECT("'"&amp;$D12&amp;"'!$H3:$AZ3")))</f>
        <v>2</v>
      </c>
      <c r="L12" s="130"/>
      <c r="M12" s="130"/>
      <c r="N12" s="131"/>
      <c r="O12" s="124">
        <f ca="1">IF($D12="","",COUNTIF(INDIRECT("'"&amp;$D12&amp;"'!$H"&amp;ROW(INDIRECT("'"&amp;$D12&amp;"'!TestResult"))&amp;":$AZ"&amp;ROW(INDIRECT("'"&amp;$D12&amp;"'!TestResult"))),O$9))</f>
        <v>0</v>
      </c>
      <c r="P12" s="132"/>
      <c r="Q12" s="125"/>
      <c r="R12" s="124">
        <f ca="1">IF($D12="","",COUNTIF(INDIRECT("'"&amp;$D12&amp;"'!$H"&amp;ROW(INDIRECT("'"&amp;$D12&amp;"'!TestResult"))&amp;":$AZ"&amp;ROW(INDIRECT("'"&amp;$D12&amp;"'!TestResult"))),R$9))</f>
        <v>0</v>
      </c>
      <c r="S12" s="132"/>
      <c r="T12" s="125"/>
      <c r="U12" s="124">
        <f ca="1">IF($D12="","",COUNTIF(INDIRECT("'"&amp;$D12&amp;"'!$H"&amp;ROW(INDIRECT("'"&amp;$D12&amp;"'!TestResult"))&amp;":$AZ"&amp;ROW(INDIRECT("'"&amp;$D12&amp;"'!TestResult"))),U$9))</f>
        <v>0</v>
      </c>
      <c r="V12" s="132"/>
      <c r="W12" s="125"/>
      <c r="X12" s="124">
        <f ca="1">IF($D12="","",COUNTIF(INDIRECT("'"&amp;$D12&amp;"'!$H"&amp;ROW(INDIRECT("'"&amp;$D12&amp;"'!TestResult"))&amp;":$AZ"&amp;ROW(INDIRECT("'"&amp;$D12&amp;"'!TestResult"))),X$9))</f>
        <v>0</v>
      </c>
      <c r="Y12" s="132"/>
      <c r="Z12" s="125"/>
      <c r="AA12" s="129">
        <f ca="1">SUM(O12:Z12)</f>
        <v>0</v>
      </c>
      <c r="AB12" s="130"/>
      <c r="AC12" s="130"/>
      <c r="AD12" s="131"/>
      <c r="AE12" s="129">
        <f ca="1">K12-AA12</f>
        <v>2</v>
      </c>
      <c r="AF12" s="130"/>
      <c r="AG12" s="130"/>
      <c r="AH12" s="131"/>
      <c r="AI12" s="121">
        <f ca="1">IF($D12="","",SUM(INDIRECT("'"&amp;$D12&amp;"'!BugCount")))</f>
        <v>0</v>
      </c>
      <c r="AJ12" s="122"/>
      <c r="AK12" s="122"/>
      <c r="AL12" s="123"/>
    </row>
    <row r="13" spans="1:38" s="4" customFormat="1">
      <c r="B13" s="124">
        <v>4</v>
      </c>
      <c r="C13" s="125"/>
      <c r="D13" s="126" t="s">
        <v>118</v>
      </c>
      <c r="E13" s="127"/>
      <c r="F13" s="127"/>
      <c r="G13" s="127"/>
      <c r="H13" s="127"/>
      <c r="I13" s="127"/>
      <c r="J13" s="128"/>
      <c r="K13" s="129">
        <f ca="1">IF($D13="",0,MAX(INDIRECT("'"&amp;$D13&amp;"'!$H3:$AZ3")))</f>
        <v>2</v>
      </c>
      <c r="L13" s="130"/>
      <c r="M13" s="130"/>
      <c r="N13" s="131"/>
      <c r="O13" s="124">
        <f ca="1">IF($D13="","",COUNTIF(INDIRECT("'"&amp;$D13&amp;"'!$H"&amp;ROW(INDIRECT("'"&amp;$D13&amp;"'!TestResult"))&amp;":$AZ"&amp;ROW(INDIRECT("'"&amp;$D13&amp;"'!TestResult"))),O$9))</f>
        <v>0</v>
      </c>
      <c r="P13" s="132"/>
      <c r="Q13" s="125"/>
      <c r="R13" s="124">
        <f ca="1">IF($D13="","",COUNTIF(INDIRECT("'"&amp;$D13&amp;"'!$H"&amp;ROW(INDIRECT("'"&amp;$D13&amp;"'!TestResult"))&amp;":$AZ"&amp;ROW(INDIRECT("'"&amp;$D13&amp;"'!TestResult"))),R$9))</f>
        <v>0</v>
      </c>
      <c r="S13" s="132"/>
      <c r="T13" s="125"/>
      <c r="U13" s="124">
        <f ca="1">IF($D13="","",COUNTIF(INDIRECT("'"&amp;$D13&amp;"'!$H"&amp;ROW(INDIRECT("'"&amp;$D13&amp;"'!TestResult"))&amp;":$AZ"&amp;ROW(INDIRECT("'"&amp;$D13&amp;"'!TestResult"))),U$9))</f>
        <v>0</v>
      </c>
      <c r="V13" s="132"/>
      <c r="W13" s="125"/>
      <c r="X13" s="124">
        <f ca="1">IF($D13="","",COUNTIF(INDIRECT("'"&amp;$D13&amp;"'!$H"&amp;ROW(INDIRECT("'"&amp;$D13&amp;"'!TestResult"))&amp;":$AZ"&amp;ROW(INDIRECT("'"&amp;$D13&amp;"'!TestResult"))),X$9))</f>
        <v>0</v>
      </c>
      <c r="Y13" s="132"/>
      <c r="Z13" s="125"/>
      <c r="AA13" s="129">
        <f ca="1">SUM(O13:Z13)</f>
        <v>0</v>
      </c>
      <c r="AB13" s="130"/>
      <c r="AC13" s="130"/>
      <c r="AD13" s="131"/>
      <c r="AE13" s="129">
        <f ca="1">K13-AA13</f>
        <v>2</v>
      </c>
      <c r="AF13" s="130"/>
      <c r="AG13" s="130"/>
      <c r="AH13" s="131"/>
      <c r="AI13" s="121">
        <f ca="1">IF($D13="","",SUM(INDIRECT("'"&amp;$D13&amp;"'!BugCount")))</f>
        <v>0</v>
      </c>
      <c r="AJ13" s="122"/>
      <c r="AK13" s="122"/>
      <c r="AL13" s="123"/>
    </row>
    <row r="14" spans="1:38" s="8" customFormat="1" ht="20.25">
      <c r="B14" s="5"/>
      <c r="C14" s="5"/>
      <c r="D14" s="6"/>
      <c r="E14" s="52"/>
      <c r="F14" s="52"/>
      <c r="G14" s="52"/>
      <c r="H14" s="52"/>
      <c r="I14" s="52"/>
      <c r="J14" s="52"/>
      <c r="K14" s="7"/>
      <c r="L14" s="7"/>
      <c r="M14" s="7"/>
      <c r="N14" s="7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7"/>
      <c r="AG14" s="7"/>
      <c r="AH14" s="7"/>
      <c r="AI14" s="7"/>
      <c r="AJ14" s="7"/>
      <c r="AK14" s="7"/>
      <c r="AL14" s="7"/>
    </row>
    <row r="15" spans="1:38" s="4" customFormat="1">
      <c r="A15" s="4" t="s">
        <v>41</v>
      </c>
      <c r="B15" s="133" t="s">
        <v>2</v>
      </c>
      <c r="C15" s="134"/>
      <c r="D15" s="134"/>
      <c r="E15" s="134"/>
      <c r="F15" s="134"/>
      <c r="G15" s="134"/>
      <c r="H15" s="134"/>
      <c r="I15" s="134"/>
      <c r="J15" s="135"/>
      <c r="K15" s="154">
        <f ca="1">SUBTOTAL(9,K9:K14)</f>
        <v>12</v>
      </c>
      <c r="L15" s="155"/>
      <c r="M15" s="155"/>
      <c r="N15" s="156"/>
      <c r="O15" s="136">
        <f ca="1">SUBTOTAL(9,O9:O14)</f>
        <v>0</v>
      </c>
      <c r="P15" s="137"/>
      <c r="Q15" s="138"/>
      <c r="R15" s="136">
        <f ca="1">SUBTOTAL(9,R9:R14)</f>
        <v>0</v>
      </c>
      <c r="S15" s="137"/>
      <c r="T15" s="138"/>
      <c r="U15" s="136">
        <f ca="1">SUBTOTAL(9,U9:U14)</f>
        <v>0</v>
      </c>
      <c r="V15" s="137"/>
      <c r="W15" s="138"/>
      <c r="X15" s="136">
        <f ca="1">SUBTOTAL(9,X9:X14)</f>
        <v>0</v>
      </c>
      <c r="Y15" s="137"/>
      <c r="Z15" s="138"/>
      <c r="AA15" s="136">
        <f ca="1">SUBTOTAL(9,AA9:AA14)</f>
        <v>0</v>
      </c>
      <c r="AB15" s="137"/>
      <c r="AC15" s="137"/>
      <c r="AD15" s="138"/>
      <c r="AE15" s="136">
        <f ca="1">SUBTOTAL(9,AE9:AE14)</f>
        <v>12</v>
      </c>
      <c r="AF15" s="137"/>
      <c r="AG15" s="137"/>
      <c r="AH15" s="138"/>
      <c r="AI15" s="154" t="e">
        <f ca="1">SUBTOTAL(9,AI9:AI14)</f>
        <v>#REF!</v>
      </c>
      <c r="AJ15" s="155"/>
      <c r="AK15" s="155"/>
      <c r="AL15" s="156"/>
    </row>
    <row r="16" spans="1:38" s="4" customFormat="1" ht="12.75" customHeight="1">
      <c r="B16" s="133" t="s">
        <v>3</v>
      </c>
      <c r="C16" s="134"/>
      <c r="D16" s="134"/>
      <c r="E16" s="134"/>
      <c r="F16" s="134"/>
      <c r="G16" s="134"/>
      <c r="H16" s="134"/>
      <c r="I16" s="134"/>
      <c r="J16" s="135"/>
      <c r="K16" s="157"/>
      <c r="L16" s="158"/>
      <c r="M16" s="158"/>
      <c r="N16" s="159"/>
      <c r="O16" s="160">
        <f ca="1">IF(ISERR(O15/$K$15),0,O15/$K$15)</f>
        <v>0</v>
      </c>
      <c r="P16" s="161"/>
      <c r="Q16" s="162"/>
      <c r="R16" s="160">
        <f ca="1">IF(ISERR(R15/$K$15),0,R15/$K$15)</f>
        <v>0</v>
      </c>
      <c r="S16" s="161"/>
      <c r="T16" s="162"/>
      <c r="U16" s="160">
        <f ca="1">IF(ISERR(U15/$K$15),0,U15/$K$15)</f>
        <v>0</v>
      </c>
      <c r="V16" s="161"/>
      <c r="W16" s="162"/>
      <c r="X16" s="160">
        <f ca="1">IF(ISERR(X15/$K$15),0,X15/$K$15)</f>
        <v>0</v>
      </c>
      <c r="Y16" s="161"/>
      <c r="Z16" s="162"/>
      <c r="AA16" s="160">
        <f ca="1">IF(ISERR(AA15/$K$15),0,AA15/$K$15)</f>
        <v>0</v>
      </c>
      <c r="AB16" s="161"/>
      <c r="AC16" s="161"/>
      <c r="AD16" s="162"/>
      <c r="AE16" s="160">
        <f ca="1">IF(ISERR(AE15/$K$15),0,AE15/$K$15)</f>
        <v>1</v>
      </c>
      <c r="AF16" s="161"/>
      <c r="AG16" s="161"/>
      <c r="AH16" s="162"/>
      <c r="AI16" s="157"/>
      <c r="AJ16" s="158"/>
      <c r="AK16" s="158"/>
      <c r="AL16" s="159"/>
    </row>
    <row r="32" spans="2:15" ht="15" customHeight="1">
      <c r="B32" s="172" t="s">
        <v>48</v>
      </c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</row>
    <row r="33" spans="2:15">
      <c r="B33" s="172"/>
      <c r="C33" s="172"/>
      <c r="D33" s="172"/>
      <c r="E33" s="172"/>
      <c r="F33" s="172"/>
      <c r="G33" s="172"/>
      <c r="H33" s="172"/>
      <c r="I33" s="172"/>
      <c r="J33" s="172"/>
      <c r="K33" s="172"/>
      <c r="L33" s="172"/>
      <c r="M33" s="172"/>
      <c r="N33" s="172"/>
      <c r="O33" s="172"/>
    </row>
  </sheetData>
  <sheetProtection autoFilter="0"/>
  <autoFilter ref="B9:AL9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6" showButton="0"/>
    <filterColumn colId="17" showButton="0"/>
    <filterColumn colId="19" showButton="0"/>
    <filterColumn colId="20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</autoFilter>
  <dataConsolidate function="average"/>
  <mergeCells count="85">
    <mergeCell ref="B32:O33"/>
    <mergeCell ref="U16:W16"/>
    <mergeCell ref="AE3:AH3"/>
    <mergeCell ref="AI3:AL3"/>
    <mergeCell ref="B3:C3"/>
    <mergeCell ref="D3:J3"/>
    <mergeCell ref="K3:N3"/>
    <mergeCell ref="O3:Q3"/>
    <mergeCell ref="R3:T3"/>
    <mergeCell ref="U3:W3"/>
    <mergeCell ref="X3:Z3"/>
    <mergeCell ref="AA3:AD3"/>
    <mergeCell ref="B6:AL6"/>
    <mergeCell ref="AI10:AL10"/>
    <mergeCell ref="O9:Q9"/>
    <mergeCell ref="K9:N9"/>
    <mergeCell ref="B8:C8"/>
    <mergeCell ref="D8:J8"/>
    <mergeCell ref="AI9:AL9"/>
    <mergeCell ref="AI15:AL16"/>
    <mergeCell ref="AE10:AH10"/>
    <mergeCell ref="AE15:AH15"/>
    <mergeCell ref="AE16:AH16"/>
    <mergeCell ref="R16:T16"/>
    <mergeCell ref="AA16:AD16"/>
    <mergeCell ref="X10:Z10"/>
    <mergeCell ref="U10:W10"/>
    <mergeCell ref="B16:J16"/>
    <mergeCell ref="B10:C10"/>
    <mergeCell ref="B9:C9"/>
    <mergeCell ref="D9:J9"/>
    <mergeCell ref="X16:Z16"/>
    <mergeCell ref="AE13:AH13"/>
    <mergeCell ref="AI13:AL13"/>
    <mergeCell ref="AA10:AD10"/>
    <mergeCell ref="AA15:AD15"/>
    <mergeCell ref="K15:N16"/>
    <mergeCell ref="O10:Q10"/>
    <mergeCell ref="O15:Q15"/>
    <mergeCell ref="O16:Q16"/>
    <mergeCell ref="K10:N10"/>
    <mergeCell ref="AA13:AD13"/>
    <mergeCell ref="O11:Q11"/>
    <mergeCell ref="R11:T11"/>
    <mergeCell ref="U11:W11"/>
    <mergeCell ref="X11:Z11"/>
    <mergeCell ref="AA11:AD11"/>
    <mergeCell ref="AE11:AH11"/>
    <mergeCell ref="AI8:AL8"/>
    <mergeCell ref="K8:N8"/>
    <mergeCell ref="AA9:AD9"/>
    <mergeCell ref="AA8:AD8"/>
    <mergeCell ref="O8:Z8"/>
    <mergeCell ref="X9:Z9"/>
    <mergeCell ref="R9:T9"/>
    <mergeCell ref="U9:W9"/>
    <mergeCell ref="AE8:AH8"/>
    <mergeCell ref="AE9:AH9"/>
    <mergeCell ref="D10:J10"/>
    <mergeCell ref="B15:J15"/>
    <mergeCell ref="R10:T10"/>
    <mergeCell ref="X15:Z15"/>
    <mergeCell ref="U13:W13"/>
    <mergeCell ref="X13:Z13"/>
    <mergeCell ref="B13:C13"/>
    <mergeCell ref="D13:J13"/>
    <mergeCell ref="K13:N13"/>
    <mergeCell ref="O13:Q13"/>
    <mergeCell ref="R13:T13"/>
    <mergeCell ref="U15:W15"/>
    <mergeCell ref="R15:T15"/>
    <mergeCell ref="B11:C11"/>
    <mergeCell ref="D11:J11"/>
    <mergeCell ref="K11:N11"/>
    <mergeCell ref="AI11:AL11"/>
    <mergeCell ref="B12:C12"/>
    <mergeCell ref="D12:J12"/>
    <mergeCell ref="K12:N12"/>
    <mergeCell ref="O12:Q12"/>
    <mergeCell ref="R12:T12"/>
    <mergeCell ref="U12:W12"/>
    <mergeCell ref="X12:Z12"/>
    <mergeCell ref="AA12:AD12"/>
    <mergeCell ref="AE12:AH12"/>
    <mergeCell ref="AI12:AL12"/>
  </mergeCells>
  <phoneticPr fontId="3"/>
  <conditionalFormatting sqref="K14:AL14 K4:AL4 AI3:AL3 K3:AE3 AI10:AL13 K10:AE13">
    <cfRule type="cellIs" dxfId="726" priority="1" stopIfTrue="1" operator="lessThan">
      <formula>0</formula>
    </cfRule>
  </conditionalFormatting>
  <printOptions horizontalCentered="1"/>
  <pageMargins left="0.55118110236220497" right="0.46" top="0.98425196850393704" bottom="0.98425196850393704" header="0.511811023622047" footer="0.511811023622047"/>
  <pageSetup paperSize="9" scale="90" orientation="portrait" r:id="rId1"/>
  <headerFooter alignWithMargins="0">
    <oddHeader>&amp;LUKS-FMT-GBL-211-03.00&amp;C&amp;F:&amp;A&amp;R&amp;"Arial,Regular"&amp;10UKS-REC-XXX-XXX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F30"/>
  <sheetViews>
    <sheetView view="pageBreakPreview" zoomScale="85" zoomScaleNormal="70" workbookViewId="0">
      <pane xSplit="7" ySplit="3" topLeftCell="J7" activePane="bottomRight" state="frozen"/>
      <selection activeCell="A5" sqref="A5"/>
      <selection pane="topRight" activeCell="A5" sqref="A5"/>
      <selection pane="bottomLeft" activeCell="A5" sqref="A5"/>
      <selection pane="bottomRight" activeCell="B1" sqref="B1:E1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200" t="s">
        <v>8</v>
      </c>
      <c r="C1" s="201"/>
      <c r="D1" s="201"/>
      <c r="E1" s="202"/>
      <c r="F1" s="200" t="s">
        <v>6</v>
      </c>
      <c r="G1" s="201"/>
      <c r="H1" s="201"/>
      <c r="I1" s="201"/>
      <c r="J1" s="201"/>
      <c r="K1" s="201"/>
      <c r="L1" s="201"/>
      <c r="M1" s="201"/>
      <c r="N1" s="201"/>
      <c r="O1" s="202"/>
      <c r="P1" s="205" t="s">
        <v>0</v>
      </c>
      <c r="Q1" s="206"/>
      <c r="R1" s="206"/>
      <c r="S1" s="207"/>
      <c r="T1" s="200" t="s">
        <v>9</v>
      </c>
      <c r="U1" s="201"/>
      <c r="V1" s="201"/>
      <c r="W1" s="201"/>
      <c r="X1" s="201"/>
      <c r="Y1" s="201"/>
      <c r="Z1" s="202"/>
      <c r="AA1" s="194" t="s">
        <v>10</v>
      </c>
      <c r="AB1" s="194"/>
      <c r="AC1" s="195"/>
      <c r="AD1" s="195"/>
      <c r="AE1" s="195"/>
      <c r="AF1" s="196"/>
    </row>
    <row r="2" spans="1:32" ht="20.100000000000001" customHeight="1" thickBot="1">
      <c r="A2" s="64" t="s">
        <v>4</v>
      </c>
      <c r="B2" s="197" t="s">
        <v>8</v>
      </c>
      <c r="C2" s="198"/>
      <c r="D2" s="198"/>
      <c r="E2" s="199"/>
      <c r="F2" s="197" t="s">
        <v>7</v>
      </c>
      <c r="G2" s="198"/>
      <c r="H2" s="199"/>
      <c r="I2" s="208" t="s">
        <v>11</v>
      </c>
      <c r="J2" s="209"/>
      <c r="K2" s="209"/>
      <c r="L2" s="209"/>
      <c r="M2" s="209"/>
      <c r="N2" s="209"/>
      <c r="O2" s="210"/>
      <c r="P2" s="197"/>
      <c r="Q2" s="198"/>
      <c r="R2" s="198"/>
      <c r="S2" s="198"/>
      <c r="T2" s="198"/>
      <c r="U2" s="198"/>
      <c r="V2" s="198"/>
      <c r="W2" s="198"/>
      <c r="X2" s="198"/>
      <c r="Y2" s="198"/>
      <c r="Z2" s="199"/>
      <c r="AA2" s="203" t="s">
        <v>12</v>
      </c>
      <c r="AB2" s="204"/>
      <c r="AC2" s="197" t="s">
        <v>13</v>
      </c>
      <c r="AD2" s="198"/>
      <c r="AE2" s="198"/>
      <c r="AF2" s="211"/>
    </row>
    <row r="3" spans="1:32" ht="37.5" customHeight="1" thickBot="1">
      <c r="A3" s="66" t="s">
        <v>42</v>
      </c>
      <c r="B3" s="10"/>
      <c r="C3" s="10"/>
      <c r="D3" s="10"/>
      <c r="E3" s="10"/>
      <c r="F3" s="10"/>
      <c r="G3" s="65" t="s">
        <v>43</v>
      </c>
      <c r="H3" s="11" t="str">
        <f>IF(COUNTA(H4:H24)&gt;0,1,"")</f>
        <v/>
      </c>
      <c r="I3" s="12" t="str">
        <f t="shared" ref="I3:AF3" si="0">IF(COUNTA(I4:I24)&gt;0,IF(H3&gt;0,H3+1,""),"")</f>
        <v/>
      </c>
      <c r="J3" s="12" t="str">
        <f t="shared" si="0"/>
        <v/>
      </c>
      <c r="K3" s="12" t="str">
        <f t="shared" si="0"/>
        <v/>
      </c>
      <c r="L3" s="12" t="str">
        <f t="shared" si="0"/>
        <v/>
      </c>
      <c r="M3" s="12" t="str">
        <f t="shared" si="0"/>
        <v/>
      </c>
      <c r="N3" s="12" t="str">
        <f t="shared" si="0"/>
        <v/>
      </c>
      <c r="O3" s="12" t="str">
        <f t="shared" si="0"/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176" t="s">
        <v>44</v>
      </c>
      <c r="B4" s="178" t="s">
        <v>21</v>
      </c>
      <c r="C4" s="178"/>
      <c r="D4" s="178"/>
      <c r="E4" s="178"/>
      <c r="F4" s="178"/>
      <c r="G4" s="178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177"/>
      <c r="B5" s="179" t="s">
        <v>22</v>
      </c>
      <c r="C5" s="180"/>
      <c r="D5" s="180"/>
      <c r="E5" s="180"/>
      <c r="F5" s="180"/>
      <c r="G5" s="180"/>
      <c r="H5" s="18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>
      <c r="A6" s="177"/>
      <c r="B6" s="21"/>
      <c r="C6" s="181" t="s">
        <v>23</v>
      </c>
      <c r="D6" s="182"/>
      <c r="E6" s="182"/>
      <c r="F6" s="182"/>
      <c r="G6" s="182"/>
      <c r="H6" s="22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177"/>
      <c r="B7" s="21"/>
      <c r="C7" s="184"/>
      <c r="D7" s="179"/>
      <c r="E7" s="182"/>
      <c r="F7" s="182"/>
      <c r="G7" s="182"/>
      <c r="H7" s="22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17" customFormat="1" ht="13.5" customHeight="1">
      <c r="A8" s="177"/>
      <c r="B8" s="21"/>
      <c r="C8" s="184"/>
      <c r="D8" s="179"/>
      <c r="E8" s="182"/>
      <c r="F8" s="182"/>
      <c r="G8" s="182"/>
      <c r="H8" s="22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13.5" customHeight="1">
      <c r="A9" s="177"/>
      <c r="B9" s="21"/>
      <c r="C9" s="183" t="s">
        <v>24</v>
      </c>
      <c r="D9" s="182"/>
      <c r="E9" s="182"/>
      <c r="F9" s="182"/>
      <c r="G9" s="182"/>
      <c r="H9" s="22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s="17" customFormat="1" ht="13.5" customHeight="1">
      <c r="A10" s="177"/>
      <c r="B10" s="21"/>
      <c r="C10" s="184"/>
      <c r="D10" s="179"/>
      <c r="E10" s="182"/>
      <c r="F10" s="182"/>
      <c r="G10" s="182"/>
      <c r="H10" s="22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</row>
    <row r="11" spans="1:32" s="17" customFormat="1" ht="13.5" customHeight="1">
      <c r="A11" s="177"/>
      <c r="B11" s="21"/>
      <c r="C11" s="184"/>
      <c r="D11" s="179"/>
      <c r="E11" s="182"/>
      <c r="F11" s="182"/>
      <c r="G11" s="182"/>
      <c r="H11" s="22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4"/>
    </row>
    <row r="12" spans="1:32" s="17" customFormat="1" ht="13.5" customHeight="1">
      <c r="A12" s="177"/>
      <c r="B12" s="21"/>
      <c r="C12" s="179"/>
      <c r="D12" s="182"/>
      <c r="E12" s="182"/>
      <c r="F12" s="182"/>
      <c r="G12" s="182"/>
      <c r="H12" s="22"/>
      <c r="I12" s="23"/>
      <c r="J12" s="23"/>
      <c r="K12" s="62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4"/>
    </row>
    <row r="13" spans="1:32" s="17" customFormat="1" ht="13.5" customHeight="1">
      <c r="A13" s="177"/>
      <c r="B13" s="21"/>
      <c r="C13" s="184"/>
      <c r="D13" s="179"/>
      <c r="E13" s="182"/>
      <c r="F13" s="182"/>
      <c r="G13" s="182"/>
      <c r="H13" s="22"/>
      <c r="I13" s="23"/>
      <c r="J13" s="23"/>
      <c r="K13" s="62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4"/>
    </row>
    <row r="14" spans="1:32" s="17" customFormat="1" ht="13.5" customHeight="1" thickBot="1">
      <c r="A14" s="177"/>
      <c r="B14" s="21"/>
      <c r="C14" s="184"/>
      <c r="D14" s="179"/>
      <c r="E14" s="182"/>
      <c r="F14" s="182"/>
      <c r="G14" s="182"/>
      <c r="H14" s="22"/>
      <c r="I14" s="23"/>
      <c r="J14" s="23"/>
      <c r="K14" s="62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4"/>
    </row>
    <row r="15" spans="1:32" s="17" customFormat="1" ht="13.5" customHeight="1">
      <c r="A15" s="185" t="s">
        <v>45</v>
      </c>
      <c r="B15" s="188" t="s">
        <v>25</v>
      </c>
      <c r="C15" s="178"/>
      <c r="D15" s="178"/>
      <c r="E15" s="178"/>
      <c r="F15" s="178"/>
      <c r="G15" s="178"/>
      <c r="H15" s="25"/>
      <c r="I15" s="26"/>
      <c r="J15" s="26"/>
      <c r="K15" s="67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7"/>
    </row>
    <row r="16" spans="1:32" s="17" customFormat="1" ht="13.5" customHeight="1">
      <c r="A16" s="186"/>
      <c r="B16" s="28"/>
      <c r="C16" s="189" t="s">
        <v>26</v>
      </c>
      <c r="D16" s="190"/>
      <c r="E16" s="190"/>
      <c r="F16" s="190"/>
      <c r="G16" s="190"/>
      <c r="H16" s="22"/>
      <c r="I16" s="23"/>
      <c r="J16" s="23"/>
      <c r="K16" s="6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4"/>
    </row>
    <row r="17" spans="1:32" s="17" customFormat="1" ht="13.5" customHeight="1">
      <c r="A17" s="186"/>
      <c r="B17" s="191"/>
      <c r="C17" s="189" t="s">
        <v>27</v>
      </c>
      <c r="D17" s="190"/>
      <c r="E17" s="190"/>
      <c r="F17" s="190"/>
      <c r="G17" s="190"/>
      <c r="H17" s="22"/>
      <c r="I17" s="23"/>
      <c r="J17" s="23"/>
      <c r="K17" s="62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4"/>
    </row>
    <row r="18" spans="1:32" s="17" customFormat="1" ht="13.5" customHeight="1">
      <c r="A18" s="186"/>
      <c r="B18" s="191"/>
      <c r="C18" s="189" t="s">
        <v>28</v>
      </c>
      <c r="D18" s="190"/>
      <c r="E18" s="190"/>
      <c r="F18" s="190"/>
      <c r="G18" s="190"/>
      <c r="H18" s="22"/>
      <c r="I18" s="23"/>
      <c r="J18" s="23"/>
      <c r="K18" s="62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4"/>
    </row>
    <row r="19" spans="1:32" s="17" customFormat="1" ht="13.5" customHeight="1">
      <c r="A19" s="186"/>
      <c r="B19" s="191"/>
      <c r="C19" s="189" t="s">
        <v>29</v>
      </c>
      <c r="D19" s="190"/>
      <c r="E19" s="190"/>
      <c r="F19" s="190"/>
      <c r="G19" s="190"/>
      <c r="H19" s="22"/>
      <c r="I19" s="23"/>
      <c r="J19" s="23"/>
      <c r="K19" s="62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4"/>
    </row>
    <row r="20" spans="1:32" s="17" customFormat="1" ht="13.5" customHeight="1">
      <c r="A20" s="186"/>
      <c r="B20" s="191"/>
      <c r="C20" s="189"/>
      <c r="D20" s="190"/>
      <c r="E20" s="190"/>
      <c r="F20" s="190"/>
      <c r="G20" s="190"/>
      <c r="H20" s="29"/>
      <c r="I20" s="30"/>
      <c r="J20" s="30"/>
      <c r="K20" s="68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1"/>
    </row>
    <row r="21" spans="1:32" s="17" customFormat="1" ht="13.5" customHeight="1">
      <c r="A21" s="186"/>
      <c r="B21" s="191"/>
      <c r="C21" s="189"/>
      <c r="D21" s="190"/>
      <c r="E21" s="190"/>
      <c r="F21" s="190"/>
      <c r="G21" s="190"/>
      <c r="H21" s="29"/>
      <c r="I21" s="30"/>
      <c r="J21" s="30"/>
      <c r="K21" s="68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1"/>
    </row>
    <row r="22" spans="1:32" s="17" customFormat="1" ht="13.5" customHeight="1">
      <c r="A22" s="186"/>
      <c r="B22" s="191"/>
      <c r="C22" s="189"/>
      <c r="D22" s="190"/>
      <c r="E22" s="190"/>
      <c r="F22" s="190"/>
      <c r="G22" s="190"/>
      <c r="H22" s="29"/>
      <c r="I22" s="30"/>
      <c r="J22" s="30"/>
      <c r="K22" s="68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1"/>
    </row>
    <row r="23" spans="1:32" s="17" customFormat="1" ht="15" customHeight="1" thickBot="1">
      <c r="A23" s="187"/>
      <c r="B23" s="191"/>
      <c r="C23" s="192"/>
      <c r="D23" s="193"/>
      <c r="E23" s="193"/>
      <c r="F23" s="193"/>
      <c r="G23" s="193"/>
      <c r="H23" s="32"/>
      <c r="I23" s="33"/>
      <c r="J23" s="33"/>
      <c r="K23" s="70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4"/>
    </row>
    <row r="24" spans="1:32" s="17" customFormat="1" ht="24" customHeight="1">
      <c r="A24" s="212" t="s">
        <v>46</v>
      </c>
      <c r="B24" s="214"/>
      <c r="C24" s="215"/>
      <c r="D24" s="215"/>
      <c r="E24" s="215"/>
      <c r="F24" s="216"/>
      <c r="G24" s="35" t="s">
        <v>36</v>
      </c>
      <c r="H24" s="36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8"/>
    </row>
    <row r="25" spans="1:32" s="17" customFormat="1" ht="27" customHeight="1">
      <c r="A25" s="213"/>
      <c r="B25" s="223"/>
      <c r="C25" s="224"/>
      <c r="D25" s="224"/>
      <c r="E25" s="224"/>
      <c r="F25" s="225"/>
      <c r="G25" s="39" t="s">
        <v>37</v>
      </c>
      <c r="H25" s="40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2"/>
    </row>
    <row r="26" spans="1:32" s="17" customFormat="1" ht="27" customHeight="1">
      <c r="A26" s="213"/>
      <c r="B26" s="223"/>
      <c r="C26" s="224"/>
      <c r="D26" s="224"/>
      <c r="E26" s="224"/>
      <c r="F26" s="225"/>
      <c r="G26" s="39" t="s">
        <v>38</v>
      </c>
      <c r="H26" s="43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5"/>
    </row>
    <row r="27" spans="1:32" s="17" customFormat="1" ht="24.75" customHeight="1">
      <c r="A27" s="213"/>
      <c r="B27" s="223"/>
      <c r="C27" s="224"/>
      <c r="D27" s="224"/>
      <c r="E27" s="224"/>
      <c r="F27" s="225"/>
      <c r="G27" s="46" t="s">
        <v>39</v>
      </c>
      <c r="H27" s="40"/>
      <c r="I27" s="41"/>
      <c r="J27" s="41"/>
      <c r="K27" s="41"/>
      <c r="L27" s="41"/>
      <c r="M27" s="41"/>
      <c r="N27" s="69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2"/>
    </row>
    <row r="28" spans="1:32" s="17" customFormat="1" ht="24.75" customHeight="1">
      <c r="A28" s="217" t="s">
        <v>47</v>
      </c>
      <c r="B28" s="219" t="s">
        <v>40</v>
      </c>
      <c r="C28" s="219"/>
      <c r="D28" s="219"/>
      <c r="E28" s="219"/>
      <c r="F28" s="220" t="e">
        <f ca="1">GetBugSheetName()</f>
        <v>#NAME?</v>
      </c>
      <c r="G28" s="221"/>
      <c r="H28" s="60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4"/>
    </row>
    <row r="29" spans="1:32" s="17" customFormat="1" ht="36" customHeight="1" thickBot="1">
      <c r="A29" s="218"/>
      <c r="B29" s="208" t="s">
        <v>30</v>
      </c>
      <c r="C29" s="209"/>
      <c r="D29" s="209"/>
      <c r="E29" s="210"/>
      <c r="F29" s="208"/>
      <c r="G29" s="222"/>
      <c r="H29" s="61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 t="str">
        <f t="shared" ref="S29:AF29" si="1">IF(S28="","",(SUM(LEN(S28)-LEN(SUBSTITUTE(S28,",","")))/LEN(",")) + 1 )</f>
        <v/>
      </c>
      <c r="T29" s="55" t="str">
        <f t="shared" si="1"/>
        <v/>
      </c>
      <c r="U29" s="55" t="str">
        <f t="shared" si="1"/>
        <v/>
      </c>
      <c r="V29" s="55" t="str">
        <f t="shared" si="1"/>
        <v/>
      </c>
      <c r="W29" s="55" t="str">
        <f t="shared" si="1"/>
        <v/>
      </c>
      <c r="X29" s="55" t="str">
        <f t="shared" si="1"/>
        <v/>
      </c>
      <c r="Y29" s="55" t="str">
        <f t="shared" si="1"/>
        <v/>
      </c>
      <c r="Z29" s="55" t="str">
        <f t="shared" si="1"/>
        <v/>
      </c>
      <c r="AA29" s="55" t="str">
        <f t="shared" si="1"/>
        <v/>
      </c>
      <c r="AB29" s="55" t="str">
        <f t="shared" si="1"/>
        <v/>
      </c>
      <c r="AC29" s="55" t="str">
        <f t="shared" si="1"/>
        <v/>
      </c>
      <c r="AD29" s="55" t="str">
        <f t="shared" si="1"/>
        <v/>
      </c>
      <c r="AE29" s="55" t="str">
        <f t="shared" si="1"/>
        <v/>
      </c>
      <c r="AF29" s="56" t="str">
        <f t="shared" si="1"/>
        <v/>
      </c>
    </row>
    <row r="30" spans="1:32" s="17" customFormat="1">
      <c r="H30" s="47"/>
      <c r="I30" s="47"/>
      <c r="J30" s="47"/>
      <c r="K30" s="47"/>
      <c r="L30" s="47"/>
      <c r="M30" s="47"/>
      <c r="N30" s="48"/>
      <c r="O30" s="49"/>
      <c r="P30" s="47"/>
      <c r="Q30" s="47"/>
      <c r="R30" s="47"/>
      <c r="S30" s="47"/>
      <c r="T30" s="47"/>
      <c r="U30" s="47"/>
      <c r="V30" s="47"/>
    </row>
  </sheetData>
  <sheetProtection insertRows="0"/>
  <protectedRanges>
    <protectedRange sqref="B4:G23" name="Range2_1"/>
    <protectedRange sqref="B1:O2 P2 T1 AC1:AF2" name="Range1_1"/>
    <protectedRange sqref="H24:AF28" name="Range3_1_1"/>
    <protectedRange sqref="H4:AF23" name="Range2_1_1"/>
  </protectedRanges>
  <mergeCells count="48">
    <mergeCell ref="A24:A27"/>
    <mergeCell ref="B24:F24"/>
    <mergeCell ref="A28:A29"/>
    <mergeCell ref="B28:E28"/>
    <mergeCell ref="F28:G28"/>
    <mergeCell ref="B29:E29"/>
    <mergeCell ref="F29:G29"/>
    <mergeCell ref="B25:F25"/>
    <mergeCell ref="B26:F26"/>
    <mergeCell ref="B27:F27"/>
    <mergeCell ref="AA1:AB1"/>
    <mergeCell ref="AC1:AF1"/>
    <mergeCell ref="F2:H2"/>
    <mergeCell ref="B1:E1"/>
    <mergeCell ref="F1:O1"/>
    <mergeCell ref="B2:E2"/>
    <mergeCell ref="AA2:AB2"/>
    <mergeCell ref="P1:S1"/>
    <mergeCell ref="I2:O2"/>
    <mergeCell ref="P2:Z2"/>
    <mergeCell ref="T1:Z1"/>
    <mergeCell ref="AC2:AF2"/>
    <mergeCell ref="A15:A23"/>
    <mergeCell ref="B15:G15"/>
    <mergeCell ref="C16:G16"/>
    <mergeCell ref="B17:B23"/>
    <mergeCell ref="C19:G19"/>
    <mergeCell ref="C20:G20"/>
    <mergeCell ref="C22:G22"/>
    <mergeCell ref="C23:G23"/>
    <mergeCell ref="C18:G18"/>
    <mergeCell ref="C21:G21"/>
    <mergeCell ref="C17:G17"/>
    <mergeCell ref="A4:A14"/>
    <mergeCell ref="B4:G4"/>
    <mergeCell ref="B5:G5"/>
    <mergeCell ref="C6:G6"/>
    <mergeCell ref="C9:G9"/>
    <mergeCell ref="C10:C11"/>
    <mergeCell ref="D10:G10"/>
    <mergeCell ref="D11:G11"/>
    <mergeCell ref="C7:C8"/>
    <mergeCell ref="D7:G7"/>
    <mergeCell ref="D8:G8"/>
    <mergeCell ref="D14:G14"/>
    <mergeCell ref="C12:G12"/>
    <mergeCell ref="C13:C14"/>
    <mergeCell ref="D13:G13"/>
  </mergeCells>
  <phoneticPr fontId="3"/>
  <conditionalFormatting sqref="H3:AF29">
    <cfRule type="expression" dxfId="725" priority="1" stopIfTrue="1">
      <formula>H$27="NA"</formula>
    </cfRule>
    <cfRule type="expression" dxfId="724" priority="2" stopIfTrue="1">
      <formula>H$27="NG"</formula>
    </cfRule>
  </conditionalFormatting>
  <dataValidations count="10">
    <dataValidation type="list" allowBlank="1" showInputMessage="1" showErrorMessage="1" sqref="H24:AF24">
      <formula1>"N, A, B"</formula1>
    </dataValidation>
    <dataValidation type="list" allowBlank="1" showInputMessage="1" showErrorMessage="1" sqref="H27:AF27">
      <formula1>"OK, NG, NA, PT"</formula1>
    </dataValidation>
    <dataValidation allowBlank="1" showInputMessage="1" showErrorMessage="1" promptTitle="Input conditions" prompt="that need to be checked." sqref="A4:A14"/>
    <dataValidation allowBlank="1" showInputMessage="1" showErrorMessage="1" promptTitle="Check points" prompt="that need / need not be executed" sqref="A15:A23"/>
    <dataValidation allowBlank="1" showInputMessage="1" showErrorMessage="1" promptTitle="PCL sheet name" prompt=" " sqref="F28:G28"/>
    <dataValidation allowBlank="1" showInputMessage="1" showErrorMessage="1" promptTitle="Bug ID" prompt="Unique ID throughout the project._x000a_For every Bug found during Test as well as Re-Test, a new Bug ID needs to be entered here (as a comma seperated value)" sqref="B28:E28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27"/>
    <dataValidation allowBlank="1" showInputMessage="1" showErrorMessage="1" promptTitle="Testing Date" prompt="Date on which test was performed in yyyy/mm/dd format" sqref="G26"/>
    <dataValidation allowBlank="1" showInputMessage="1" showErrorMessage="1" promptTitle="Enter" prompt="Name of the person who performed the test" sqref="G25"/>
    <dataValidation allowBlank="1" showInputMessage="1" showErrorMessage="1" promptTitle="Condition Type" prompt="N : Normal _x000a_A : Abnormal _x000a_B : Boundary" sqref="G24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A30" sqref="A30"/>
    </sheetView>
  </sheetViews>
  <sheetFormatPr defaultRowHeight="13.5"/>
  <sheetData>
    <row r="1" spans="1:4">
      <c r="A1" s="71" t="s">
        <v>52</v>
      </c>
      <c r="B1" s="72"/>
      <c r="C1" s="72"/>
      <c r="D1" s="72"/>
    </row>
    <row r="2" spans="1:4">
      <c r="A2" s="71" t="s">
        <v>56</v>
      </c>
      <c r="B2" s="72">
        <v>1</v>
      </c>
      <c r="C2" s="72"/>
      <c r="D2" s="72"/>
    </row>
    <row r="3" spans="1:4">
      <c r="C3" s="72"/>
      <c r="D3" s="72"/>
    </row>
  </sheetData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AF29"/>
  <sheetViews>
    <sheetView view="pageBreakPreview" zoomScale="85" zoomScaleNormal="70" workbookViewId="0">
      <pane xSplit="7" ySplit="3" topLeftCell="H19" activePane="bottomRight" state="frozen"/>
      <selection activeCell="A5" sqref="A5"/>
      <selection pane="topRight" activeCell="A5" sqref="A5"/>
      <selection pane="bottomLeft" activeCell="A5" sqref="A5"/>
      <selection pane="bottomRight" activeCell="H25" sqref="H25:M27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200" t="s">
        <v>89</v>
      </c>
      <c r="C1" s="201"/>
      <c r="D1" s="201"/>
      <c r="E1" s="202"/>
      <c r="F1" s="200" t="s">
        <v>90</v>
      </c>
      <c r="G1" s="201"/>
      <c r="H1" s="201"/>
      <c r="I1" s="201"/>
      <c r="J1" s="201"/>
      <c r="K1" s="201"/>
      <c r="L1" s="201"/>
      <c r="M1" s="201"/>
      <c r="N1" s="201"/>
      <c r="O1" s="202"/>
      <c r="P1" s="205" t="s">
        <v>0</v>
      </c>
      <c r="Q1" s="206"/>
      <c r="R1" s="206"/>
      <c r="S1" s="207"/>
      <c r="T1" s="200" t="s">
        <v>91</v>
      </c>
      <c r="U1" s="201"/>
      <c r="V1" s="201"/>
      <c r="W1" s="201"/>
      <c r="X1" s="201"/>
      <c r="Y1" s="201"/>
      <c r="Z1" s="202"/>
      <c r="AA1" s="194" t="s">
        <v>10</v>
      </c>
      <c r="AB1" s="194"/>
      <c r="AC1" s="195">
        <v>43661</v>
      </c>
      <c r="AD1" s="195"/>
      <c r="AE1" s="195"/>
      <c r="AF1" s="196"/>
    </row>
    <row r="2" spans="1:32" ht="20.100000000000001" customHeight="1" thickBot="1">
      <c r="A2" s="64" t="s">
        <v>58</v>
      </c>
      <c r="B2" s="197"/>
      <c r="C2" s="198"/>
      <c r="D2" s="198"/>
      <c r="E2" s="199"/>
      <c r="F2" s="197"/>
      <c r="G2" s="198"/>
      <c r="H2" s="199"/>
      <c r="I2" s="208" t="s">
        <v>59</v>
      </c>
      <c r="J2" s="209"/>
      <c r="K2" s="209"/>
      <c r="L2" s="209"/>
      <c r="M2" s="209"/>
      <c r="N2" s="209"/>
      <c r="O2" s="210"/>
      <c r="P2" s="197"/>
      <c r="Q2" s="198"/>
      <c r="R2" s="198"/>
      <c r="S2" s="198"/>
      <c r="T2" s="198"/>
      <c r="U2" s="198"/>
      <c r="V2" s="198"/>
      <c r="W2" s="198"/>
      <c r="X2" s="198"/>
      <c r="Y2" s="198"/>
      <c r="Z2" s="199"/>
      <c r="AA2" s="203" t="s">
        <v>12</v>
      </c>
      <c r="AB2" s="204"/>
      <c r="AC2" s="197" t="s">
        <v>13</v>
      </c>
      <c r="AD2" s="198"/>
      <c r="AE2" s="198"/>
      <c r="AF2" s="211"/>
    </row>
    <row r="3" spans="1:32" ht="37.5" customHeight="1" thickBot="1">
      <c r="A3" s="66" t="s">
        <v>60</v>
      </c>
      <c r="B3" s="10"/>
      <c r="C3" s="10"/>
      <c r="D3" s="10"/>
      <c r="E3" s="10"/>
      <c r="F3" s="10"/>
      <c r="G3" s="65" t="s">
        <v>43</v>
      </c>
      <c r="H3" s="11">
        <f>IF(COUNTA(H4:H24)&gt;0,1,"")</f>
        <v>1</v>
      </c>
      <c r="I3" s="12">
        <f>IF(COUNTA(I4:I24)&gt;0,IF(H3&gt;0,H3+1,""),"")</f>
        <v>2</v>
      </c>
      <c r="J3" s="12">
        <f>IF(COUNTA(J4:J24)&gt;0,IF(I3&gt;0,I3+1,""),"")</f>
        <v>3</v>
      </c>
      <c r="K3" s="12">
        <f>IF(COUNTA(K4:K24)&gt;0,IF(J3&gt;0,J3+1,""),"")</f>
        <v>4</v>
      </c>
      <c r="L3" s="12">
        <f>IF(COUNTA(L4:L24)&gt;0,IF(K3&gt;0,K3+1,""),"")</f>
        <v>5</v>
      </c>
      <c r="M3" s="12">
        <v>6</v>
      </c>
      <c r="N3" s="12" t="str">
        <f>IF(COUNTA(N4:N24)&gt;0,IF(L3&gt;0,L3+1,""),"")</f>
        <v/>
      </c>
      <c r="O3" s="12" t="str">
        <f t="shared" ref="O3:AF3" si="0">IF(COUNTA(O4:O24)&gt;0,IF(N3&gt;0,N3+1,""),"")</f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 thickBot="1">
      <c r="A4" s="176" t="s">
        <v>61</v>
      </c>
      <c r="B4" s="178" t="s">
        <v>59</v>
      </c>
      <c r="C4" s="178"/>
      <c r="D4" s="178"/>
      <c r="E4" s="178"/>
      <c r="F4" s="178"/>
      <c r="G4" s="178"/>
      <c r="H4" s="14" t="s">
        <v>62</v>
      </c>
      <c r="I4" s="15" t="s">
        <v>62</v>
      </c>
      <c r="J4" s="15" t="s">
        <v>62</v>
      </c>
      <c r="K4" s="15" t="s">
        <v>62</v>
      </c>
      <c r="L4" s="15" t="s">
        <v>62</v>
      </c>
      <c r="M4" s="15" t="s">
        <v>62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177"/>
      <c r="B5" s="179" t="s">
        <v>59</v>
      </c>
      <c r="C5" s="180"/>
      <c r="D5" s="180"/>
      <c r="E5" s="180"/>
      <c r="F5" s="180"/>
      <c r="G5" s="180"/>
      <c r="H5" s="18" t="s">
        <v>62</v>
      </c>
      <c r="I5" s="19" t="s">
        <v>62</v>
      </c>
      <c r="J5" s="19" t="s">
        <v>62</v>
      </c>
      <c r="K5" s="19" t="s">
        <v>62</v>
      </c>
      <c r="L5" s="19" t="s">
        <v>62</v>
      </c>
      <c r="M5" s="15" t="s">
        <v>62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>
      <c r="A6" s="177"/>
      <c r="B6" s="21"/>
      <c r="C6" s="179" t="s">
        <v>92</v>
      </c>
      <c r="D6" s="182"/>
      <c r="E6" s="182"/>
      <c r="F6" s="182"/>
      <c r="G6" s="234"/>
      <c r="H6" s="22" t="s">
        <v>62</v>
      </c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177"/>
      <c r="B7" s="21"/>
      <c r="C7" s="235" t="s">
        <v>93</v>
      </c>
      <c r="D7" s="182"/>
      <c r="E7" s="182"/>
      <c r="F7" s="182"/>
      <c r="G7" s="182"/>
      <c r="H7" s="22"/>
      <c r="I7" s="19" t="s">
        <v>62</v>
      </c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17" customFormat="1" ht="13.5" customHeight="1">
      <c r="A8" s="177"/>
      <c r="B8" s="21"/>
      <c r="C8" s="179" t="s">
        <v>94</v>
      </c>
      <c r="D8" s="182"/>
      <c r="E8" s="182"/>
      <c r="F8" s="182"/>
      <c r="G8" s="182"/>
      <c r="H8" s="22"/>
      <c r="I8" s="23"/>
      <c r="J8" s="19" t="s">
        <v>62</v>
      </c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13.5" customHeight="1">
      <c r="A9" s="177"/>
      <c r="B9" s="21"/>
      <c r="C9" s="179" t="s">
        <v>95</v>
      </c>
      <c r="D9" s="182"/>
      <c r="E9" s="182"/>
      <c r="F9" s="182"/>
      <c r="G9" s="182"/>
      <c r="H9" s="22"/>
      <c r="I9" s="23"/>
      <c r="J9" s="23"/>
      <c r="K9" s="19" t="s">
        <v>62</v>
      </c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s="17" customFormat="1" ht="13.5" customHeight="1">
      <c r="A10" s="177"/>
      <c r="B10" s="21"/>
      <c r="C10" s="179" t="s">
        <v>96</v>
      </c>
      <c r="D10" s="182"/>
      <c r="E10" s="182"/>
      <c r="F10" s="182"/>
      <c r="G10" s="182"/>
      <c r="H10" s="22"/>
      <c r="I10" s="23"/>
      <c r="J10" s="23"/>
      <c r="K10" s="23"/>
      <c r="L10" s="19" t="s">
        <v>62</v>
      </c>
      <c r="M10" s="19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</row>
    <row r="11" spans="1:32" s="17" customFormat="1" ht="13.5" customHeight="1" thickBot="1">
      <c r="A11" s="177"/>
      <c r="B11" s="21"/>
      <c r="C11" s="179" t="s">
        <v>97</v>
      </c>
      <c r="D11" s="182"/>
      <c r="E11" s="182"/>
      <c r="F11" s="182"/>
      <c r="G11" s="182"/>
      <c r="H11" s="22"/>
      <c r="I11" s="23"/>
      <c r="J11" s="23"/>
      <c r="K11" s="23"/>
      <c r="M11" s="19" t="s">
        <v>62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4"/>
    </row>
    <row r="12" spans="1:32" s="17" customFormat="1" ht="13.5" customHeight="1">
      <c r="A12" s="185" t="s">
        <v>45</v>
      </c>
      <c r="B12" s="227" t="s">
        <v>25</v>
      </c>
      <c r="C12" s="228"/>
      <c r="D12" s="228"/>
      <c r="E12" s="228"/>
      <c r="F12" s="228"/>
      <c r="G12" s="229"/>
      <c r="H12" s="25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7"/>
    </row>
    <row r="13" spans="1:32" s="17" customFormat="1" ht="13.5" customHeight="1">
      <c r="A13" s="186"/>
      <c r="B13" s="184"/>
      <c r="C13" s="236" t="s">
        <v>63</v>
      </c>
      <c r="D13" s="237"/>
      <c r="E13" s="237"/>
      <c r="F13" s="237"/>
      <c r="G13" s="237"/>
      <c r="H13" s="22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4"/>
    </row>
    <row r="14" spans="1:32" s="17" customFormat="1" ht="13.5" customHeight="1">
      <c r="A14" s="186"/>
      <c r="B14" s="184"/>
      <c r="D14" s="189" t="s">
        <v>64</v>
      </c>
      <c r="E14" s="190"/>
      <c r="F14" s="190"/>
      <c r="G14" s="226"/>
      <c r="H14" s="22" t="s">
        <v>62</v>
      </c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4"/>
    </row>
    <row r="15" spans="1:32" s="17" customFormat="1" ht="13.5" customHeight="1">
      <c r="A15" s="186"/>
      <c r="B15" s="184"/>
      <c r="C15" s="189" t="s">
        <v>65</v>
      </c>
      <c r="D15" s="190"/>
      <c r="E15" s="190"/>
      <c r="F15" s="190"/>
      <c r="G15" s="190"/>
      <c r="H15" s="19"/>
      <c r="I15" s="19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4"/>
    </row>
    <row r="16" spans="1:32" s="17" customFormat="1" ht="13.5" customHeight="1">
      <c r="A16" s="186"/>
      <c r="B16" s="184"/>
      <c r="C16" s="230"/>
      <c r="D16" s="189" t="s">
        <v>98</v>
      </c>
      <c r="E16" s="190"/>
      <c r="F16" s="190"/>
      <c r="G16" s="226"/>
      <c r="H16" s="19" t="s">
        <v>62</v>
      </c>
      <c r="I16" s="19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4"/>
    </row>
    <row r="17" spans="1:32" s="17" customFormat="1" ht="13.5" customHeight="1">
      <c r="A17" s="186"/>
      <c r="B17" s="184"/>
      <c r="C17" s="231"/>
      <c r="D17" s="189" t="s">
        <v>66</v>
      </c>
      <c r="E17" s="190"/>
      <c r="F17" s="190"/>
      <c r="G17" s="226"/>
      <c r="H17" s="19" t="s">
        <v>62</v>
      </c>
      <c r="I17" s="19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4"/>
    </row>
    <row r="18" spans="1:32" s="17" customFormat="1" ht="13.5" customHeight="1">
      <c r="A18" s="186"/>
      <c r="B18" s="184"/>
      <c r="C18" s="231"/>
      <c r="D18" s="232"/>
      <c r="E18" s="190" t="s">
        <v>99</v>
      </c>
      <c r="F18" s="190"/>
      <c r="G18" s="226"/>
      <c r="H18" s="19" t="s">
        <v>62</v>
      </c>
      <c r="I18" s="19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1"/>
    </row>
    <row r="19" spans="1:32" s="17" customFormat="1" ht="13.5" customHeight="1">
      <c r="A19" s="186"/>
      <c r="B19" s="184"/>
      <c r="C19" s="231"/>
      <c r="D19" s="233"/>
      <c r="E19" s="190" t="s">
        <v>100</v>
      </c>
      <c r="F19" s="190"/>
      <c r="G19" s="226"/>
      <c r="H19" s="19" t="s">
        <v>62</v>
      </c>
      <c r="I19" s="19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1"/>
    </row>
    <row r="20" spans="1:32" s="17" customFormat="1" ht="24" customHeight="1">
      <c r="A20" s="186"/>
      <c r="B20" s="184"/>
      <c r="C20" s="231"/>
      <c r="D20" s="233"/>
      <c r="E20" s="190" t="s">
        <v>101</v>
      </c>
      <c r="F20" s="190"/>
      <c r="G20" s="226"/>
      <c r="H20" s="19" t="s">
        <v>62</v>
      </c>
      <c r="I20" s="19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1"/>
    </row>
    <row r="21" spans="1:32" s="17" customFormat="1" ht="27" customHeight="1">
      <c r="A21" s="186"/>
      <c r="B21" s="184"/>
      <c r="C21" s="189" t="s">
        <v>68</v>
      </c>
      <c r="D21" s="190"/>
      <c r="E21" s="190"/>
      <c r="F21" s="190"/>
      <c r="G21" s="190"/>
      <c r="H21" s="29" t="s">
        <v>62</v>
      </c>
      <c r="I21" s="19" t="s">
        <v>62</v>
      </c>
      <c r="J21" s="19" t="s">
        <v>62</v>
      </c>
      <c r="K21" s="19" t="s">
        <v>62</v>
      </c>
      <c r="L21" s="19" t="s">
        <v>62</v>
      </c>
      <c r="M21" s="19" t="s">
        <v>62</v>
      </c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1"/>
    </row>
    <row r="22" spans="1:32" s="17" customFormat="1" ht="24.75" customHeight="1">
      <c r="A22" s="186"/>
      <c r="B22" s="184"/>
      <c r="C22" s="189" t="s">
        <v>69</v>
      </c>
      <c r="D22" s="190"/>
      <c r="E22" s="190"/>
      <c r="F22" s="190"/>
      <c r="G22" s="190"/>
      <c r="H22" s="19" t="s">
        <v>62</v>
      </c>
      <c r="I22" s="19" t="s">
        <v>62</v>
      </c>
      <c r="J22" s="19" t="s">
        <v>62</v>
      </c>
      <c r="K22" s="19" t="s">
        <v>62</v>
      </c>
      <c r="L22" s="19" t="s">
        <v>62</v>
      </c>
      <c r="M22" s="19" t="s">
        <v>62</v>
      </c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1"/>
    </row>
    <row r="23" spans="1:32" s="17" customFormat="1" ht="12.75" thickBot="1">
      <c r="A23" s="186"/>
      <c r="B23" s="184"/>
      <c r="C23" s="189" t="s">
        <v>70</v>
      </c>
      <c r="D23" s="190"/>
      <c r="E23" s="190"/>
      <c r="F23" s="190"/>
      <c r="G23" s="190"/>
      <c r="H23" s="29"/>
      <c r="I23" s="30"/>
      <c r="J23" s="30"/>
      <c r="K23" s="30"/>
      <c r="L23" s="19"/>
      <c r="M23" s="75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1"/>
    </row>
    <row r="24" spans="1:32">
      <c r="A24" s="212" t="s">
        <v>71</v>
      </c>
      <c r="B24" s="214"/>
      <c r="C24" s="215"/>
      <c r="D24" s="215"/>
      <c r="E24" s="215"/>
      <c r="F24" s="216"/>
      <c r="G24" s="35" t="s">
        <v>36</v>
      </c>
      <c r="H24" s="36" t="s">
        <v>51</v>
      </c>
      <c r="I24" s="37" t="s">
        <v>51</v>
      </c>
      <c r="J24" s="37" t="s">
        <v>51</v>
      </c>
      <c r="K24" s="37" t="s">
        <v>51</v>
      </c>
      <c r="L24" s="37" t="s">
        <v>51</v>
      </c>
      <c r="M24" s="37" t="s">
        <v>51</v>
      </c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8"/>
    </row>
    <row r="25" spans="1:32">
      <c r="A25" s="213"/>
      <c r="B25" s="223"/>
      <c r="C25" s="224"/>
      <c r="D25" s="224"/>
      <c r="E25" s="224"/>
      <c r="F25" s="225"/>
      <c r="G25" s="39" t="s">
        <v>37</v>
      </c>
      <c r="H25" s="40"/>
      <c r="I25" s="40"/>
      <c r="J25" s="40"/>
      <c r="K25" s="40"/>
      <c r="L25" s="40"/>
      <c r="M25" s="40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42"/>
    </row>
    <row r="26" spans="1:32">
      <c r="A26" s="213"/>
      <c r="B26" s="223"/>
      <c r="C26" s="224"/>
      <c r="D26" s="224"/>
      <c r="E26" s="224"/>
      <c r="F26" s="225"/>
      <c r="G26" s="39" t="s">
        <v>38</v>
      </c>
      <c r="H26" s="43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5"/>
    </row>
    <row r="27" spans="1:32">
      <c r="A27" s="213"/>
      <c r="B27" s="223"/>
      <c r="C27" s="224"/>
      <c r="D27" s="224"/>
      <c r="E27" s="224"/>
      <c r="F27" s="225"/>
      <c r="G27" s="46" t="s">
        <v>1</v>
      </c>
      <c r="H27" s="40"/>
      <c r="I27" s="74"/>
      <c r="J27" s="74"/>
      <c r="K27" s="74"/>
      <c r="L27" s="74"/>
      <c r="M27" s="74"/>
      <c r="N27" s="69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42"/>
    </row>
    <row r="28" spans="1:32">
      <c r="A28" s="217" t="s">
        <v>72</v>
      </c>
      <c r="B28" s="219" t="s">
        <v>73</v>
      </c>
      <c r="C28" s="219"/>
      <c r="D28" s="219"/>
      <c r="E28" s="219"/>
      <c r="F28" s="220" t="e">
        <f ca="1">GetBugSheetName()</f>
        <v>#NAME?</v>
      </c>
      <c r="G28" s="221"/>
      <c r="H28" s="60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4"/>
    </row>
    <row r="29" spans="1:32" ht="12.75" thickBot="1">
      <c r="A29" s="218"/>
      <c r="B29" s="208" t="s">
        <v>30</v>
      </c>
      <c r="C29" s="209"/>
      <c r="D29" s="209"/>
      <c r="E29" s="210"/>
      <c r="F29" s="208"/>
      <c r="G29" s="222"/>
      <c r="H29" s="61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 t="str">
        <f t="shared" ref="S29:AF29" si="1">IF(S28="","",(SUM(LEN(S28)-LEN(SUBSTITUTE(S28,",","")))/LEN(",")) + 1 )</f>
        <v/>
      </c>
      <c r="T29" s="55" t="str">
        <f t="shared" si="1"/>
        <v/>
      </c>
      <c r="U29" s="55" t="str">
        <f t="shared" si="1"/>
        <v/>
      </c>
      <c r="V29" s="55" t="str">
        <f t="shared" si="1"/>
        <v/>
      </c>
      <c r="W29" s="55" t="str">
        <f t="shared" si="1"/>
        <v/>
      </c>
      <c r="X29" s="55" t="str">
        <f t="shared" si="1"/>
        <v/>
      </c>
      <c r="Y29" s="55" t="str">
        <f t="shared" si="1"/>
        <v/>
      </c>
      <c r="Z29" s="55" t="str">
        <f t="shared" si="1"/>
        <v/>
      </c>
      <c r="AA29" s="55" t="str">
        <f t="shared" si="1"/>
        <v/>
      </c>
      <c r="AB29" s="55" t="str">
        <f t="shared" si="1"/>
        <v/>
      </c>
      <c r="AC29" s="55" t="str">
        <f t="shared" si="1"/>
        <v/>
      </c>
      <c r="AD29" s="55" t="str">
        <f t="shared" si="1"/>
        <v/>
      </c>
      <c r="AE29" s="55" t="str">
        <f t="shared" si="1"/>
        <v/>
      </c>
      <c r="AF29" s="56" t="str">
        <f t="shared" si="1"/>
        <v/>
      </c>
    </row>
  </sheetData>
  <sheetProtection insertRows="0"/>
  <protectedRanges>
    <protectedRange sqref="C8 B4:G7 C15 B8:B9 C11:C13 D8:G9 B10:G10 D11:G20 C21:G23 B11:B23" name="Range2_1_2"/>
    <protectedRange sqref="H24:AF28" name="Range3_1_1_1"/>
    <protectedRange sqref="M11 L4:M10 H4:K23 N4:AF23 L12:M23" name="Range2_1_1_1"/>
    <protectedRange sqref="P2 T1 AC1:AF2 B1:O2" name="Range1_1_1"/>
  </protectedRanges>
  <mergeCells count="47">
    <mergeCell ref="AC1:AF1"/>
    <mergeCell ref="AA2:AB2"/>
    <mergeCell ref="B1:E1"/>
    <mergeCell ref="F1:O1"/>
    <mergeCell ref="P1:S1"/>
    <mergeCell ref="T1:Z1"/>
    <mergeCell ref="AA1:AB1"/>
    <mergeCell ref="B2:E2"/>
    <mergeCell ref="F2:H2"/>
    <mergeCell ref="I2:O2"/>
    <mergeCell ref="P2:Z2"/>
    <mergeCell ref="AC2:AF2"/>
    <mergeCell ref="B4:G4"/>
    <mergeCell ref="B5:G5"/>
    <mergeCell ref="C6:G6"/>
    <mergeCell ref="C7:G7"/>
    <mergeCell ref="A4:A11"/>
    <mergeCell ref="C8:G8"/>
    <mergeCell ref="C11:G11"/>
    <mergeCell ref="C10:G10"/>
    <mergeCell ref="A12:A23"/>
    <mergeCell ref="B12:G12"/>
    <mergeCell ref="B13:B23"/>
    <mergeCell ref="C16:C20"/>
    <mergeCell ref="D17:G17"/>
    <mergeCell ref="D18:D20"/>
    <mergeCell ref="E18:G18"/>
    <mergeCell ref="E19:G19"/>
    <mergeCell ref="E20:G20"/>
    <mergeCell ref="C21:G21"/>
    <mergeCell ref="C13:G13"/>
    <mergeCell ref="D14:G14"/>
    <mergeCell ref="C22:G22"/>
    <mergeCell ref="C23:G23"/>
    <mergeCell ref="C9:G9"/>
    <mergeCell ref="C15:G15"/>
    <mergeCell ref="D16:G16"/>
    <mergeCell ref="A24:A27"/>
    <mergeCell ref="B24:F24"/>
    <mergeCell ref="B25:F25"/>
    <mergeCell ref="B26:F26"/>
    <mergeCell ref="B27:F27"/>
    <mergeCell ref="A28:A29"/>
    <mergeCell ref="B28:E28"/>
    <mergeCell ref="F28:G28"/>
    <mergeCell ref="B29:E29"/>
    <mergeCell ref="F29:G29"/>
  </mergeCells>
  <phoneticPr fontId="3"/>
  <conditionalFormatting sqref="L3:L6 K3:K5 H3:J4 H7 H8:N10 L12:N13 H13:K13 J15 I15:I16 O3:AF22 M3:N7 H15:H20 H17:J22 K15:N22">
    <cfRule type="expression" dxfId="723" priority="549" stopIfTrue="1">
      <formula>H$22="NA"</formula>
    </cfRule>
    <cfRule type="expression" dxfId="722" priority="550" stopIfTrue="1">
      <formula>H$22="NG"</formula>
    </cfRule>
  </conditionalFormatting>
  <conditionalFormatting sqref="H6 M11">
    <cfRule type="expression" dxfId="721" priority="553" stopIfTrue="1">
      <formula>I$22="NA"</formula>
    </cfRule>
    <cfRule type="expression" dxfId="720" priority="554" stopIfTrue="1">
      <formula>I$22="NG"</formula>
    </cfRule>
  </conditionalFormatting>
  <conditionalFormatting sqref="H8:N10 L12:N13 H13:K13 I15:I16 K15:N16 J15 H17:AF19 O8:AF16 H15:H19">
    <cfRule type="expression" dxfId="719" priority="527" stopIfTrue="1">
      <formula>#REF!="NG"</formula>
    </cfRule>
    <cfRule type="expression" dxfId="718" priority="528" stopIfTrue="1">
      <formula>H$29="NA"</formula>
    </cfRule>
    <cfRule type="expression" dxfId="717" priority="529" stopIfTrue="1">
      <formula>H$29="NG"</formula>
    </cfRule>
  </conditionalFormatting>
  <conditionalFormatting sqref="H11">
    <cfRule type="expression" dxfId="716" priority="524" stopIfTrue="1">
      <formula>#REF!="NG"</formula>
    </cfRule>
    <cfRule type="expression" dxfId="715" priority="525" stopIfTrue="1">
      <formula>J$43="NA"</formula>
    </cfRule>
    <cfRule type="expression" dxfId="714" priority="526" stopIfTrue="1">
      <formula>J$43="NG"</formula>
    </cfRule>
  </conditionalFormatting>
  <conditionalFormatting sqref="I11">
    <cfRule type="expression" dxfId="713" priority="521" stopIfTrue="1">
      <formula>#REF!="NG"</formula>
    </cfRule>
    <cfRule type="expression" dxfId="712" priority="522" stopIfTrue="1">
      <formula>K$43="NA"</formula>
    </cfRule>
    <cfRule type="expression" dxfId="711" priority="523" stopIfTrue="1">
      <formula>K$43="NG"</formula>
    </cfRule>
  </conditionalFormatting>
  <conditionalFormatting sqref="J11">
    <cfRule type="expression" dxfId="710" priority="518" stopIfTrue="1">
      <formula>#REF!="NG"</formula>
    </cfRule>
    <cfRule type="expression" dxfId="709" priority="519" stopIfTrue="1">
      <formula>L$43="NA"</formula>
    </cfRule>
    <cfRule type="expression" dxfId="708" priority="520" stopIfTrue="1">
      <formula>L$43="NG"</formula>
    </cfRule>
  </conditionalFormatting>
  <conditionalFormatting sqref="K11">
    <cfRule type="expression" dxfId="707" priority="515" stopIfTrue="1">
      <formula>#REF!="NG"</formula>
    </cfRule>
    <cfRule type="expression" dxfId="706" priority="516" stopIfTrue="1">
      <formula>M$43="NA"</formula>
    </cfRule>
    <cfRule type="expression" dxfId="705" priority="517" stopIfTrue="1">
      <formula>M$43="NG"</formula>
    </cfRule>
  </conditionalFormatting>
  <conditionalFormatting sqref="M11">
    <cfRule type="expression" dxfId="704" priority="512" stopIfTrue="1">
      <formula>#REF!="NG"</formula>
    </cfRule>
    <cfRule type="expression" dxfId="703" priority="513" stopIfTrue="1">
      <formula>N$43="NA"</formula>
    </cfRule>
    <cfRule type="expression" dxfId="702" priority="514" stopIfTrue="1">
      <formula>N$43="NG"</formula>
    </cfRule>
  </conditionalFormatting>
  <conditionalFormatting sqref="H12">
    <cfRule type="expression" dxfId="701" priority="509" stopIfTrue="1">
      <formula>#REF!="NG"</formula>
    </cfRule>
    <cfRule type="expression" dxfId="700" priority="510" stopIfTrue="1">
      <formula>J$43="NA"</formula>
    </cfRule>
    <cfRule type="expression" dxfId="699" priority="511" stopIfTrue="1">
      <formula>J$43="NG"</formula>
    </cfRule>
  </conditionalFormatting>
  <conditionalFormatting sqref="I12">
    <cfRule type="expression" dxfId="698" priority="506" stopIfTrue="1">
      <formula>#REF!="NG"</formula>
    </cfRule>
    <cfRule type="expression" dxfId="697" priority="507" stopIfTrue="1">
      <formula>K$43="NA"</formula>
    </cfRule>
    <cfRule type="expression" dxfId="696" priority="508" stopIfTrue="1">
      <formula>K$43="NG"</formula>
    </cfRule>
  </conditionalFormatting>
  <conditionalFormatting sqref="H14">
    <cfRule type="expression" dxfId="695" priority="503" stopIfTrue="1">
      <formula>#REF!="NG"</formula>
    </cfRule>
    <cfRule type="expression" dxfId="694" priority="504" stopIfTrue="1">
      <formula>J$43="NA"</formula>
    </cfRule>
    <cfRule type="expression" dxfId="693" priority="505" stopIfTrue="1">
      <formula>J$43="NG"</formula>
    </cfRule>
  </conditionalFormatting>
  <conditionalFormatting sqref="I14">
    <cfRule type="expression" dxfId="692" priority="500" stopIfTrue="1">
      <formula>#REF!="NG"</formula>
    </cfRule>
    <cfRule type="expression" dxfId="691" priority="501" stopIfTrue="1">
      <formula>K$43="NA"</formula>
    </cfRule>
    <cfRule type="expression" dxfId="690" priority="502" stopIfTrue="1">
      <formula>K$43="NG"</formula>
    </cfRule>
  </conditionalFormatting>
  <conditionalFormatting sqref="J14">
    <cfRule type="expression" dxfId="689" priority="497" stopIfTrue="1">
      <formula>#REF!="NG"</formula>
    </cfRule>
    <cfRule type="expression" dxfId="688" priority="498" stopIfTrue="1">
      <formula>L$43="NA"</formula>
    </cfRule>
    <cfRule type="expression" dxfId="687" priority="499" stopIfTrue="1">
      <formula>L$43="NG"</formula>
    </cfRule>
  </conditionalFormatting>
  <conditionalFormatting sqref="K14">
    <cfRule type="expression" dxfId="686" priority="494" stopIfTrue="1">
      <formula>#REF!="NG"</formula>
    </cfRule>
    <cfRule type="expression" dxfId="685" priority="495" stopIfTrue="1">
      <formula>M$43="NA"</formula>
    </cfRule>
    <cfRule type="expression" dxfId="684" priority="496" stopIfTrue="1">
      <formula>M$43="NG"</formula>
    </cfRule>
  </conditionalFormatting>
  <conditionalFormatting sqref="L14">
    <cfRule type="expression" dxfId="683" priority="491" stopIfTrue="1">
      <formula>#REF!="NG"</formula>
    </cfRule>
    <cfRule type="expression" dxfId="682" priority="492" stopIfTrue="1">
      <formula>N$43="NA"</formula>
    </cfRule>
    <cfRule type="expression" dxfId="681" priority="493" stopIfTrue="1">
      <formula>N$43="NG"</formula>
    </cfRule>
  </conditionalFormatting>
  <conditionalFormatting sqref="H16">
    <cfRule type="expression" dxfId="680" priority="488" stopIfTrue="1">
      <formula>#REF!="NG"</formula>
    </cfRule>
    <cfRule type="expression" dxfId="679" priority="489" stopIfTrue="1">
      <formula>J$43="NA"</formula>
    </cfRule>
    <cfRule type="expression" dxfId="678" priority="490" stopIfTrue="1">
      <formula>J$43="NG"</formula>
    </cfRule>
  </conditionalFormatting>
  <conditionalFormatting sqref="H16 H14:L14 H12:I12 H11:K11">
    <cfRule type="expression" dxfId="677" priority="559" stopIfTrue="1">
      <formula>J$22="NA"</formula>
    </cfRule>
    <cfRule type="expression" dxfId="676" priority="560" stopIfTrue="1">
      <formula>J$22="NG"</formula>
    </cfRule>
  </conditionalFormatting>
  <conditionalFormatting sqref="H14:L14 H16 H12:I12 H11:K11">
    <cfRule type="expression" dxfId="675" priority="580" stopIfTrue="1">
      <formula>#REF!="NG"</formula>
    </cfRule>
    <cfRule type="expression" dxfId="674" priority="581" stopIfTrue="1">
      <formula>J$29="NA"</formula>
    </cfRule>
    <cfRule type="expression" dxfId="673" priority="582" stopIfTrue="1">
      <formula>J$29="NG"</formula>
    </cfRule>
  </conditionalFormatting>
  <conditionalFormatting sqref="H19">
    <cfRule type="expression" dxfId="672" priority="485" stopIfTrue="1">
      <formula>#REF!="NG"</formula>
    </cfRule>
    <cfRule type="expression" dxfId="671" priority="486" stopIfTrue="1">
      <formula>J$43="NA"</formula>
    </cfRule>
    <cfRule type="expression" dxfId="670" priority="487" stopIfTrue="1">
      <formula>J$43="NG"</formula>
    </cfRule>
  </conditionalFormatting>
  <conditionalFormatting sqref="H19">
    <cfRule type="expression" dxfId="669" priority="483" stopIfTrue="1">
      <formula>J$22="NA"</formula>
    </cfRule>
    <cfRule type="expression" dxfId="668" priority="484" stopIfTrue="1">
      <formula>J$22="NG"</formula>
    </cfRule>
  </conditionalFormatting>
  <conditionalFormatting sqref="H19">
    <cfRule type="expression" dxfId="667" priority="480" stopIfTrue="1">
      <formula>#REF!="NG"</formula>
    </cfRule>
    <cfRule type="expression" dxfId="666" priority="481" stopIfTrue="1">
      <formula>J$29="NA"</formula>
    </cfRule>
    <cfRule type="expression" dxfId="665" priority="482" stopIfTrue="1">
      <formula>J$29="NG"</formula>
    </cfRule>
  </conditionalFormatting>
  <conditionalFormatting sqref="H4">
    <cfRule type="expression" dxfId="664" priority="455" stopIfTrue="1">
      <formula>#REF!="NG"</formula>
    </cfRule>
    <cfRule type="expression" dxfId="663" priority="456" stopIfTrue="1">
      <formula>J$43="NA"</formula>
    </cfRule>
    <cfRule type="expression" dxfId="662" priority="457" stopIfTrue="1">
      <formula>J$43="NG"</formula>
    </cfRule>
  </conditionalFormatting>
  <conditionalFormatting sqref="H4">
    <cfRule type="expression" dxfId="661" priority="453" stopIfTrue="1">
      <formula>J$22="NA"</formula>
    </cfRule>
    <cfRule type="expression" dxfId="660" priority="454" stopIfTrue="1">
      <formula>J$22="NG"</formula>
    </cfRule>
  </conditionalFormatting>
  <conditionalFormatting sqref="H4">
    <cfRule type="expression" dxfId="659" priority="450" stopIfTrue="1">
      <formula>#REF!="NG"</formula>
    </cfRule>
    <cfRule type="expression" dxfId="658" priority="451" stopIfTrue="1">
      <formula>J$29="NA"</formula>
    </cfRule>
    <cfRule type="expression" dxfId="657" priority="452" stopIfTrue="1">
      <formula>J$29="NG"</formula>
    </cfRule>
  </conditionalFormatting>
  <conditionalFormatting sqref="H6">
    <cfRule type="expression" dxfId="656" priority="447" stopIfTrue="1">
      <formula>#REF!="NG"</formula>
    </cfRule>
    <cfRule type="expression" dxfId="655" priority="448" stopIfTrue="1">
      <formula>K$43="NA"</formula>
    </cfRule>
    <cfRule type="expression" dxfId="654" priority="449" stopIfTrue="1">
      <formula>K$43="NG"</formula>
    </cfRule>
  </conditionalFormatting>
  <conditionalFormatting sqref="H6">
    <cfRule type="expression" dxfId="653" priority="445" stopIfTrue="1">
      <formula>K$22="NA"</formula>
    </cfRule>
    <cfRule type="expression" dxfId="652" priority="446" stopIfTrue="1">
      <formula>K$22="NG"</formula>
    </cfRule>
  </conditionalFormatting>
  <conditionalFormatting sqref="H6">
    <cfRule type="expression" dxfId="651" priority="442" stopIfTrue="1">
      <formula>#REF!="NG"</formula>
    </cfRule>
    <cfRule type="expression" dxfId="650" priority="443" stopIfTrue="1">
      <formula>K$29="NA"</formula>
    </cfRule>
    <cfRule type="expression" dxfId="649" priority="444" stopIfTrue="1">
      <formula>K$29="NG"</formula>
    </cfRule>
  </conditionalFormatting>
  <conditionalFormatting sqref="I7">
    <cfRule type="expression" dxfId="648" priority="439" stopIfTrue="1">
      <formula>#REF!="NG"</formula>
    </cfRule>
    <cfRule type="expression" dxfId="647" priority="440" stopIfTrue="1">
      <formula>L$43="NA"</formula>
    </cfRule>
    <cfRule type="expression" dxfId="646" priority="441" stopIfTrue="1">
      <formula>L$43="NG"</formula>
    </cfRule>
  </conditionalFormatting>
  <conditionalFormatting sqref="I7">
    <cfRule type="expression" dxfId="645" priority="437" stopIfTrue="1">
      <formula>L$22="NA"</formula>
    </cfRule>
    <cfRule type="expression" dxfId="644" priority="438" stopIfTrue="1">
      <formula>L$22="NG"</formula>
    </cfRule>
  </conditionalFormatting>
  <conditionalFormatting sqref="I7">
    <cfRule type="expression" dxfId="643" priority="434" stopIfTrue="1">
      <formula>#REF!="NG"</formula>
    </cfRule>
    <cfRule type="expression" dxfId="642" priority="435" stopIfTrue="1">
      <formula>L$29="NA"</formula>
    </cfRule>
    <cfRule type="expression" dxfId="641" priority="436" stopIfTrue="1">
      <formula>L$29="NG"</formula>
    </cfRule>
  </conditionalFormatting>
  <conditionalFormatting sqref="H5">
    <cfRule type="expression" dxfId="640" priority="392" stopIfTrue="1">
      <formula>I$22="NA"</formula>
    </cfRule>
    <cfRule type="expression" dxfId="639" priority="393" stopIfTrue="1">
      <formula>I$22="NG"</formula>
    </cfRule>
  </conditionalFormatting>
  <conditionalFormatting sqref="H5">
    <cfRule type="expression" dxfId="638" priority="389" stopIfTrue="1">
      <formula>#REF!="NG"</formula>
    </cfRule>
    <cfRule type="expression" dxfId="637" priority="390" stopIfTrue="1">
      <formula>K$43="NA"</formula>
    </cfRule>
    <cfRule type="expression" dxfId="636" priority="391" stopIfTrue="1">
      <formula>K$43="NG"</formula>
    </cfRule>
  </conditionalFormatting>
  <conditionalFormatting sqref="H5">
    <cfRule type="expression" dxfId="635" priority="387" stopIfTrue="1">
      <formula>K$22="NA"</formula>
    </cfRule>
    <cfRule type="expression" dxfId="634" priority="388" stopIfTrue="1">
      <formula>K$22="NG"</formula>
    </cfRule>
  </conditionalFormatting>
  <conditionalFormatting sqref="H5">
    <cfRule type="expression" dxfId="633" priority="384" stopIfTrue="1">
      <formula>#REF!="NG"</formula>
    </cfRule>
    <cfRule type="expression" dxfId="632" priority="385" stopIfTrue="1">
      <formula>K$29="NA"</formula>
    </cfRule>
    <cfRule type="expression" dxfId="631" priority="386" stopIfTrue="1">
      <formula>K$29="NG"</formula>
    </cfRule>
  </conditionalFormatting>
  <conditionalFormatting sqref="I5">
    <cfRule type="expression" dxfId="630" priority="382" stopIfTrue="1">
      <formula>J$22="NA"</formula>
    </cfRule>
    <cfRule type="expression" dxfId="629" priority="383" stopIfTrue="1">
      <formula>J$22="NG"</formula>
    </cfRule>
  </conditionalFormatting>
  <conditionalFormatting sqref="I5">
    <cfRule type="expression" dxfId="628" priority="379" stopIfTrue="1">
      <formula>#REF!="NG"</formula>
    </cfRule>
    <cfRule type="expression" dxfId="627" priority="380" stopIfTrue="1">
      <formula>L$43="NA"</formula>
    </cfRule>
    <cfRule type="expression" dxfId="626" priority="381" stopIfTrue="1">
      <formula>L$43="NG"</formula>
    </cfRule>
  </conditionalFormatting>
  <conditionalFormatting sqref="I5">
    <cfRule type="expression" dxfId="625" priority="377" stopIfTrue="1">
      <formula>L$22="NA"</formula>
    </cfRule>
    <cfRule type="expression" dxfId="624" priority="378" stopIfTrue="1">
      <formula>L$22="NG"</formula>
    </cfRule>
  </conditionalFormatting>
  <conditionalFormatting sqref="I5">
    <cfRule type="expression" dxfId="623" priority="374" stopIfTrue="1">
      <formula>#REF!="NG"</formula>
    </cfRule>
    <cfRule type="expression" dxfId="622" priority="375" stopIfTrue="1">
      <formula>L$29="NA"</formula>
    </cfRule>
    <cfRule type="expression" dxfId="621" priority="376" stopIfTrue="1">
      <formula>L$29="NG"</formula>
    </cfRule>
  </conditionalFormatting>
  <conditionalFormatting sqref="J5">
    <cfRule type="expression" dxfId="620" priority="372" stopIfTrue="1">
      <formula>K$22="NA"</formula>
    </cfRule>
    <cfRule type="expression" dxfId="619" priority="373" stopIfTrue="1">
      <formula>K$22="NG"</formula>
    </cfRule>
  </conditionalFormatting>
  <conditionalFormatting sqref="J5">
    <cfRule type="expression" dxfId="618" priority="369" stopIfTrue="1">
      <formula>#REF!="NG"</formula>
    </cfRule>
    <cfRule type="expression" dxfId="617" priority="370" stopIfTrue="1">
      <formula>M$43="NA"</formula>
    </cfRule>
    <cfRule type="expression" dxfId="616" priority="371" stopIfTrue="1">
      <formula>M$43="NG"</formula>
    </cfRule>
  </conditionalFormatting>
  <conditionalFormatting sqref="J5">
    <cfRule type="expression" dxfId="615" priority="367" stopIfTrue="1">
      <formula>M$22="NA"</formula>
    </cfRule>
    <cfRule type="expression" dxfId="614" priority="368" stopIfTrue="1">
      <formula>M$22="NG"</formula>
    </cfRule>
  </conditionalFormatting>
  <conditionalFormatting sqref="J5">
    <cfRule type="expression" dxfId="613" priority="364" stopIfTrue="1">
      <formula>#REF!="NG"</formula>
    </cfRule>
    <cfRule type="expression" dxfId="612" priority="365" stopIfTrue="1">
      <formula>M$29="NA"</formula>
    </cfRule>
    <cfRule type="expression" dxfId="611" priority="366" stopIfTrue="1">
      <formula>M$29="NG"</formula>
    </cfRule>
  </conditionalFormatting>
  <conditionalFormatting sqref="K5">
    <cfRule type="expression" dxfId="610" priority="362" stopIfTrue="1">
      <formula>L$22="NA"</formula>
    </cfRule>
    <cfRule type="expression" dxfId="609" priority="363" stopIfTrue="1">
      <formula>L$22="NG"</formula>
    </cfRule>
  </conditionalFormatting>
  <conditionalFormatting sqref="K5">
    <cfRule type="expression" dxfId="608" priority="359" stopIfTrue="1">
      <formula>#REF!="NG"</formula>
    </cfRule>
    <cfRule type="expression" dxfId="607" priority="360" stopIfTrue="1">
      <formula>N$43="NA"</formula>
    </cfRule>
    <cfRule type="expression" dxfId="606" priority="361" stopIfTrue="1">
      <formula>N$43="NG"</formula>
    </cfRule>
  </conditionalFormatting>
  <conditionalFormatting sqref="K5">
    <cfRule type="expression" dxfId="605" priority="357" stopIfTrue="1">
      <formula>N$22="NA"</formula>
    </cfRule>
    <cfRule type="expression" dxfId="604" priority="358" stopIfTrue="1">
      <formula>N$22="NG"</formula>
    </cfRule>
  </conditionalFormatting>
  <conditionalFormatting sqref="K5">
    <cfRule type="expression" dxfId="603" priority="354" stopIfTrue="1">
      <formula>#REF!="NG"</formula>
    </cfRule>
    <cfRule type="expression" dxfId="602" priority="355" stopIfTrue="1">
      <formula>N$29="NA"</formula>
    </cfRule>
    <cfRule type="expression" dxfId="601" priority="356" stopIfTrue="1">
      <formula>N$29="NG"</formula>
    </cfRule>
  </conditionalFormatting>
  <conditionalFormatting sqref="L5">
    <cfRule type="expression" dxfId="600" priority="352" stopIfTrue="1">
      <formula>M$22="NA"</formula>
    </cfRule>
    <cfRule type="expression" dxfId="599" priority="353" stopIfTrue="1">
      <formula>M$22="NG"</formula>
    </cfRule>
  </conditionalFormatting>
  <conditionalFormatting sqref="L5">
    <cfRule type="expression" dxfId="598" priority="349" stopIfTrue="1">
      <formula>#REF!="NG"</formula>
    </cfRule>
    <cfRule type="expression" dxfId="597" priority="350" stopIfTrue="1">
      <formula>O$43="NA"</formula>
    </cfRule>
    <cfRule type="expression" dxfId="596" priority="351" stopIfTrue="1">
      <formula>O$43="NG"</formula>
    </cfRule>
  </conditionalFormatting>
  <conditionalFormatting sqref="L5">
    <cfRule type="expression" dxfId="595" priority="347" stopIfTrue="1">
      <formula>O$22="NA"</formula>
    </cfRule>
    <cfRule type="expression" dxfId="594" priority="348" stopIfTrue="1">
      <formula>O$22="NG"</formula>
    </cfRule>
  </conditionalFormatting>
  <conditionalFormatting sqref="L5">
    <cfRule type="expression" dxfId="593" priority="344" stopIfTrue="1">
      <formula>#REF!="NG"</formula>
    </cfRule>
    <cfRule type="expression" dxfId="592" priority="345" stopIfTrue="1">
      <formula>O$29="NA"</formula>
    </cfRule>
    <cfRule type="expression" dxfId="591" priority="346" stopIfTrue="1">
      <formula>O$29="NG"</formula>
    </cfRule>
  </conditionalFormatting>
  <conditionalFormatting sqref="M5">
    <cfRule type="expression" dxfId="590" priority="342" stopIfTrue="1">
      <formula>N$22="NA"</formula>
    </cfRule>
    <cfRule type="expression" dxfId="589" priority="343" stopIfTrue="1">
      <formula>N$22="NG"</formula>
    </cfRule>
  </conditionalFormatting>
  <conditionalFormatting sqref="M5">
    <cfRule type="expression" dxfId="588" priority="339" stopIfTrue="1">
      <formula>#REF!="NG"</formula>
    </cfRule>
    <cfRule type="expression" dxfId="587" priority="340" stopIfTrue="1">
      <formula>P$43="NA"</formula>
    </cfRule>
    <cfRule type="expression" dxfId="586" priority="341" stopIfTrue="1">
      <formula>P$43="NG"</formula>
    </cfRule>
  </conditionalFormatting>
  <conditionalFormatting sqref="M5">
    <cfRule type="expression" dxfId="585" priority="337" stopIfTrue="1">
      <formula>P$22="NA"</formula>
    </cfRule>
    <cfRule type="expression" dxfId="584" priority="338" stopIfTrue="1">
      <formula>P$22="NG"</formula>
    </cfRule>
  </conditionalFormatting>
  <conditionalFormatting sqref="M5">
    <cfRule type="expression" dxfId="583" priority="334" stopIfTrue="1">
      <formula>#REF!="NG"</formula>
    </cfRule>
    <cfRule type="expression" dxfId="582" priority="335" stopIfTrue="1">
      <formula>P$29="NA"</formula>
    </cfRule>
    <cfRule type="expression" dxfId="581" priority="336" stopIfTrue="1">
      <formula>P$29="NG"</formula>
    </cfRule>
  </conditionalFormatting>
  <conditionalFormatting sqref="N5">
    <cfRule type="expression" dxfId="580" priority="332" stopIfTrue="1">
      <formula>O$22="NA"</formula>
    </cfRule>
    <cfRule type="expression" dxfId="579" priority="333" stopIfTrue="1">
      <formula>O$22="NG"</formula>
    </cfRule>
  </conditionalFormatting>
  <conditionalFormatting sqref="N5">
    <cfRule type="expression" dxfId="578" priority="329" stopIfTrue="1">
      <formula>#REF!="NG"</formula>
    </cfRule>
    <cfRule type="expression" dxfId="577" priority="330" stopIfTrue="1">
      <formula>Q$43="NA"</formula>
    </cfRule>
    <cfRule type="expression" dxfId="576" priority="331" stopIfTrue="1">
      <formula>Q$43="NG"</formula>
    </cfRule>
  </conditionalFormatting>
  <conditionalFormatting sqref="N5">
    <cfRule type="expression" dxfId="575" priority="327" stopIfTrue="1">
      <formula>Q$22="NA"</formula>
    </cfRule>
    <cfRule type="expression" dxfId="574" priority="328" stopIfTrue="1">
      <formula>Q$22="NG"</formula>
    </cfRule>
  </conditionalFormatting>
  <conditionalFormatting sqref="N5">
    <cfRule type="expression" dxfId="573" priority="324" stopIfTrue="1">
      <formula>#REF!="NG"</formula>
    </cfRule>
    <cfRule type="expression" dxfId="572" priority="325" stopIfTrue="1">
      <formula>Q$29="NA"</formula>
    </cfRule>
    <cfRule type="expression" dxfId="571" priority="326" stopIfTrue="1">
      <formula>Q$29="NG"</formula>
    </cfRule>
  </conditionalFormatting>
  <conditionalFormatting sqref="N11">
    <cfRule type="expression" dxfId="570" priority="313" stopIfTrue="1">
      <formula>#REF!="NG"</formula>
    </cfRule>
    <cfRule type="expression" dxfId="569" priority="314" stopIfTrue="1">
      <formula>P$43="NA"</formula>
    </cfRule>
    <cfRule type="expression" dxfId="568" priority="315" stopIfTrue="1">
      <formula>P$43="NG"</formula>
    </cfRule>
  </conditionalFormatting>
  <conditionalFormatting sqref="N11">
    <cfRule type="expression" dxfId="567" priority="311" stopIfTrue="1">
      <formula>P$22="NA"</formula>
    </cfRule>
    <cfRule type="expression" dxfId="566" priority="312" stopIfTrue="1">
      <formula>P$22="NG"</formula>
    </cfRule>
  </conditionalFormatting>
  <conditionalFormatting sqref="N11">
    <cfRule type="expression" dxfId="565" priority="308" stopIfTrue="1">
      <formula>#REF!="NG"</formula>
    </cfRule>
    <cfRule type="expression" dxfId="564" priority="309" stopIfTrue="1">
      <formula>P$29="NA"</formula>
    </cfRule>
    <cfRule type="expression" dxfId="563" priority="310" stopIfTrue="1">
      <formula>P$29="NG"</formula>
    </cfRule>
  </conditionalFormatting>
  <conditionalFormatting sqref="M14">
    <cfRule type="expression" dxfId="562" priority="305" stopIfTrue="1">
      <formula>#REF!="NG"</formula>
    </cfRule>
    <cfRule type="expression" dxfId="561" priority="306" stopIfTrue="1">
      <formula>O$43="NA"</formula>
    </cfRule>
    <cfRule type="expression" dxfId="560" priority="307" stopIfTrue="1">
      <formula>O$43="NG"</formula>
    </cfRule>
  </conditionalFormatting>
  <conditionalFormatting sqref="M14">
    <cfRule type="expression" dxfId="559" priority="303" stopIfTrue="1">
      <formula>O$22="NA"</formula>
    </cfRule>
    <cfRule type="expression" dxfId="558" priority="304" stopIfTrue="1">
      <formula>O$22="NG"</formula>
    </cfRule>
  </conditionalFormatting>
  <conditionalFormatting sqref="M14">
    <cfRule type="expression" dxfId="557" priority="300" stopIfTrue="1">
      <formula>#REF!="NG"</formula>
    </cfRule>
    <cfRule type="expression" dxfId="556" priority="301" stopIfTrue="1">
      <formula>O$29="NA"</formula>
    </cfRule>
    <cfRule type="expression" dxfId="555" priority="302" stopIfTrue="1">
      <formula>O$29="NG"</formula>
    </cfRule>
  </conditionalFormatting>
  <conditionalFormatting sqref="N14">
    <cfRule type="expression" dxfId="554" priority="297" stopIfTrue="1">
      <formula>#REF!="NG"</formula>
    </cfRule>
    <cfRule type="expression" dxfId="553" priority="298" stopIfTrue="1">
      <formula>P$43="NA"</formula>
    </cfRule>
    <cfRule type="expression" dxfId="552" priority="299" stopIfTrue="1">
      <formula>P$43="NG"</formula>
    </cfRule>
  </conditionalFormatting>
  <conditionalFormatting sqref="N14">
    <cfRule type="expression" dxfId="551" priority="295" stopIfTrue="1">
      <formula>P$22="NA"</formula>
    </cfRule>
    <cfRule type="expression" dxfId="550" priority="296" stopIfTrue="1">
      <formula>P$22="NG"</formula>
    </cfRule>
  </conditionalFormatting>
  <conditionalFormatting sqref="N14">
    <cfRule type="expression" dxfId="549" priority="292" stopIfTrue="1">
      <formula>#REF!="NG"</formula>
    </cfRule>
    <cfRule type="expression" dxfId="548" priority="293" stopIfTrue="1">
      <formula>P$29="NA"</formula>
    </cfRule>
    <cfRule type="expression" dxfId="547" priority="294" stopIfTrue="1">
      <formula>P$29="NG"</formula>
    </cfRule>
  </conditionalFormatting>
  <conditionalFormatting sqref="I12">
    <cfRule type="expression" dxfId="546" priority="289" stopIfTrue="1">
      <formula>#REF!="NG"</formula>
    </cfRule>
    <cfRule type="expression" dxfId="545" priority="290" stopIfTrue="1">
      <formula>K$43="NA"</formula>
    </cfRule>
    <cfRule type="expression" dxfId="544" priority="291" stopIfTrue="1">
      <formula>K$43="NG"</formula>
    </cfRule>
  </conditionalFormatting>
  <conditionalFormatting sqref="J12">
    <cfRule type="expression" dxfId="543" priority="286" stopIfTrue="1">
      <formula>#REF!="NG"</formula>
    </cfRule>
    <cfRule type="expression" dxfId="542" priority="287" stopIfTrue="1">
      <formula>L$43="NA"</formula>
    </cfRule>
    <cfRule type="expression" dxfId="541" priority="288" stopIfTrue="1">
      <formula>L$43="NG"</formula>
    </cfRule>
  </conditionalFormatting>
  <conditionalFormatting sqref="J12">
    <cfRule type="expression" dxfId="540" priority="284" stopIfTrue="1">
      <formula>L$22="NA"</formula>
    </cfRule>
    <cfRule type="expression" dxfId="539" priority="285" stopIfTrue="1">
      <formula>L$22="NG"</formula>
    </cfRule>
  </conditionalFormatting>
  <conditionalFormatting sqref="J12">
    <cfRule type="expression" dxfId="538" priority="281" stopIfTrue="1">
      <formula>#REF!="NG"</formula>
    </cfRule>
    <cfRule type="expression" dxfId="537" priority="282" stopIfTrue="1">
      <formula>L$29="NA"</formula>
    </cfRule>
    <cfRule type="expression" dxfId="536" priority="283" stopIfTrue="1">
      <formula>L$29="NG"</formula>
    </cfRule>
  </conditionalFormatting>
  <conditionalFormatting sqref="J12">
    <cfRule type="expression" dxfId="535" priority="278" stopIfTrue="1">
      <formula>#REF!="NG"</formula>
    </cfRule>
    <cfRule type="expression" dxfId="534" priority="279" stopIfTrue="1">
      <formula>L$43="NA"</formula>
    </cfRule>
    <cfRule type="expression" dxfId="533" priority="280" stopIfTrue="1">
      <formula>L$43="NG"</formula>
    </cfRule>
  </conditionalFormatting>
  <conditionalFormatting sqref="K12">
    <cfRule type="expression" dxfId="532" priority="275" stopIfTrue="1">
      <formula>#REF!="NG"</formula>
    </cfRule>
    <cfRule type="expression" dxfId="531" priority="276" stopIfTrue="1">
      <formula>M$43="NA"</formula>
    </cfRule>
    <cfRule type="expression" dxfId="530" priority="277" stopIfTrue="1">
      <formula>M$43="NG"</formula>
    </cfRule>
  </conditionalFormatting>
  <conditionalFormatting sqref="K12">
    <cfRule type="expression" dxfId="529" priority="273" stopIfTrue="1">
      <formula>M$22="NA"</formula>
    </cfRule>
    <cfRule type="expression" dxfId="528" priority="274" stopIfTrue="1">
      <formula>M$22="NG"</formula>
    </cfRule>
  </conditionalFormatting>
  <conditionalFormatting sqref="K12">
    <cfRule type="expression" dxfId="527" priority="270" stopIfTrue="1">
      <formula>#REF!="NG"</formula>
    </cfRule>
    <cfRule type="expression" dxfId="526" priority="271" stopIfTrue="1">
      <formula>M$29="NA"</formula>
    </cfRule>
    <cfRule type="expression" dxfId="525" priority="272" stopIfTrue="1">
      <formula>M$29="NG"</formula>
    </cfRule>
  </conditionalFormatting>
  <conditionalFormatting sqref="K12">
    <cfRule type="expression" dxfId="524" priority="267" stopIfTrue="1">
      <formula>#REF!="NG"</formula>
    </cfRule>
    <cfRule type="expression" dxfId="523" priority="268" stopIfTrue="1">
      <formula>M$43="NA"</formula>
    </cfRule>
    <cfRule type="expression" dxfId="522" priority="269" stopIfTrue="1">
      <formula>M$43="NG"</formula>
    </cfRule>
  </conditionalFormatting>
  <conditionalFormatting sqref="L12">
    <cfRule type="expression" dxfId="521" priority="264" stopIfTrue="1">
      <formula>#REF!="NG"</formula>
    </cfRule>
    <cfRule type="expression" dxfId="520" priority="265" stopIfTrue="1">
      <formula>N$43="NA"</formula>
    </cfRule>
    <cfRule type="expression" dxfId="519" priority="266" stopIfTrue="1">
      <formula>N$43="NG"</formula>
    </cfRule>
  </conditionalFormatting>
  <conditionalFormatting sqref="L12">
    <cfRule type="expression" dxfId="518" priority="262" stopIfTrue="1">
      <formula>N$22="NA"</formula>
    </cfRule>
    <cfRule type="expression" dxfId="517" priority="263" stopIfTrue="1">
      <formula>N$22="NG"</formula>
    </cfRule>
  </conditionalFormatting>
  <conditionalFormatting sqref="L12">
    <cfRule type="expression" dxfId="516" priority="259" stopIfTrue="1">
      <formula>#REF!="NG"</formula>
    </cfRule>
    <cfRule type="expression" dxfId="515" priority="260" stopIfTrue="1">
      <formula>N$29="NA"</formula>
    </cfRule>
    <cfRule type="expression" dxfId="514" priority="261" stopIfTrue="1">
      <formula>N$29="NG"</formula>
    </cfRule>
  </conditionalFormatting>
  <conditionalFormatting sqref="L12">
    <cfRule type="expression" dxfId="513" priority="256" stopIfTrue="1">
      <formula>#REF!="NG"</formula>
    </cfRule>
    <cfRule type="expression" dxfId="512" priority="257" stopIfTrue="1">
      <formula>N$43="NA"</formula>
    </cfRule>
    <cfRule type="expression" dxfId="511" priority="258" stopIfTrue="1">
      <formula>N$43="NG"</formula>
    </cfRule>
  </conditionalFormatting>
  <conditionalFormatting sqref="M12">
    <cfRule type="expression" dxfId="510" priority="253" stopIfTrue="1">
      <formula>#REF!="NG"</formula>
    </cfRule>
    <cfRule type="expression" dxfId="509" priority="254" stopIfTrue="1">
      <formula>O$43="NA"</formula>
    </cfRule>
    <cfRule type="expression" dxfId="508" priority="255" stopIfTrue="1">
      <formula>O$43="NG"</formula>
    </cfRule>
  </conditionalFormatting>
  <conditionalFormatting sqref="M12">
    <cfRule type="expression" dxfId="507" priority="251" stopIfTrue="1">
      <formula>O$22="NA"</formula>
    </cfRule>
    <cfRule type="expression" dxfId="506" priority="252" stopIfTrue="1">
      <formula>O$22="NG"</formula>
    </cfRule>
  </conditionalFormatting>
  <conditionalFormatting sqref="M12">
    <cfRule type="expression" dxfId="505" priority="248" stopIfTrue="1">
      <formula>#REF!="NG"</formula>
    </cfRule>
    <cfRule type="expression" dxfId="504" priority="249" stopIfTrue="1">
      <formula>O$29="NA"</formula>
    </cfRule>
    <cfRule type="expression" dxfId="503" priority="250" stopIfTrue="1">
      <formula>O$29="NG"</formula>
    </cfRule>
  </conditionalFormatting>
  <conditionalFormatting sqref="M12">
    <cfRule type="expression" dxfId="502" priority="245" stopIfTrue="1">
      <formula>#REF!="NG"</formula>
    </cfRule>
    <cfRule type="expression" dxfId="501" priority="246" stopIfTrue="1">
      <formula>O$43="NA"</formula>
    </cfRule>
    <cfRule type="expression" dxfId="500" priority="247" stopIfTrue="1">
      <formula>O$43="NG"</formula>
    </cfRule>
  </conditionalFormatting>
  <conditionalFormatting sqref="O5">
    <cfRule type="expression" dxfId="499" priority="200" stopIfTrue="1">
      <formula>P$22="NA"</formula>
    </cfRule>
    <cfRule type="expression" dxfId="498" priority="201" stopIfTrue="1">
      <formula>P$22="NG"</formula>
    </cfRule>
  </conditionalFormatting>
  <conditionalFormatting sqref="O5">
    <cfRule type="expression" dxfId="497" priority="197" stopIfTrue="1">
      <formula>#REF!="NG"</formula>
    </cfRule>
    <cfRule type="expression" dxfId="496" priority="198" stopIfTrue="1">
      <formula>R$43="NA"</formula>
    </cfRule>
    <cfRule type="expression" dxfId="495" priority="199" stopIfTrue="1">
      <formula>R$43="NG"</formula>
    </cfRule>
  </conditionalFormatting>
  <conditionalFormatting sqref="O5">
    <cfRule type="expression" dxfId="494" priority="195" stopIfTrue="1">
      <formula>R$22="NA"</formula>
    </cfRule>
    <cfRule type="expression" dxfId="493" priority="196" stopIfTrue="1">
      <formula>R$22="NG"</formula>
    </cfRule>
  </conditionalFormatting>
  <conditionalFormatting sqref="O5">
    <cfRule type="expression" dxfId="492" priority="192" stopIfTrue="1">
      <formula>#REF!="NG"</formula>
    </cfRule>
    <cfRule type="expression" dxfId="491" priority="193" stopIfTrue="1">
      <formula>R$29="NA"</formula>
    </cfRule>
    <cfRule type="expression" dxfId="490" priority="194" stopIfTrue="1">
      <formula>R$29="NG"</formula>
    </cfRule>
  </conditionalFormatting>
  <conditionalFormatting sqref="P5">
    <cfRule type="expression" dxfId="489" priority="190" stopIfTrue="1">
      <formula>Q$22="NA"</formula>
    </cfRule>
    <cfRule type="expression" dxfId="488" priority="191" stopIfTrue="1">
      <formula>Q$22="NG"</formula>
    </cfRule>
  </conditionalFormatting>
  <conditionalFormatting sqref="P5">
    <cfRule type="expression" dxfId="487" priority="187" stopIfTrue="1">
      <formula>#REF!="NG"</formula>
    </cfRule>
    <cfRule type="expression" dxfId="486" priority="188" stopIfTrue="1">
      <formula>S$43="NA"</formula>
    </cfRule>
    <cfRule type="expression" dxfId="485" priority="189" stopIfTrue="1">
      <formula>S$43="NG"</formula>
    </cfRule>
  </conditionalFormatting>
  <conditionalFormatting sqref="P5">
    <cfRule type="expression" dxfId="484" priority="185" stopIfTrue="1">
      <formula>S$22="NA"</formula>
    </cfRule>
    <cfRule type="expression" dxfId="483" priority="186" stopIfTrue="1">
      <formula>S$22="NG"</formula>
    </cfRule>
  </conditionalFormatting>
  <conditionalFormatting sqref="P5">
    <cfRule type="expression" dxfId="482" priority="182" stopIfTrue="1">
      <formula>#REF!="NG"</formula>
    </cfRule>
    <cfRule type="expression" dxfId="481" priority="183" stopIfTrue="1">
      <formula>S$29="NA"</formula>
    </cfRule>
    <cfRule type="expression" dxfId="480" priority="184" stopIfTrue="1">
      <formula>S$29="NG"</formula>
    </cfRule>
  </conditionalFormatting>
  <conditionalFormatting sqref="Q5">
    <cfRule type="expression" dxfId="479" priority="180" stopIfTrue="1">
      <formula>R$22="NA"</formula>
    </cfRule>
    <cfRule type="expression" dxfId="478" priority="181" stopIfTrue="1">
      <formula>R$22="NG"</formula>
    </cfRule>
  </conditionalFormatting>
  <conditionalFormatting sqref="Q5">
    <cfRule type="expression" dxfId="477" priority="177" stopIfTrue="1">
      <formula>#REF!="NG"</formula>
    </cfRule>
    <cfRule type="expression" dxfId="476" priority="178" stopIfTrue="1">
      <formula>T$43="NA"</formula>
    </cfRule>
    <cfRule type="expression" dxfId="475" priority="179" stopIfTrue="1">
      <formula>T$43="NG"</formula>
    </cfRule>
  </conditionalFormatting>
  <conditionalFormatting sqref="Q5">
    <cfRule type="expression" dxfId="474" priority="175" stopIfTrue="1">
      <formula>T$22="NA"</formula>
    </cfRule>
    <cfRule type="expression" dxfId="473" priority="176" stopIfTrue="1">
      <formula>T$22="NG"</formula>
    </cfRule>
  </conditionalFormatting>
  <conditionalFormatting sqref="Q5">
    <cfRule type="expression" dxfId="472" priority="172" stopIfTrue="1">
      <formula>#REF!="NG"</formula>
    </cfRule>
    <cfRule type="expression" dxfId="471" priority="173" stopIfTrue="1">
      <formula>T$29="NA"</formula>
    </cfRule>
    <cfRule type="expression" dxfId="470" priority="174" stopIfTrue="1">
      <formula>T$29="NG"</formula>
    </cfRule>
  </conditionalFormatting>
  <conditionalFormatting sqref="R5">
    <cfRule type="expression" dxfId="469" priority="170" stopIfTrue="1">
      <formula>S$22="NA"</formula>
    </cfRule>
    <cfRule type="expression" dxfId="468" priority="171" stopIfTrue="1">
      <formula>S$22="NG"</formula>
    </cfRule>
  </conditionalFormatting>
  <conditionalFormatting sqref="R5">
    <cfRule type="expression" dxfId="467" priority="167" stopIfTrue="1">
      <formula>#REF!="NG"</formula>
    </cfRule>
    <cfRule type="expression" dxfId="466" priority="168" stopIfTrue="1">
      <formula>U$43="NA"</formula>
    </cfRule>
    <cfRule type="expression" dxfId="465" priority="169" stopIfTrue="1">
      <formula>U$43="NG"</formula>
    </cfRule>
  </conditionalFormatting>
  <conditionalFormatting sqref="R5">
    <cfRule type="expression" dxfId="464" priority="165" stopIfTrue="1">
      <formula>U$22="NA"</formula>
    </cfRule>
    <cfRule type="expression" dxfId="463" priority="166" stopIfTrue="1">
      <formula>U$22="NG"</formula>
    </cfRule>
  </conditionalFormatting>
  <conditionalFormatting sqref="R5">
    <cfRule type="expression" dxfId="462" priority="162" stopIfTrue="1">
      <formula>#REF!="NG"</formula>
    </cfRule>
    <cfRule type="expression" dxfId="461" priority="163" stopIfTrue="1">
      <formula>U$29="NA"</formula>
    </cfRule>
    <cfRule type="expression" dxfId="460" priority="164" stopIfTrue="1">
      <formula>U$29="NG"</formula>
    </cfRule>
  </conditionalFormatting>
  <conditionalFormatting sqref="R14">
    <cfRule type="expression" dxfId="459" priority="159" stopIfTrue="1">
      <formula>#REF!="NG"</formula>
    </cfRule>
    <cfRule type="expression" dxfId="458" priority="160" stopIfTrue="1">
      <formula>T$43="NA"</formula>
    </cfRule>
    <cfRule type="expression" dxfId="457" priority="161" stopIfTrue="1">
      <formula>T$43="NG"</formula>
    </cfRule>
  </conditionalFormatting>
  <conditionalFormatting sqref="R14">
    <cfRule type="expression" dxfId="456" priority="157" stopIfTrue="1">
      <formula>T$22="NA"</formula>
    </cfRule>
    <cfRule type="expression" dxfId="455" priority="158" stopIfTrue="1">
      <formula>T$22="NG"</formula>
    </cfRule>
  </conditionalFormatting>
  <conditionalFormatting sqref="R14">
    <cfRule type="expression" dxfId="454" priority="154" stopIfTrue="1">
      <formula>#REF!="NG"</formula>
    </cfRule>
    <cfRule type="expression" dxfId="453" priority="155" stopIfTrue="1">
      <formula>T$29="NA"</formula>
    </cfRule>
    <cfRule type="expression" dxfId="452" priority="156" stopIfTrue="1">
      <formula>T$29="NG"</formula>
    </cfRule>
  </conditionalFormatting>
  <conditionalFormatting sqref="N14">
    <cfRule type="expression" dxfId="451" priority="151" stopIfTrue="1">
      <formula>#REF!="NG"</formula>
    </cfRule>
    <cfRule type="expression" dxfId="450" priority="152" stopIfTrue="1">
      <formula>P$43="NA"</formula>
    </cfRule>
    <cfRule type="expression" dxfId="449" priority="153" stopIfTrue="1">
      <formula>P$43="NG"</formula>
    </cfRule>
  </conditionalFormatting>
  <conditionalFormatting sqref="N14">
    <cfRule type="expression" dxfId="448" priority="149" stopIfTrue="1">
      <formula>P$22="NA"</formula>
    </cfRule>
    <cfRule type="expression" dxfId="447" priority="150" stopIfTrue="1">
      <formula>P$22="NG"</formula>
    </cfRule>
  </conditionalFormatting>
  <conditionalFormatting sqref="N14">
    <cfRule type="expression" dxfId="446" priority="146" stopIfTrue="1">
      <formula>#REF!="NG"</formula>
    </cfRule>
    <cfRule type="expression" dxfId="445" priority="147" stopIfTrue="1">
      <formula>P$29="NA"</formula>
    </cfRule>
    <cfRule type="expression" dxfId="444" priority="148" stopIfTrue="1">
      <formula>P$29="NG"</formula>
    </cfRule>
  </conditionalFormatting>
  <conditionalFormatting sqref="O14">
    <cfRule type="expression" dxfId="443" priority="143" stopIfTrue="1">
      <formula>#REF!="NG"</formula>
    </cfRule>
    <cfRule type="expression" dxfId="442" priority="144" stopIfTrue="1">
      <formula>Q$43="NA"</formula>
    </cfRule>
    <cfRule type="expression" dxfId="441" priority="145" stopIfTrue="1">
      <formula>Q$43="NG"</formula>
    </cfRule>
  </conditionalFormatting>
  <conditionalFormatting sqref="O14">
    <cfRule type="expression" dxfId="440" priority="141" stopIfTrue="1">
      <formula>Q$22="NA"</formula>
    </cfRule>
    <cfRule type="expression" dxfId="439" priority="142" stopIfTrue="1">
      <formula>Q$22="NG"</formula>
    </cfRule>
  </conditionalFormatting>
  <conditionalFormatting sqref="O14">
    <cfRule type="expression" dxfId="438" priority="138" stopIfTrue="1">
      <formula>#REF!="NG"</formula>
    </cfRule>
    <cfRule type="expression" dxfId="437" priority="139" stopIfTrue="1">
      <formula>Q$29="NA"</formula>
    </cfRule>
    <cfRule type="expression" dxfId="436" priority="140" stopIfTrue="1">
      <formula>Q$29="NG"</formula>
    </cfRule>
  </conditionalFormatting>
  <conditionalFormatting sqref="P14">
    <cfRule type="expression" dxfId="435" priority="135" stopIfTrue="1">
      <formula>#REF!="NG"</formula>
    </cfRule>
    <cfRule type="expression" dxfId="434" priority="136" stopIfTrue="1">
      <formula>R$43="NA"</formula>
    </cfRule>
    <cfRule type="expression" dxfId="433" priority="137" stopIfTrue="1">
      <formula>R$43="NG"</formula>
    </cfRule>
  </conditionalFormatting>
  <conditionalFormatting sqref="P14">
    <cfRule type="expression" dxfId="432" priority="133" stopIfTrue="1">
      <formula>R$22="NA"</formula>
    </cfRule>
    <cfRule type="expression" dxfId="431" priority="134" stopIfTrue="1">
      <formula>R$22="NG"</formula>
    </cfRule>
  </conditionalFormatting>
  <conditionalFormatting sqref="P14">
    <cfRule type="expression" dxfId="430" priority="130" stopIfTrue="1">
      <formula>#REF!="NG"</formula>
    </cfRule>
    <cfRule type="expression" dxfId="429" priority="131" stopIfTrue="1">
      <formula>R$29="NA"</formula>
    </cfRule>
    <cfRule type="expression" dxfId="428" priority="132" stopIfTrue="1">
      <formula>R$29="NG"</formula>
    </cfRule>
  </conditionalFormatting>
  <conditionalFormatting sqref="I12">
    <cfRule type="expression" dxfId="427" priority="127" stopIfTrue="1">
      <formula>#REF!="NG"</formula>
    </cfRule>
    <cfRule type="expression" dxfId="426" priority="128" stopIfTrue="1">
      <formula>K$43="NA"</formula>
    </cfRule>
    <cfRule type="expression" dxfId="425" priority="129" stopIfTrue="1">
      <formula>K$43="NG"</formula>
    </cfRule>
  </conditionalFormatting>
  <conditionalFormatting sqref="J12">
    <cfRule type="expression" dxfId="424" priority="124" stopIfTrue="1">
      <formula>#REF!="NG"</formula>
    </cfRule>
    <cfRule type="expression" dxfId="423" priority="125" stopIfTrue="1">
      <formula>L$43="NA"</formula>
    </cfRule>
    <cfRule type="expression" dxfId="422" priority="126" stopIfTrue="1">
      <formula>L$43="NG"</formula>
    </cfRule>
  </conditionalFormatting>
  <conditionalFormatting sqref="J12">
    <cfRule type="expression" dxfId="421" priority="122" stopIfTrue="1">
      <formula>L$22="NA"</formula>
    </cfRule>
    <cfRule type="expression" dxfId="420" priority="123" stopIfTrue="1">
      <formula>L$22="NG"</formula>
    </cfRule>
  </conditionalFormatting>
  <conditionalFormatting sqref="J12">
    <cfRule type="expression" dxfId="419" priority="119" stopIfTrue="1">
      <formula>#REF!="NG"</formula>
    </cfRule>
    <cfRule type="expression" dxfId="418" priority="120" stopIfTrue="1">
      <formula>L$29="NA"</formula>
    </cfRule>
    <cfRule type="expression" dxfId="417" priority="121" stopIfTrue="1">
      <formula>L$29="NG"</formula>
    </cfRule>
  </conditionalFormatting>
  <conditionalFormatting sqref="K12">
    <cfRule type="expression" dxfId="416" priority="116" stopIfTrue="1">
      <formula>#REF!="NG"</formula>
    </cfRule>
    <cfRule type="expression" dxfId="415" priority="117" stopIfTrue="1">
      <formula>M$43="NA"</formula>
    </cfRule>
    <cfRule type="expression" dxfId="414" priority="118" stopIfTrue="1">
      <formula>M$43="NG"</formula>
    </cfRule>
  </conditionalFormatting>
  <conditionalFormatting sqref="K12">
    <cfRule type="expression" dxfId="413" priority="114" stopIfTrue="1">
      <formula>M$22="NA"</formula>
    </cfRule>
    <cfRule type="expression" dxfId="412" priority="115" stopIfTrue="1">
      <formula>M$22="NG"</formula>
    </cfRule>
  </conditionalFormatting>
  <conditionalFormatting sqref="K12">
    <cfRule type="expression" dxfId="411" priority="111" stopIfTrue="1">
      <formula>#REF!="NG"</formula>
    </cfRule>
    <cfRule type="expression" dxfId="410" priority="112" stopIfTrue="1">
      <formula>M$29="NA"</formula>
    </cfRule>
    <cfRule type="expression" dxfId="409" priority="113" stopIfTrue="1">
      <formula>M$29="NG"</formula>
    </cfRule>
  </conditionalFormatting>
  <conditionalFormatting sqref="L12">
    <cfRule type="expression" dxfId="408" priority="108" stopIfTrue="1">
      <formula>#REF!="NG"</formula>
    </cfRule>
    <cfRule type="expression" dxfId="407" priority="109" stopIfTrue="1">
      <formula>N$43="NA"</formula>
    </cfRule>
    <cfRule type="expression" dxfId="406" priority="110" stopIfTrue="1">
      <formula>N$43="NG"</formula>
    </cfRule>
  </conditionalFormatting>
  <conditionalFormatting sqref="L12">
    <cfRule type="expression" dxfId="405" priority="106" stopIfTrue="1">
      <formula>N$22="NA"</formula>
    </cfRule>
    <cfRule type="expression" dxfId="404" priority="107" stopIfTrue="1">
      <formula>N$22="NG"</formula>
    </cfRule>
  </conditionalFormatting>
  <conditionalFormatting sqref="L12">
    <cfRule type="expression" dxfId="403" priority="103" stopIfTrue="1">
      <formula>#REF!="NG"</formula>
    </cfRule>
    <cfRule type="expression" dxfId="402" priority="104" stopIfTrue="1">
      <formula>N$29="NA"</formula>
    </cfRule>
    <cfRule type="expression" dxfId="401" priority="105" stopIfTrue="1">
      <formula>N$29="NG"</formula>
    </cfRule>
  </conditionalFormatting>
  <conditionalFormatting sqref="M12">
    <cfRule type="expression" dxfId="400" priority="100" stopIfTrue="1">
      <formula>#REF!="NG"</formula>
    </cfRule>
    <cfRule type="expression" dxfId="399" priority="101" stopIfTrue="1">
      <formula>O$43="NA"</formula>
    </cfRule>
    <cfRule type="expression" dxfId="398" priority="102" stopIfTrue="1">
      <formula>O$43="NG"</formula>
    </cfRule>
  </conditionalFormatting>
  <conditionalFormatting sqref="M12">
    <cfRule type="expression" dxfId="397" priority="98" stopIfTrue="1">
      <formula>O$22="NA"</formula>
    </cfRule>
    <cfRule type="expression" dxfId="396" priority="99" stopIfTrue="1">
      <formula>O$22="NG"</formula>
    </cfRule>
  </conditionalFormatting>
  <conditionalFormatting sqref="M12">
    <cfRule type="expression" dxfId="395" priority="95" stopIfTrue="1">
      <formula>#REF!="NG"</formula>
    </cfRule>
    <cfRule type="expression" dxfId="394" priority="96" stopIfTrue="1">
      <formula>O$29="NA"</formula>
    </cfRule>
    <cfRule type="expression" dxfId="393" priority="97" stopIfTrue="1">
      <formula>O$29="NG"</formula>
    </cfRule>
  </conditionalFormatting>
  <conditionalFormatting sqref="N12">
    <cfRule type="expression" dxfId="392" priority="92" stopIfTrue="1">
      <formula>#REF!="NG"</formula>
    </cfRule>
    <cfRule type="expression" dxfId="391" priority="93" stopIfTrue="1">
      <formula>P$43="NA"</formula>
    </cfRule>
    <cfRule type="expression" dxfId="390" priority="94" stopIfTrue="1">
      <formula>P$43="NG"</formula>
    </cfRule>
  </conditionalFormatting>
  <conditionalFormatting sqref="N12">
    <cfRule type="expression" dxfId="389" priority="90" stopIfTrue="1">
      <formula>P$22="NA"</formula>
    </cfRule>
    <cfRule type="expression" dxfId="388" priority="91" stopIfTrue="1">
      <formula>P$22="NG"</formula>
    </cfRule>
  </conditionalFormatting>
  <conditionalFormatting sqref="N12">
    <cfRule type="expression" dxfId="387" priority="87" stopIfTrue="1">
      <formula>#REF!="NG"</formula>
    </cfRule>
    <cfRule type="expression" dxfId="386" priority="88" stopIfTrue="1">
      <formula>P$29="NA"</formula>
    </cfRule>
    <cfRule type="expression" dxfId="385" priority="89" stopIfTrue="1">
      <formula>P$29="NG"</formula>
    </cfRule>
  </conditionalFormatting>
  <conditionalFormatting sqref="O12">
    <cfRule type="expression" dxfId="384" priority="84" stopIfTrue="1">
      <formula>#REF!="NG"</formula>
    </cfRule>
    <cfRule type="expression" dxfId="383" priority="85" stopIfTrue="1">
      <formula>Q$43="NA"</formula>
    </cfRule>
    <cfRule type="expression" dxfId="382" priority="86" stopIfTrue="1">
      <formula>Q$43="NG"</formula>
    </cfRule>
  </conditionalFormatting>
  <conditionalFormatting sqref="O12">
    <cfRule type="expression" dxfId="381" priority="82" stopIfTrue="1">
      <formula>Q$22="NA"</formula>
    </cfRule>
    <cfRule type="expression" dxfId="380" priority="83" stopIfTrue="1">
      <formula>Q$22="NG"</formula>
    </cfRule>
  </conditionalFormatting>
  <conditionalFormatting sqref="O12">
    <cfRule type="expression" dxfId="379" priority="79" stopIfTrue="1">
      <formula>#REF!="NG"</formula>
    </cfRule>
    <cfRule type="expression" dxfId="378" priority="80" stopIfTrue="1">
      <formula>Q$29="NA"</formula>
    </cfRule>
    <cfRule type="expression" dxfId="377" priority="81" stopIfTrue="1">
      <formula>Q$29="NG"</formula>
    </cfRule>
  </conditionalFormatting>
  <conditionalFormatting sqref="P12">
    <cfRule type="expression" dxfId="376" priority="76" stopIfTrue="1">
      <formula>#REF!="NG"</formula>
    </cfRule>
    <cfRule type="expression" dxfId="375" priority="77" stopIfTrue="1">
      <formula>R$43="NA"</formula>
    </cfRule>
    <cfRule type="expression" dxfId="374" priority="78" stopIfTrue="1">
      <formula>R$43="NG"</formula>
    </cfRule>
  </conditionalFormatting>
  <conditionalFormatting sqref="P12">
    <cfRule type="expression" dxfId="373" priority="74" stopIfTrue="1">
      <formula>R$22="NA"</formula>
    </cfRule>
    <cfRule type="expression" dxfId="372" priority="75" stopIfTrue="1">
      <formula>R$22="NG"</formula>
    </cfRule>
  </conditionalFormatting>
  <conditionalFormatting sqref="P12">
    <cfRule type="expression" dxfId="371" priority="71" stopIfTrue="1">
      <formula>#REF!="NG"</formula>
    </cfRule>
    <cfRule type="expression" dxfId="370" priority="72" stopIfTrue="1">
      <formula>R$29="NA"</formula>
    </cfRule>
    <cfRule type="expression" dxfId="369" priority="73" stopIfTrue="1">
      <formula>R$29="NG"</formula>
    </cfRule>
  </conditionalFormatting>
  <conditionalFormatting sqref="O11">
    <cfRule type="expression" dxfId="368" priority="68" stopIfTrue="1">
      <formula>#REF!="NG"</formula>
    </cfRule>
    <cfRule type="expression" dxfId="367" priority="69" stopIfTrue="1">
      <formula>Q$43="NA"</formula>
    </cfRule>
    <cfRule type="expression" dxfId="366" priority="70" stopIfTrue="1">
      <formula>Q$43="NG"</formula>
    </cfRule>
  </conditionalFormatting>
  <conditionalFormatting sqref="O11">
    <cfRule type="expression" dxfId="365" priority="66" stopIfTrue="1">
      <formula>Q$22="NA"</formula>
    </cfRule>
    <cfRule type="expression" dxfId="364" priority="67" stopIfTrue="1">
      <formula>Q$22="NG"</formula>
    </cfRule>
  </conditionalFormatting>
  <conditionalFormatting sqref="O11">
    <cfRule type="expression" dxfId="363" priority="63" stopIfTrue="1">
      <formula>#REF!="NG"</formula>
    </cfRule>
    <cfRule type="expression" dxfId="362" priority="64" stopIfTrue="1">
      <formula>Q$29="NA"</formula>
    </cfRule>
    <cfRule type="expression" dxfId="361" priority="65" stopIfTrue="1">
      <formula>Q$29="NG"</formula>
    </cfRule>
  </conditionalFormatting>
  <conditionalFormatting sqref="P11">
    <cfRule type="expression" dxfId="360" priority="60" stopIfTrue="1">
      <formula>#REF!="NG"</formula>
    </cfRule>
    <cfRule type="expression" dxfId="359" priority="61" stopIfTrue="1">
      <formula>R$43="NA"</formula>
    </cfRule>
    <cfRule type="expression" dxfId="358" priority="62" stopIfTrue="1">
      <formula>R$43="NG"</formula>
    </cfRule>
  </conditionalFormatting>
  <conditionalFormatting sqref="P11">
    <cfRule type="expression" dxfId="357" priority="58" stopIfTrue="1">
      <formula>R$22="NA"</formula>
    </cfRule>
    <cfRule type="expression" dxfId="356" priority="59" stopIfTrue="1">
      <formula>R$22="NG"</formula>
    </cfRule>
  </conditionalFormatting>
  <conditionalFormatting sqref="P11">
    <cfRule type="expression" dxfId="355" priority="55" stopIfTrue="1">
      <formula>#REF!="NG"</formula>
    </cfRule>
    <cfRule type="expression" dxfId="354" priority="56" stopIfTrue="1">
      <formula>R$29="NA"</formula>
    </cfRule>
    <cfRule type="expression" dxfId="353" priority="57" stopIfTrue="1">
      <formula>R$29="NG"</formula>
    </cfRule>
  </conditionalFormatting>
  <conditionalFormatting sqref="L3:M10 N3:AF29 H3:K29 L12:M29">
    <cfRule type="expression" dxfId="352" priority="53" stopIfTrue="1">
      <formula>H$27="NA"</formula>
    </cfRule>
    <cfRule type="expression" dxfId="351" priority="54" stopIfTrue="1">
      <formula>H$27="NG"</formula>
    </cfRule>
  </conditionalFormatting>
  <conditionalFormatting sqref="H10">
    <cfRule type="expression" dxfId="350" priority="50" stopIfTrue="1">
      <formula>#REF!="NG"</formula>
    </cfRule>
    <cfRule type="expression" dxfId="349" priority="51" stopIfTrue="1">
      <formula>J$43="NA"</formula>
    </cfRule>
    <cfRule type="expression" dxfId="348" priority="52" stopIfTrue="1">
      <formula>J$43="NG"</formula>
    </cfRule>
  </conditionalFormatting>
  <conditionalFormatting sqref="I10">
    <cfRule type="expression" dxfId="347" priority="47" stopIfTrue="1">
      <formula>#REF!="NG"</formula>
    </cfRule>
    <cfRule type="expression" dxfId="346" priority="48" stopIfTrue="1">
      <formula>K$43="NA"</formula>
    </cfRule>
    <cfRule type="expression" dxfId="345" priority="49" stopIfTrue="1">
      <formula>K$43="NG"</formula>
    </cfRule>
  </conditionalFormatting>
  <conditionalFormatting sqref="J10">
    <cfRule type="expression" dxfId="344" priority="44" stopIfTrue="1">
      <formula>#REF!="NG"</formula>
    </cfRule>
    <cfRule type="expression" dxfId="343" priority="45" stopIfTrue="1">
      <formula>L$43="NA"</formula>
    </cfRule>
    <cfRule type="expression" dxfId="342" priority="46" stopIfTrue="1">
      <formula>L$43="NG"</formula>
    </cfRule>
  </conditionalFormatting>
  <conditionalFormatting sqref="K10">
    <cfRule type="expression" dxfId="341" priority="41" stopIfTrue="1">
      <formula>#REF!="NG"</formula>
    </cfRule>
    <cfRule type="expression" dxfId="340" priority="42" stopIfTrue="1">
      <formula>M$43="NA"</formula>
    </cfRule>
    <cfRule type="expression" dxfId="339" priority="43" stopIfTrue="1">
      <formula>M$43="NG"</formula>
    </cfRule>
  </conditionalFormatting>
  <conditionalFormatting sqref="L10">
    <cfRule type="expression" dxfId="338" priority="38" stopIfTrue="1">
      <formula>#REF!="NG"</formula>
    </cfRule>
    <cfRule type="expression" dxfId="337" priority="39" stopIfTrue="1">
      <formula>N$43="NA"</formula>
    </cfRule>
    <cfRule type="expression" dxfId="336" priority="40" stopIfTrue="1">
      <formula>N$43="NG"</formula>
    </cfRule>
  </conditionalFormatting>
  <conditionalFormatting sqref="H10:L10">
    <cfRule type="expression" dxfId="335" priority="36" stopIfTrue="1">
      <formula>J$22="NA"</formula>
    </cfRule>
    <cfRule type="expression" dxfId="334" priority="37" stopIfTrue="1">
      <formula>J$22="NG"</formula>
    </cfRule>
  </conditionalFormatting>
  <conditionalFormatting sqref="H10:L10">
    <cfRule type="expression" dxfId="333" priority="33" stopIfTrue="1">
      <formula>#REF!="NG"</formula>
    </cfRule>
    <cfRule type="expression" dxfId="332" priority="34" stopIfTrue="1">
      <formula>J$29="NA"</formula>
    </cfRule>
    <cfRule type="expression" dxfId="331" priority="35" stopIfTrue="1">
      <formula>J$29="NG"</formula>
    </cfRule>
  </conditionalFormatting>
  <conditionalFormatting sqref="M10">
    <cfRule type="expression" dxfId="330" priority="30" stopIfTrue="1">
      <formula>#REF!="NG"</formula>
    </cfRule>
    <cfRule type="expression" dxfId="329" priority="31" stopIfTrue="1">
      <formula>O$43="NA"</formula>
    </cfRule>
    <cfRule type="expression" dxfId="328" priority="32" stopIfTrue="1">
      <formula>O$43="NG"</formula>
    </cfRule>
  </conditionalFormatting>
  <conditionalFormatting sqref="M10">
    <cfRule type="expression" dxfId="327" priority="28" stopIfTrue="1">
      <formula>O$22="NA"</formula>
    </cfRule>
    <cfRule type="expression" dxfId="326" priority="29" stopIfTrue="1">
      <formula>O$22="NG"</formula>
    </cfRule>
  </conditionalFormatting>
  <conditionalFormatting sqref="M10">
    <cfRule type="expression" dxfId="325" priority="25" stopIfTrue="1">
      <formula>#REF!="NG"</formula>
    </cfRule>
    <cfRule type="expression" dxfId="324" priority="26" stopIfTrue="1">
      <formula>O$29="NA"</formula>
    </cfRule>
    <cfRule type="expression" dxfId="323" priority="27" stopIfTrue="1">
      <formula>O$29="NG"</formula>
    </cfRule>
  </conditionalFormatting>
  <conditionalFormatting sqref="N10">
    <cfRule type="expression" dxfId="322" priority="22" stopIfTrue="1">
      <formula>#REF!="NG"</formula>
    </cfRule>
    <cfRule type="expression" dxfId="321" priority="23" stopIfTrue="1">
      <formula>P$43="NA"</formula>
    </cfRule>
    <cfRule type="expression" dxfId="320" priority="24" stopIfTrue="1">
      <formula>P$43="NG"</formula>
    </cfRule>
  </conditionalFormatting>
  <conditionalFormatting sqref="N10">
    <cfRule type="expression" dxfId="319" priority="20" stopIfTrue="1">
      <formula>P$22="NA"</formula>
    </cfRule>
    <cfRule type="expression" dxfId="318" priority="21" stopIfTrue="1">
      <formula>P$22="NG"</formula>
    </cfRule>
  </conditionalFormatting>
  <conditionalFormatting sqref="N10">
    <cfRule type="expression" dxfId="317" priority="17" stopIfTrue="1">
      <formula>#REF!="NG"</formula>
    </cfRule>
    <cfRule type="expression" dxfId="316" priority="18" stopIfTrue="1">
      <formula>P$29="NA"</formula>
    </cfRule>
    <cfRule type="expression" dxfId="315" priority="19" stopIfTrue="1">
      <formula>P$29="NG"</formula>
    </cfRule>
  </conditionalFormatting>
  <conditionalFormatting sqref="O10">
    <cfRule type="expression" dxfId="314" priority="14" stopIfTrue="1">
      <formula>#REF!="NG"</formula>
    </cfRule>
    <cfRule type="expression" dxfId="313" priority="15" stopIfTrue="1">
      <formula>Q$43="NA"</formula>
    </cfRule>
    <cfRule type="expression" dxfId="312" priority="16" stopIfTrue="1">
      <formula>Q$43="NG"</formula>
    </cfRule>
  </conditionalFormatting>
  <conditionalFormatting sqref="O10">
    <cfRule type="expression" dxfId="311" priority="12" stopIfTrue="1">
      <formula>Q$22="NA"</formula>
    </cfRule>
    <cfRule type="expression" dxfId="310" priority="13" stopIfTrue="1">
      <formula>Q$22="NG"</formula>
    </cfRule>
  </conditionalFormatting>
  <conditionalFormatting sqref="O10">
    <cfRule type="expression" dxfId="309" priority="9" stopIfTrue="1">
      <formula>#REF!="NG"</formula>
    </cfRule>
    <cfRule type="expression" dxfId="308" priority="10" stopIfTrue="1">
      <formula>Q$29="NA"</formula>
    </cfRule>
    <cfRule type="expression" dxfId="307" priority="11" stopIfTrue="1">
      <formula>Q$29="NG"</formula>
    </cfRule>
  </conditionalFormatting>
  <conditionalFormatting sqref="P10">
    <cfRule type="expression" dxfId="306" priority="6" stopIfTrue="1">
      <formula>#REF!="NG"</formula>
    </cfRule>
    <cfRule type="expression" dxfId="305" priority="7" stopIfTrue="1">
      <formula>R$43="NA"</formula>
    </cfRule>
    <cfRule type="expression" dxfId="304" priority="8" stopIfTrue="1">
      <formula>R$43="NG"</formula>
    </cfRule>
  </conditionalFormatting>
  <conditionalFormatting sqref="P10">
    <cfRule type="expression" dxfId="303" priority="4" stopIfTrue="1">
      <formula>R$22="NA"</formula>
    </cfRule>
    <cfRule type="expression" dxfId="302" priority="5" stopIfTrue="1">
      <formula>R$22="NG"</formula>
    </cfRule>
  </conditionalFormatting>
  <conditionalFormatting sqref="P10">
    <cfRule type="expression" dxfId="301" priority="1" stopIfTrue="1">
      <formula>#REF!="NG"</formula>
    </cfRule>
    <cfRule type="expression" dxfId="300" priority="2" stopIfTrue="1">
      <formula>R$29="NA"</formula>
    </cfRule>
    <cfRule type="expression" dxfId="299" priority="3" stopIfTrue="1">
      <formula>R$29="NG"</formula>
    </cfRule>
  </conditionalFormatting>
  <conditionalFormatting sqref="M11">
    <cfRule type="expression" dxfId="298" priority="590" stopIfTrue="1">
      <formula>#REF!="NG"</formula>
    </cfRule>
    <cfRule type="expression" dxfId="297" priority="591" stopIfTrue="1">
      <formula>N$29="NA"</formula>
    </cfRule>
    <cfRule type="expression" dxfId="296" priority="592" stopIfTrue="1">
      <formula>N$29="NG"</formula>
    </cfRule>
  </conditionalFormatting>
  <conditionalFormatting sqref="M11">
    <cfRule type="expression" dxfId="295" priority="595" stopIfTrue="1">
      <formula>L$27="NA"</formula>
    </cfRule>
    <cfRule type="expression" dxfId="294" priority="596" stopIfTrue="1">
      <formula>L$27="NG"</formula>
    </cfRule>
  </conditionalFormatting>
  <dataValidations count="10">
    <dataValidation allowBlank="1" showInputMessage="1" showErrorMessage="1" promptTitle="Condition Type" prompt="N : Normal _x000a_A : Abnormal _x000a_B : Boundary" sqref="G24"/>
    <dataValidation allowBlank="1" showInputMessage="1" showErrorMessage="1" promptTitle="Enter" prompt="Name of the person who performed the test" sqref="G25"/>
    <dataValidation allowBlank="1" showInputMessage="1" showErrorMessage="1" promptTitle="Testing Date" prompt="Date on which test was performed in yyyy/mm/dd format" sqref="G26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27"/>
    <dataValidation allowBlank="1" showInputMessage="1" showErrorMessage="1" promptTitle="Bug ID" prompt="Unique ID throughout the project._x000a_For every Bug found during Test as well as Re-Test, a new Bug ID needs to be entered here (as a comma seperated value)" sqref="B28:E28"/>
    <dataValidation allowBlank="1" showInputMessage="1" showErrorMessage="1" promptTitle="PCL sheet name" prompt=" " sqref="F28:G28"/>
    <dataValidation type="list" allowBlank="1" showInputMessage="1" showErrorMessage="1" sqref="H27:AF27">
      <formula1>"OK, NG, NA, PT"</formula1>
    </dataValidation>
    <dataValidation type="list" allowBlank="1" showInputMessage="1" showErrorMessage="1" sqref="H24:AF24">
      <formula1>"N, A, B"</formula1>
    </dataValidation>
    <dataValidation allowBlank="1" showInputMessage="1" showErrorMessage="1" promptTitle="Input conditions" prompt="that need to be checked." sqref="A4:A11"/>
    <dataValidation allowBlank="1" showInputMessage="1" showErrorMessage="1" promptTitle="Check points" prompt="that need / need not be executed" sqref="A12:A23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27"/>
  <sheetViews>
    <sheetView topLeftCell="A19" workbookViewId="0">
      <selection activeCell="H23" sqref="H23:I25"/>
    </sheetView>
  </sheetViews>
  <sheetFormatPr defaultRowHeight="13.5"/>
  <sheetData>
    <row r="1" spans="1:32">
      <c r="A1" s="88" t="s">
        <v>5</v>
      </c>
      <c r="B1" s="285" t="s">
        <v>50</v>
      </c>
      <c r="C1" s="286"/>
      <c r="D1" s="286"/>
      <c r="E1" s="287"/>
      <c r="F1" s="285" t="s">
        <v>104</v>
      </c>
      <c r="G1" s="286"/>
      <c r="H1" s="286"/>
      <c r="I1" s="286"/>
      <c r="J1" s="286"/>
      <c r="K1" s="286"/>
      <c r="L1" s="286"/>
      <c r="M1" s="286"/>
      <c r="N1" s="286"/>
      <c r="O1" s="287"/>
      <c r="P1" s="288" t="s">
        <v>0</v>
      </c>
      <c r="Q1" s="289"/>
      <c r="R1" s="289"/>
      <c r="S1" s="290"/>
      <c r="T1" s="285" t="s">
        <v>53</v>
      </c>
      <c r="U1" s="286"/>
      <c r="V1" s="286"/>
      <c r="W1" s="286"/>
      <c r="X1" s="286"/>
      <c r="Y1" s="286"/>
      <c r="Z1" s="287"/>
      <c r="AA1" s="291" t="s">
        <v>10</v>
      </c>
      <c r="AB1" s="291"/>
      <c r="AC1" s="292">
        <v>43661</v>
      </c>
      <c r="AD1" s="292"/>
      <c r="AE1" s="292"/>
      <c r="AF1" s="293"/>
    </row>
    <row r="2" spans="1:32" ht="14.25" thickBot="1">
      <c r="A2" s="89" t="s">
        <v>58</v>
      </c>
      <c r="B2" s="279"/>
      <c r="C2" s="280"/>
      <c r="D2" s="280"/>
      <c r="E2" s="281"/>
      <c r="F2" s="279" t="s">
        <v>103</v>
      </c>
      <c r="G2" s="280"/>
      <c r="H2" s="281"/>
      <c r="I2" s="243" t="s">
        <v>103</v>
      </c>
      <c r="J2" s="244"/>
      <c r="K2" s="244"/>
      <c r="L2" s="244"/>
      <c r="M2" s="244"/>
      <c r="N2" s="244"/>
      <c r="O2" s="245"/>
      <c r="P2" s="279"/>
      <c r="Q2" s="280"/>
      <c r="R2" s="280"/>
      <c r="S2" s="280"/>
      <c r="T2" s="280"/>
      <c r="U2" s="280"/>
      <c r="V2" s="280"/>
      <c r="W2" s="280"/>
      <c r="X2" s="280"/>
      <c r="Y2" s="280"/>
      <c r="Z2" s="281"/>
      <c r="AA2" s="282" t="s">
        <v>12</v>
      </c>
      <c r="AB2" s="283"/>
      <c r="AC2" s="279" t="s">
        <v>13</v>
      </c>
      <c r="AD2" s="280"/>
      <c r="AE2" s="280"/>
      <c r="AF2" s="284"/>
    </row>
    <row r="3" spans="1:32" ht="23.25" thickBot="1">
      <c r="A3" s="90" t="s">
        <v>74</v>
      </c>
      <c r="B3" s="91"/>
      <c r="C3" s="91"/>
      <c r="D3" s="91"/>
      <c r="E3" s="91"/>
      <c r="F3" s="91"/>
      <c r="G3" s="76" t="s">
        <v>75</v>
      </c>
      <c r="H3" s="92">
        <f>IF(COUNTA(H4:H22)&gt;0,1,"")</f>
        <v>1</v>
      </c>
      <c r="I3" s="93">
        <f>IF(COUNTA(I4:I22)&gt;0,IF(H3&gt;0,H3+1,""),"")</f>
        <v>2</v>
      </c>
      <c r="J3" s="93"/>
      <c r="K3" s="93"/>
      <c r="L3" s="93"/>
      <c r="M3" s="93"/>
      <c r="N3" s="93"/>
      <c r="O3" s="93"/>
      <c r="P3" s="93"/>
      <c r="Q3" s="93"/>
      <c r="R3" s="93"/>
      <c r="S3" s="93"/>
      <c r="T3" s="93" t="str">
        <f t="shared" ref="T3:AF3" si="0">IF(COUNTA(T4:T22)&gt;0,IF(S3&gt;0,S3+1,""),"")</f>
        <v/>
      </c>
      <c r="U3" s="93" t="str">
        <f t="shared" si="0"/>
        <v/>
      </c>
      <c r="V3" s="93" t="str">
        <f t="shared" si="0"/>
        <v/>
      </c>
      <c r="W3" s="93" t="str">
        <f t="shared" si="0"/>
        <v/>
      </c>
      <c r="X3" s="93" t="str">
        <f t="shared" si="0"/>
        <v/>
      </c>
      <c r="Y3" s="93" t="str">
        <f t="shared" si="0"/>
        <v/>
      </c>
      <c r="Z3" s="93" t="str">
        <f t="shared" si="0"/>
        <v/>
      </c>
      <c r="AA3" s="93" t="str">
        <f t="shared" si="0"/>
        <v/>
      </c>
      <c r="AB3" s="93" t="str">
        <f t="shared" si="0"/>
        <v/>
      </c>
      <c r="AC3" s="93" t="str">
        <f t="shared" si="0"/>
        <v/>
      </c>
      <c r="AD3" s="93" t="str">
        <f t="shared" si="0"/>
        <v/>
      </c>
      <c r="AE3" s="93" t="str">
        <f t="shared" si="0"/>
        <v/>
      </c>
      <c r="AF3" s="94" t="str">
        <f t="shared" si="0"/>
        <v/>
      </c>
    </row>
    <row r="4" spans="1:32">
      <c r="A4" s="273" t="s">
        <v>76</v>
      </c>
      <c r="B4" s="275" t="s">
        <v>102</v>
      </c>
      <c r="C4" s="275"/>
      <c r="D4" s="275"/>
      <c r="E4" s="275"/>
      <c r="F4" s="275"/>
      <c r="G4" s="275"/>
      <c r="H4" s="77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9"/>
    </row>
    <row r="5" spans="1:32">
      <c r="A5" s="274"/>
      <c r="B5" s="261" t="s">
        <v>103</v>
      </c>
      <c r="C5" s="276"/>
      <c r="D5" s="276"/>
      <c r="E5" s="276"/>
      <c r="F5" s="276"/>
      <c r="G5" s="276"/>
      <c r="H5" s="80" t="s">
        <v>62</v>
      </c>
      <c r="I5" s="81" t="s">
        <v>62</v>
      </c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2"/>
    </row>
    <row r="6" spans="1:32">
      <c r="A6" s="274"/>
      <c r="B6" s="257"/>
      <c r="C6" s="261" t="s">
        <v>106</v>
      </c>
      <c r="D6" s="262"/>
      <c r="E6" s="262"/>
      <c r="F6" s="262"/>
      <c r="G6" s="277"/>
      <c r="H6" s="80" t="s">
        <v>62</v>
      </c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2"/>
    </row>
    <row r="7" spans="1:32">
      <c r="A7" s="274"/>
      <c r="B7" s="258"/>
      <c r="C7" s="257"/>
      <c r="D7" s="259" t="s">
        <v>55</v>
      </c>
      <c r="E7" s="260"/>
      <c r="F7" s="260"/>
      <c r="G7" s="260"/>
      <c r="H7" s="80" t="s">
        <v>62</v>
      </c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2"/>
    </row>
    <row r="8" spans="1:32">
      <c r="A8" s="274"/>
      <c r="B8" s="258"/>
      <c r="C8" s="258"/>
      <c r="D8" s="261" t="s">
        <v>105</v>
      </c>
      <c r="E8" s="262"/>
      <c r="F8" s="262"/>
      <c r="G8" s="262"/>
      <c r="H8" s="80" t="s">
        <v>62</v>
      </c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2"/>
    </row>
    <row r="9" spans="1:32">
      <c r="A9" s="274"/>
      <c r="B9" s="258"/>
      <c r="C9" s="278"/>
      <c r="D9" s="261" t="s">
        <v>67</v>
      </c>
      <c r="E9" s="262"/>
      <c r="F9" s="262"/>
      <c r="G9" s="262"/>
      <c r="H9" s="80" t="s">
        <v>62</v>
      </c>
      <c r="I9" s="120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2"/>
    </row>
    <row r="10" spans="1:32" ht="14.25" thickBot="1">
      <c r="A10" s="274"/>
      <c r="B10" s="258"/>
      <c r="C10" s="261" t="s">
        <v>107</v>
      </c>
      <c r="D10" s="262"/>
      <c r="E10" s="262"/>
      <c r="F10" s="262"/>
      <c r="G10" s="262"/>
      <c r="H10" s="80"/>
      <c r="I10" s="80" t="s">
        <v>62</v>
      </c>
      <c r="J10" s="81"/>
      <c r="K10" s="95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2"/>
    </row>
    <row r="11" spans="1:32">
      <c r="A11" s="265" t="s">
        <v>78</v>
      </c>
      <c r="B11" s="267" t="s">
        <v>79</v>
      </c>
      <c r="C11" s="268"/>
      <c r="D11" s="268"/>
      <c r="E11" s="268"/>
      <c r="F11" s="268"/>
      <c r="G11" s="269"/>
      <c r="H11" s="77"/>
      <c r="I11" s="78"/>
      <c r="J11" s="78"/>
      <c r="K11" s="96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9"/>
    </row>
    <row r="12" spans="1:32">
      <c r="A12" s="266"/>
      <c r="B12" s="83"/>
      <c r="C12" s="270" t="s">
        <v>108</v>
      </c>
      <c r="D12" s="271"/>
      <c r="E12" s="271"/>
      <c r="F12" s="271"/>
      <c r="G12" s="271"/>
      <c r="H12" s="80"/>
      <c r="I12" s="81"/>
      <c r="J12" s="81"/>
      <c r="K12" s="95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2"/>
    </row>
    <row r="13" spans="1:32">
      <c r="A13" s="266"/>
      <c r="B13" s="83"/>
      <c r="C13" s="257"/>
      <c r="D13" s="259" t="s">
        <v>55</v>
      </c>
      <c r="E13" s="260"/>
      <c r="F13" s="260"/>
      <c r="G13" s="260"/>
      <c r="H13" s="80" t="s">
        <v>62</v>
      </c>
      <c r="I13" s="81"/>
      <c r="J13" s="81"/>
      <c r="K13" s="95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2"/>
    </row>
    <row r="14" spans="1:32">
      <c r="A14" s="266"/>
      <c r="B14" s="83"/>
      <c r="C14" s="258"/>
      <c r="D14" s="261" t="s">
        <v>105</v>
      </c>
      <c r="E14" s="262"/>
      <c r="F14" s="262"/>
      <c r="G14" s="262"/>
      <c r="H14" s="80" t="s">
        <v>62</v>
      </c>
      <c r="I14" s="81"/>
      <c r="J14" s="81"/>
      <c r="K14" s="95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2"/>
    </row>
    <row r="15" spans="1:32">
      <c r="A15" s="266"/>
      <c r="B15" s="83"/>
      <c r="C15" s="258"/>
      <c r="D15" s="259" t="s">
        <v>109</v>
      </c>
      <c r="E15" s="260"/>
      <c r="F15" s="260"/>
      <c r="G15" s="260"/>
      <c r="H15" s="80" t="s">
        <v>62</v>
      </c>
      <c r="I15" s="81"/>
      <c r="J15" s="81"/>
      <c r="K15" s="95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2"/>
    </row>
    <row r="16" spans="1:32">
      <c r="A16" s="266"/>
      <c r="B16" s="272"/>
      <c r="C16" s="247" t="s">
        <v>110</v>
      </c>
      <c r="D16" s="248"/>
      <c r="E16" s="248"/>
      <c r="F16" s="248"/>
      <c r="G16" s="248"/>
      <c r="H16" s="80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2"/>
    </row>
    <row r="17" spans="1:32">
      <c r="A17" s="266"/>
      <c r="B17" s="272"/>
      <c r="C17" s="257"/>
      <c r="D17" s="259" t="s">
        <v>55</v>
      </c>
      <c r="E17" s="260"/>
      <c r="F17" s="260"/>
      <c r="G17" s="260"/>
      <c r="H17" s="80"/>
      <c r="I17" s="80" t="s">
        <v>62</v>
      </c>
      <c r="J17" s="81"/>
      <c r="K17" s="95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2"/>
    </row>
    <row r="18" spans="1:32">
      <c r="A18" s="266"/>
      <c r="B18" s="272"/>
      <c r="C18" s="258"/>
      <c r="D18" s="261" t="s">
        <v>105</v>
      </c>
      <c r="E18" s="262"/>
      <c r="F18" s="262"/>
      <c r="G18" s="262"/>
      <c r="H18" s="97"/>
      <c r="I18" s="80" t="s">
        <v>62</v>
      </c>
      <c r="J18" s="98"/>
      <c r="K18" s="81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9"/>
    </row>
    <row r="19" spans="1:32">
      <c r="A19" s="266"/>
      <c r="B19" s="272"/>
      <c r="C19" s="258"/>
      <c r="D19" s="259" t="s">
        <v>109</v>
      </c>
      <c r="E19" s="260"/>
      <c r="F19" s="260"/>
      <c r="G19" s="260"/>
      <c r="H19" s="97"/>
      <c r="I19" s="80" t="s">
        <v>62</v>
      </c>
      <c r="J19" s="98"/>
      <c r="K19" s="100"/>
      <c r="L19" s="81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9"/>
    </row>
    <row r="20" spans="1:32">
      <c r="A20" s="266"/>
      <c r="B20" s="272"/>
      <c r="C20" s="263" t="s">
        <v>111</v>
      </c>
      <c r="D20" s="264"/>
      <c r="E20" s="264"/>
      <c r="F20" s="264"/>
      <c r="G20" s="264"/>
      <c r="H20" s="84"/>
      <c r="I20" s="81" t="s">
        <v>62</v>
      </c>
      <c r="J20" s="85"/>
      <c r="K20" s="86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7"/>
    </row>
    <row r="21" spans="1:32" ht="14.25" thickBot="1">
      <c r="A21" s="266"/>
      <c r="B21" s="272"/>
      <c r="C21" s="247" t="s">
        <v>70</v>
      </c>
      <c r="D21" s="248"/>
      <c r="E21" s="248"/>
      <c r="F21" s="248"/>
      <c r="G21" s="248"/>
      <c r="H21" s="97"/>
      <c r="I21" s="81" t="s">
        <v>62</v>
      </c>
      <c r="J21" s="98"/>
      <c r="K21" s="100"/>
      <c r="L21" s="98"/>
      <c r="M21" s="98"/>
      <c r="N21" s="98"/>
      <c r="O21" s="98"/>
      <c r="P21" s="98"/>
      <c r="Q21" s="98"/>
      <c r="R21" s="81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9"/>
    </row>
    <row r="22" spans="1:32" ht="22.5">
      <c r="A22" s="249" t="s">
        <v>81</v>
      </c>
      <c r="B22" s="251"/>
      <c r="C22" s="252"/>
      <c r="D22" s="252"/>
      <c r="E22" s="252"/>
      <c r="F22" s="253"/>
      <c r="G22" s="101" t="s">
        <v>82</v>
      </c>
      <c r="H22" s="102" t="s">
        <v>51</v>
      </c>
      <c r="I22" s="103" t="s">
        <v>51</v>
      </c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4"/>
    </row>
    <row r="23" spans="1:32">
      <c r="A23" s="250"/>
      <c r="B23" s="254"/>
      <c r="C23" s="255"/>
      <c r="D23" s="255"/>
      <c r="E23" s="255"/>
      <c r="F23" s="256"/>
      <c r="G23" s="105" t="s">
        <v>83</v>
      </c>
      <c r="H23" s="106"/>
      <c r="I23" s="106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8"/>
    </row>
    <row r="24" spans="1:32">
      <c r="A24" s="250"/>
      <c r="B24" s="254"/>
      <c r="C24" s="255"/>
      <c r="D24" s="255"/>
      <c r="E24" s="255"/>
      <c r="F24" s="256"/>
      <c r="G24" s="105" t="s">
        <v>84</v>
      </c>
      <c r="H24" s="109"/>
      <c r="I24" s="109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1"/>
    </row>
    <row r="25" spans="1:32">
      <c r="A25" s="250"/>
      <c r="B25" s="254" t="s">
        <v>49</v>
      </c>
      <c r="C25" s="255"/>
      <c r="D25" s="255"/>
      <c r="E25" s="255"/>
      <c r="F25" s="256"/>
      <c r="G25" s="112" t="s">
        <v>85</v>
      </c>
      <c r="H25" s="106"/>
      <c r="I25" s="107"/>
      <c r="J25" s="107"/>
      <c r="K25" s="107"/>
      <c r="L25" s="107"/>
      <c r="M25" s="107"/>
      <c r="N25" s="113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8"/>
    </row>
    <row r="26" spans="1:32">
      <c r="A26" s="238" t="s">
        <v>86</v>
      </c>
      <c r="B26" s="240" t="s">
        <v>87</v>
      </c>
      <c r="C26" s="240"/>
      <c r="D26" s="240"/>
      <c r="E26" s="240"/>
      <c r="F26" s="241" t="e">
        <f ca="1">GetBugSheetName()</f>
        <v>#NAME?</v>
      </c>
      <c r="G26" s="242"/>
      <c r="H26" s="114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6"/>
    </row>
    <row r="27" spans="1:32" ht="14.25" thickBot="1">
      <c r="A27" s="239"/>
      <c r="B27" s="243" t="s">
        <v>88</v>
      </c>
      <c r="C27" s="244"/>
      <c r="D27" s="244"/>
      <c r="E27" s="245"/>
      <c r="F27" s="243"/>
      <c r="G27" s="246"/>
      <c r="H27" s="117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 t="str">
        <f t="shared" ref="T27:AF27" si="1">IF(T26="","",(SUM(LEN(T26)-LEN(SUBSTITUTE(T26,",","")))/LEN(",")) + 1 )</f>
        <v/>
      </c>
      <c r="U27" s="118" t="str">
        <f t="shared" si="1"/>
        <v/>
      </c>
      <c r="V27" s="118" t="str">
        <f t="shared" si="1"/>
        <v/>
      </c>
      <c r="W27" s="118" t="str">
        <f t="shared" si="1"/>
        <v/>
      </c>
      <c r="X27" s="118" t="str">
        <f t="shared" si="1"/>
        <v/>
      </c>
      <c r="Y27" s="118" t="str">
        <f t="shared" si="1"/>
        <v/>
      </c>
      <c r="Z27" s="118" t="str">
        <f t="shared" si="1"/>
        <v/>
      </c>
      <c r="AA27" s="118" t="str">
        <f t="shared" si="1"/>
        <v/>
      </c>
      <c r="AB27" s="118" t="str">
        <f t="shared" si="1"/>
        <v/>
      </c>
      <c r="AC27" s="118" t="str">
        <f t="shared" si="1"/>
        <v/>
      </c>
      <c r="AD27" s="118" t="str">
        <f t="shared" si="1"/>
        <v/>
      </c>
      <c r="AE27" s="118" t="str">
        <f t="shared" si="1"/>
        <v/>
      </c>
      <c r="AF27" s="119" t="str">
        <f t="shared" si="1"/>
        <v/>
      </c>
    </row>
  </sheetData>
  <protectedRanges>
    <protectedRange sqref="B4:G21" name="Range2_1"/>
    <protectedRange sqref="H22:AF26" name="Range3_1_1"/>
    <protectedRange sqref="H9 J4:AF21 H4:I8 H10:I21" name="Range2_1_1"/>
    <protectedRange sqref="P2 T1 AC1:AF2 B1:O2" name="Range1_1_1"/>
  </protectedRanges>
  <mergeCells count="47">
    <mergeCell ref="AC2:AF2"/>
    <mergeCell ref="B1:E1"/>
    <mergeCell ref="F1:O1"/>
    <mergeCell ref="P1:S1"/>
    <mergeCell ref="T1:Z1"/>
    <mergeCell ref="AA1:AB1"/>
    <mergeCell ref="AC1:AF1"/>
    <mergeCell ref="B2:E2"/>
    <mergeCell ref="F2:H2"/>
    <mergeCell ref="I2:O2"/>
    <mergeCell ref="P2:Z2"/>
    <mergeCell ref="AA2:AB2"/>
    <mergeCell ref="C10:G10"/>
    <mergeCell ref="A4:A10"/>
    <mergeCell ref="B4:G4"/>
    <mergeCell ref="B5:G5"/>
    <mergeCell ref="B6:B10"/>
    <mergeCell ref="C6:G6"/>
    <mergeCell ref="C7:C9"/>
    <mergeCell ref="D7:G7"/>
    <mergeCell ref="D8:G8"/>
    <mergeCell ref="D9:G9"/>
    <mergeCell ref="C17:C19"/>
    <mergeCell ref="D17:G17"/>
    <mergeCell ref="D18:G18"/>
    <mergeCell ref="D19:G19"/>
    <mergeCell ref="C20:G20"/>
    <mergeCell ref="C21:G21"/>
    <mergeCell ref="A22:A25"/>
    <mergeCell ref="B22:F22"/>
    <mergeCell ref="B23:F23"/>
    <mergeCell ref="B24:F24"/>
    <mergeCell ref="B25:F25"/>
    <mergeCell ref="A11:A21"/>
    <mergeCell ref="B11:G11"/>
    <mergeCell ref="C12:G12"/>
    <mergeCell ref="C13:C15"/>
    <mergeCell ref="D13:G13"/>
    <mergeCell ref="D14:G14"/>
    <mergeCell ref="D15:G15"/>
    <mergeCell ref="B16:B21"/>
    <mergeCell ref="C16:G16"/>
    <mergeCell ref="A26:A27"/>
    <mergeCell ref="B26:E26"/>
    <mergeCell ref="F26:G26"/>
    <mergeCell ref="B27:E27"/>
    <mergeCell ref="F27:G27"/>
  </mergeCells>
  <phoneticPr fontId="3"/>
  <conditionalFormatting sqref="J3:AF27 H3:I8 H10:I27">
    <cfRule type="expression" dxfId="293" priority="17" stopIfTrue="1">
      <formula>H$25="NA"</formula>
    </cfRule>
    <cfRule type="expression" dxfId="292" priority="18" stopIfTrue="1">
      <formula>H$25="NG"</formula>
    </cfRule>
  </conditionalFormatting>
  <conditionalFormatting sqref="H9">
    <cfRule type="expression" dxfId="291" priority="21" stopIfTrue="1">
      <formula>H$25="NA"</formula>
    </cfRule>
    <cfRule type="expression" dxfId="290" priority="22" stopIfTrue="1">
      <formula>H$25="NG"</formula>
    </cfRule>
  </conditionalFormatting>
  <conditionalFormatting sqref="I10">
    <cfRule type="expression" dxfId="289" priority="1" stopIfTrue="1">
      <formula>I$25="NA"</formula>
    </cfRule>
    <cfRule type="expression" dxfId="288" priority="2" stopIfTrue="1">
      <formula>I$25="NG"</formula>
    </cfRule>
  </conditionalFormatting>
  <dataValidations count="10">
    <dataValidation allowBlank="1" showInputMessage="1" showErrorMessage="1" promptTitle="Condition Type" prompt="N : Normal _x000a_A : Abnormal _x000a_B : Boundary" sqref="G22"/>
    <dataValidation allowBlank="1" showInputMessage="1" showErrorMessage="1" promptTitle="Enter" prompt="Name of the person who performed the test" sqref="G23"/>
    <dataValidation allowBlank="1" showInputMessage="1" showErrorMessage="1" promptTitle="Testing Date" prompt="Date on which test was performed in yyyy/mm/dd format" sqref="G24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25"/>
    <dataValidation allowBlank="1" showInputMessage="1" showErrorMessage="1" promptTitle="Bug ID" prompt="Unique ID throughout the project._x000a_For every Bug found during Test as well as Re-Test, a new Bug ID needs to be entered here (as a comma seperated value)" sqref="B26:E26"/>
    <dataValidation allowBlank="1" showInputMessage="1" showErrorMessage="1" promptTitle="PCL sheet name" prompt=" " sqref="F26:G26"/>
    <dataValidation type="list" allowBlank="1" showInputMessage="1" showErrorMessage="1" sqref="H25:AF25">
      <formula1>"OK, NG, NA, PT"</formula1>
    </dataValidation>
    <dataValidation type="list" allowBlank="1" showInputMessage="1" showErrorMessage="1" sqref="H22:AF22">
      <formula1>"N, A, B"</formula1>
    </dataValidation>
    <dataValidation allowBlank="1" showInputMessage="1" showErrorMessage="1" promptTitle="Check points" prompt="that need / need not be executed" sqref="A11:A21"/>
    <dataValidation allowBlank="1" showInputMessage="1" showErrorMessage="1" promptTitle="Input conditions" prompt="that need to be checked." sqref="A4:A10"/>
  </dataValidation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/>
  <dimension ref="A1:AF17"/>
  <sheetViews>
    <sheetView view="pageBreakPreview" zoomScale="85" zoomScaleNormal="70" workbookViewId="0">
      <pane xSplit="7" ySplit="3" topLeftCell="H4" activePane="bottomRight" state="frozen"/>
      <selection activeCell="A5" sqref="A5"/>
      <selection pane="topRight" activeCell="A5" sqref="A5"/>
      <selection pane="bottomLeft" activeCell="A5" sqref="A5"/>
      <selection pane="bottomRight" activeCell="H12" sqref="H12:I14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200" t="s">
        <v>114</v>
      </c>
      <c r="C1" s="201"/>
      <c r="D1" s="201"/>
      <c r="E1" s="202"/>
      <c r="F1" s="200" t="s">
        <v>115</v>
      </c>
      <c r="G1" s="201"/>
      <c r="H1" s="201"/>
      <c r="I1" s="201"/>
      <c r="J1" s="201"/>
      <c r="K1" s="201"/>
      <c r="L1" s="201"/>
      <c r="M1" s="201"/>
      <c r="N1" s="201"/>
      <c r="O1" s="202"/>
      <c r="P1" s="205" t="s">
        <v>0</v>
      </c>
      <c r="Q1" s="206"/>
      <c r="R1" s="206"/>
      <c r="S1" s="207"/>
      <c r="T1" s="200" t="s">
        <v>116</v>
      </c>
      <c r="U1" s="201"/>
      <c r="V1" s="201"/>
      <c r="W1" s="201"/>
      <c r="X1" s="201"/>
      <c r="Y1" s="201"/>
      <c r="Z1" s="202"/>
      <c r="AA1" s="194" t="s">
        <v>10</v>
      </c>
      <c r="AB1" s="194"/>
      <c r="AC1" s="195">
        <v>43661</v>
      </c>
      <c r="AD1" s="195"/>
      <c r="AE1" s="195"/>
      <c r="AF1" s="196"/>
    </row>
    <row r="2" spans="1:32" ht="20.100000000000001" customHeight="1" thickBot="1">
      <c r="A2" s="64" t="s">
        <v>58</v>
      </c>
      <c r="B2" s="197"/>
      <c r="C2" s="198"/>
      <c r="D2" s="198"/>
      <c r="E2" s="199"/>
      <c r="F2" s="197"/>
      <c r="G2" s="198"/>
      <c r="H2" s="199"/>
      <c r="I2" s="208" t="s">
        <v>112</v>
      </c>
      <c r="J2" s="209"/>
      <c r="K2" s="209"/>
      <c r="L2" s="209"/>
      <c r="M2" s="209"/>
      <c r="N2" s="209"/>
      <c r="O2" s="210"/>
      <c r="P2" s="197"/>
      <c r="Q2" s="198"/>
      <c r="R2" s="198"/>
      <c r="S2" s="198"/>
      <c r="T2" s="198"/>
      <c r="U2" s="198"/>
      <c r="V2" s="198"/>
      <c r="W2" s="198"/>
      <c r="X2" s="198"/>
      <c r="Y2" s="198"/>
      <c r="Z2" s="199"/>
      <c r="AA2" s="203" t="s">
        <v>12</v>
      </c>
      <c r="AB2" s="204"/>
      <c r="AC2" s="197" t="s">
        <v>13</v>
      </c>
      <c r="AD2" s="198"/>
      <c r="AE2" s="198"/>
      <c r="AF2" s="211"/>
    </row>
    <row r="3" spans="1:32" ht="37.5" customHeight="1" thickBot="1">
      <c r="A3" s="66" t="s">
        <v>74</v>
      </c>
      <c r="B3" s="10"/>
      <c r="C3" s="10"/>
      <c r="D3" s="10"/>
      <c r="E3" s="10"/>
      <c r="F3" s="10"/>
      <c r="G3" s="65" t="s">
        <v>75</v>
      </c>
      <c r="H3" s="11">
        <f>IF(COUNTA(H4:H11)&gt;0,1,"")</f>
        <v>1</v>
      </c>
      <c r="I3" s="12">
        <f t="shared" ref="I3:AF3" si="0">IF(COUNTA(I4:I11)&gt;0,IF(H3&gt;0,H3+1,""),"")</f>
        <v>2</v>
      </c>
      <c r="J3" s="12" t="str">
        <f t="shared" si="0"/>
        <v/>
      </c>
      <c r="K3" s="12" t="str">
        <f t="shared" si="0"/>
        <v/>
      </c>
      <c r="L3" s="12" t="str">
        <f t="shared" si="0"/>
        <v/>
      </c>
      <c r="M3" s="12" t="str">
        <f t="shared" si="0"/>
        <v/>
      </c>
      <c r="N3" s="12" t="str">
        <f t="shared" si="0"/>
        <v/>
      </c>
      <c r="O3" s="12" t="str">
        <f t="shared" si="0"/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176" t="s">
        <v>76</v>
      </c>
      <c r="B4" s="178" t="s">
        <v>112</v>
      </c>
      <c r="C4" s="178"/>
      <c r="D4" s="178"/>
      <c r="E4" s="178"/>
      <c r="F4" s="178"/>
      <c r="G4" s="178"/>
      <c r="H4" s="14" t="s">
        <v>62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177"/>
      <c r="B5" s="179" t="s">
        <v>112</v>
      </c>
      <c r="C5" s="180"/>
      <c r="D5" s="180"/>
      <c r="E5" s="180"/>
      <c r="F5" s="180"/>
      <c r="G5" s="180"/>
      <c r="H5" s="18" t="s">
        <v>62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>
      <c r="A6" s="177"/>
      <c r="B6" s="21"/>
      <c r="C6" s="294" t="s">
        <v>113</v>
      </c>
      <c r="D6" s="182"/>
      <c r="E6" s="182"/>
      <c r="F6" s="182"/>
      <c r="G6" s="182"/>
      <c r="H6" s="22" t="s">
        <v>62</v>
      </c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 thickBot="1">
      <c r="A7" s="177"/>
      <c r="B7" s="21"/>
      <c r="C7" s="179" t="s">
        <v>77</v>
      </c>
      <c r="D7" s="182"/>
      <c r="E7" s="182"/>
      <c r="F7" s="182"/>
      <c r="G7" s="182"/>
      <c r="H7" s="22"/>
      <c r="I7" s="23" t="s">
        <v>62</v>
      </c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17" customFormat="1" ht="13.5" customHeight="1">
      <c r="A8" s="185" t="s">
        <v>78</v>
      </c>
      <c r="B8" s="227" t="s">
        <v>79</v>
      </c>
      <c r="C8" s="228"/>
      <c r="D8" s="228"/>
      <c r="E8" s="228"/>
      <c r="F8" s="228"/>
      <c r="G8" s="229"/>
      <c r="H8" s="25"/>
      <c r="I8" s="26"/>
      <c r="J8" s="26"/>
      <c r="K8" s="67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7"/>
    </row>
    <row r="9" spans="1:32" s="17" customFormat="1" ht="13.5" customHeight="1">
      <c r="A9" s="186"/>
      <c r="B9" s="28"/>
      <c r="C9" s="236" t="s">
        <v>80</v>
      </c>
      <c r="D9" s="237"/>
      <c r="E9" s="237"/>
      <c r="F9" s="237"/>
      <c r="G9" s="237"/>
      <c r="H9" s="22" t="s">
        <v>62</v>
      </c>
      <c r="I9" s="23"/>
      <c r="J9" s="23"/>
      <c r="K9" s="62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s="17" customFormat="1" ht="13.5" customHeight="1" thickBot="1">
      <c r="A10" s="186"/>
      <c r="B10" s="73"/>
      <c r="C10" s="189" t="s">
        <v>70</v>
      </c>
      <c r="D10" s="190"/>
      <c r="E10" s="190"/>
      <c r="F10" s="190"/>
      <c r="G10" s="190"/>
      <c r="H10" s="22"/>
      <c r="I10" s="23" t="s">
        <v>62</v>
      </c>
      <c r="J10" s="23"/>
      <c r="K10" s="62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</row>
    <row r="11" spans="1:32" s="17" customFormat="1" ht="24" customHeight="1">
      <c r="A11" s="212" t="s">
        <v>81</v>
      </c>
      <c r="B11" s="214"/>
      <c r="C11" s="215"/>
      <c r="D11" s="215"/>
      <c r="E11" s="215"/>
      <c r="F11" s="216"/>
      <c r="G11" s="35" t="s">
        <v>82</v>
      </c>
      <c r="H11" s="36" t="s">
        <v>51</v>
      </c>
      <c r="I11" s="37" t="s">
        <v>51</v>
      </c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8"/>
    </row>
    <row r="12" spans="1:32" s="17" customFormat="1" ht="27" customHeight="1">
      <c r="A12" s="213"/>
      <c r="B12" s="223"/>
      <c r="C12" s="224"/>
      <c r="D12" s="224"/>
      <c r="E12" s="224"/>
      <c r="F12" s="225"/>
      <c r="G12" s="39" t="s">
        <v>83</v>
      </c>
      <c r="H12" s="40"/>
      <c r="I12" s="40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42"/>
    </row>
    <row r="13" spans="1:32" s="17" customFormat="1" ht="27" customHeight="1">
      <c r="A13" s="213"/>
      <c r="B13" s="223"/>
      <c r="C13" s="224"/>
      <c r="D13" s="224"/>
      <c r="E13" s="224"/>
      <c r="F13" s="225"/>
      <c r="G13" s="39" t="s">
        <v>84</v>
      </c>
      <c r="H13" s="43"/>
      <c r="I13" s="43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5"/>
    </row>
    <row r="14" spans="1:32" s="17" customFormat="1" ht="24.75" customHeight="1">
      <c r="A14" s="213"/>
      <c r="B14" s="223" t="s">
        <v>49</v>
      </c>
      <c r="C14" s="224"/>
      <c r="D14" s="224"/>
      <c r="E14" s="224"/>
      <c r="F14" s="225"/>
      <c r="G14" s="46" t="s">
        <v>85</v>
      </c>
      <c r="H14" s="40"/>
      <c r="I14" s="74"/>
      <c r="J14" s="74"/>
      <c r="K14" s="74"/>
      <c r="L14" s="74"/>
      <c r="M14" s="74"/>
      <c r="N14" s="69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42"/>
    </row>
    <row r="15" spans="1:32" s="17" customFormat="1" ht="24.75" customHeight="1">
      <c r="A15" s="217" t="s">
        <v>86</v>
      </c>
      <c r="B15" s="219" t="s">
        <v>87</v>
      </c>
      <c r="C15" s="219"/>
      <c r="D15" s="219"/>
      <c r="E15" s="219"/>
      <c r="F15" s="220" t="e">
        <f ca="1">GetBugSheetName()</f>
        <v>#NAME?</v>
      </c>
      <c r="G15" s="221"/>
      <c r="H15" s="60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4"/>
    </row>
    <row r="16" spans="1:32" s="17" customFormat="1" ht="36" customHeight="1" thickBot="1">
      <c r="A16" s="218"/>
      <c r="B16" s="208" t="s">
        <v>88</v>
      </c>
      <c r="C16" s="209"/>
      <c r="D16" s="209"/>
      <c r="E16" s="210"/>
      <c r="F16" s="208"/>
      <c r="G16" s="222"/>
      <c r="H16" s="61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 t="str">
        <f t="shared" ref="S16:AF16" si="1">IF(S15="","",(SUM(LEN(S15)-LEN(SUBSTITUTE(S15,",","")))/LEN(",")) + 1 )</f>
        <v/>
      </c>
      <c r="T16" s="55" t="str">
        <f t="shared" si="1"/>
        <v/>
      </c>
      <c r="U16" s="55" t="str">
        <f t="shared" si="1"/>
        <v/>
      </c>
      <c r="V16" s="55" t="str">
        <f t="shared" si="1"/>
        <v/>
      </c>
      <c r="W16" s="55" t="str">
        <f t="shared" si="1"/>
        <v/>
      </c>
      <c r="X16" s="55" t="str">
        <f t="shared" si="1"/>
        <v/>
      </c>
      <c r="Y16" s="55" t="str">
        <f t="shared" si="1"/>
        <v/>
      </c>
      <c r="Z16" s="55" t="str">
        <f t="shared" si="1"/>
        <v/>
      </c>
      <c r="AA16" s="55" t="str">
        <f t="shared" si="1"/>
        <v/>
      </c>
      <c r="AB16" s="55" t="str">
        <f t="shared" si="1"/>
        <v/>
      </c>
      <c r="AC16" s="55" t="str">
        <f t="shared" si="1"/>
        <v/>
      </c>
      <c r="AD16" s="55" t="str">
        <f t="shared" si="1"/>
        <v/>
      </c>
      <c r="AE16" s="55" t="str">
        <f t="shared" si="1"/>
        <v/>
      </c>
      <c r="AF16" s="56" t="str">
        <f t="shared" si="1"/>
        <v/>
      </c>
    </row>
    <row r="17" spans="8:22" s="17" customFormat="1">
      <c r="H17" s="47"/>
      <c r="I17" s="47"/>
      <c r="J17" s="47"/>
      <c r="K17" s="47"/>
      <c r="L17" s="47"/>
      <c r="M17" s="47"/>
      <c r="N17" s="48"/>
      <c r="O17" s="49"/>
      <c r="P17" s="47"/>
      <c r="Q17" s="47"/>
      <c r="R17" s="47"/>
      <c r="S17" s="47"/>
      <c r="T17" s="47"/>
      <c r="U17" s="47"/>
      <c r="V17" s="47"/>
    </row>
  </sheetData>
  <sheetProtection insertRows="0"/>
  <protectedRanges>
    <protectedRange sqref="B4:G10" name="Range2_1_2"/>
    <protectedRange sqref="H11:AF15" name="Range3_1_1_1"/>
    <protectedRange sqref="H4:AF10" name="Range2_1_1_1"/>
    <protectedRange sqref="P2 T1 AC1:AF2 B1:O2" name="Range1_1_1_1"/>
  </protectedRanges>
  <mergeCells count="31">
    <mergeCell ref="AC1:AF1"/>
    <mergeCell ref="B2:E2"/>
    <mergeCell ref="F2:H2"/>
    <mergeCell ref="I2:O2"/>
    <mergeCell ref="P2:Z2"/>
    <mergeCell ref="AA2:AB2"/>
    <mergeCell ref="AC2:AF2"/>
    <mergeCell ref="B1:E1"/>
    <mergeCell ref="F1:O1"/>
    <mergeCell ref="P1:S1"/>
    <mergeCell ref="T1:Z1"/>
    <mergeCell ref="AA1:AB1"/>
    <mergeCell ref="A15:A16"/>
    <mergeCell ref="B15:E15"/>
    <mergeCell ref="F15:G15"/>
    <mergeCell ref="B16:E16"/>
    <mergeCell ref="F16:G16"/>
    <mergeCell ref="A11:A14"/>
    <mergeCell ref="B11:F11"/>
    <mergeCell ref="B12:F12"/>
    <mergeCell ref="B13:F13"/>
    <mergeCell ref="B14:F14"/>
    <mergeCell ref="A4:A7"/>
    <mergeCell ref="B4:G4"/>
    <mergeCell ref="B5:G5"/>
    <mergeCell ref="A8:A10"/>
    <mergeCell ref="B8:G8"/>
    <mergeCell ref="C9:G9"/>
    <mergeCell ref="C10:G10"/>
    <mergeCell ref="C6:G6"/>
    <mergeCell ref="C7:G7"/>
  </mergeCells>
  <phoneticPr fontId="3"/>
  <conditionalFormatting sqref="H3:AF16">
    <cfRule type="expression" dxfId="287" priority="993" stopIfTrue="1">
      <formula>H$14="NA"</formula>
    </cfRule>
    <cfRule type="expression" dxfId="286" priority="994" stopIfTrue="1">
      <formula>H$14="NG"</formula>
    </cfRule>
  </conditionalFormatting>
  <conditionalFormatting sqref="K5:R7">
    <cfRule type="expression" dxfId="285" priority="743" stopIfTrue="1">
      <formula>K$18="NA"</formula>
    </cfRule>
    <cfRule type="expression" dxfId="284" priority="744" stopIfTrue="1">
      <formula>K$18="NG"</formula>
    </cfRule>
  </conditionalFormatting>
  <conditionalFormatting sqref="H5:I7 L5:O7">
    <cfRule type="expression" dxfId="283" priority="741" stopIfTrue="1">
      <formula>I$18="NA"</formula>
    </cfRule>
    <cfRule type="expression" dxfId="282" priority="742" stopIfTrue="1">
      <formula>I$18="NG"</formula>
    </cfRule>
  </conditionalFormatting>
  <conditionalFormatting sqref="I5:I7 L5:O7">
    <cfRule type="expression" dxfId="281" priority="714" stopIfTrue="1">
      <formula>#REF!="NG"</formula>
    </cfRule>
    <cfRule type="expression" dxfId="280" priority="715" stopIfTrue="1">
      <formula>L$42="NA"</formula>
    </cfRule>
    <cfRule type="expression" dxfId="279" priority="716" stopIfTrue="1">
      <formula>L$42="NG"</formula>
    </cfRule>
  </conditionalFormatting>
  <conditionalFormatting sqref="H5:I7 L5:O7">
    <cfRule type="expression" dxfId="278" priority="712" stopIfTrue="1">
      <formula>K$18="NA"</formula>
    </cfRule>
    <cfRule type="expression" dxfId="277" priority="713" stopIfTrue="1">
      <formula>K$18="NG"</formula>
    </cfRule>
  </conditionalFormatting>
  <conditionalFormatting sqref="H5:I7 L5:O7">
    <cfRule type="expression" dxfId="276" priority="709" stopIfTrue="1">
      <formula>#REF!="NG"</formula>
    </cfRule>
    <cfRule type="expression" dxfId="275" priority="710" stopIfTrue="1">
      <formula>K$28="NA"</formula>
    </cfRule>
    <cfRule type="expression" dxfId="274" priority="711" stopIfTrue="1">
      <formula>K$28="NG"</formula>
    </cfRule>
  </conditionalFormatting>
  <conditionalFormatting sqref="H5:H7">
    <cfRule type="expression" dxfId="273" priority="664" stopIfTrue="1">
      <formula>#REF!="NG"</formula>
    </cfRule>
    <cfRule type="expression" dxfId="272" priority="665" stopIfTrue="1">
      <formula>K$42="NA"</formula>
    </cfRule>
    <cfRule type="expression" dxfId="271" priority="666" stopIfTrue="1">
      <formula>K$42="NG"</formula>
    </cfRule>
  </conditionalFormatting>
  <conditionalFormatting sqref="J5:J7">
    <cfRule type="expression" dxfId="270" priority="647" stopIfTrue="1">
      <formula>K$18="NA"</formula>
    </cfRule>
    <cfRule type="expression" dxfId="269" priority="648" stopIfTrue="1">
      <formula>K$18="NG"</formula>
    </cfRule>
  </conditionalFormatting>
  <conditionalFormatting sqref="J5:J7">
    <cfRule type="expression" dxfId="268" priority="644" stopIfTrue="1">
      <formula>#REF!="NG"</formula>
    </cfRule>
    <cfRule type="expression" dxfId="267" priority="645" stopIfTrue="1">
      <formula>M$42="NA"</formula>
    </cfRule>
    <cfRule type="expression" dxfId="266" priority="646" stopIfTrue="1">
      <formula>M$42="NG"</formula>
    </cfRule>
  </conditionalFormatting>
  <conditionalFormatting sqref="J5:J7">
    <cfRule type="expression" dxfId="265" priority="642" stopIfTrue="1">
      <formula>M$18="NA"</formula>
    </cfRule>
    <cfRule type="expression" dxfId="264" priority="643" stopIfTrue="1">
      <formula>M$18="NG"</formula>
    </cfRule>
  </conditionalFormatting>
  <conditionalFormatting sqref="J5:J7">
    <cfRule type="expression" dxfId="263" priority="639" stopIfTrue="1">
      <formula>#REF!="NG"</formula>
    </cfRule>
    <cfRule type="expression" dxfId="262" priority="640" stopIfTrue="1">
      <formula>M$28="NA"</formula>
    </cfRule>
    <cfRule type="expression" dxfId="261" priority="641" stopIfTrue="1">
      <formula>M$28="NG"</formula>
    </cfRule>
  </conditionalFormatting>
  <conditionalFormatting sqref="K5:K7">
    <cfRule type="expression" dxfId="260" priority="637" stopIfTrue="1">
      <formula>L$18="NA"</formula>
    </cfRule>
    <cfRule type="expression" dxfId="259" priority="638" stopIfTrue="1">
      <formula>L$18="NG"</formula>
    </cfRule>
  </conditionalFormatting>
  <conditionalFormatting sqref="K5:K7">
    <cfRule type="expression" dxfId="258" priority="634" stopIfTrue="1">
      <formula>#REF!="NG"</formula>
    </cfRule>
    <cfRule type="expression" dxfId="257" priority="635" stopIfTrue="1">
      <formula>N$42="NA"</formula>
    </cfRule>
    <cfRule type="expression" dxfId="256" priority="636" stopIfTrue="1">
      <formula>N$42="NG"</formula>
    </cfRule>
  </conditionalFormatting>
  <conditionalFormatting sqref="K5:K7">
    <cfRule type="expression" dxfId="255" priority="632" stopIfTrue="1">
      <formula>N$18="NA"</formula>
    </cfRule>
    <cfRule type="expression" dxfId="254" priority="633" stopIfTrue="1">
      <formula>N$18="NG"</formula>
    </cfRule>
  </conditionalFormatting>
  <conditionalFormatting sqref="K5:K7">
    <cfRule type="expression" dxfId="253" priority="629" stopIfTrue="1">
      <formula>#REF!="NG"</formula>
    </cfRule>
    <cfRule type="expression" dxfId="252" priority="630" stopIfTrue="1">
      <formula>N$28="NA"</formula>
    </cfRule>
    <cfRule type="expression" dxfId="251" priority="631" stopIfTrue="1">
      <formula>N$28="NG"</formula>
    </cfRule>
  </conditionalFormatting>
  <conditionalFormatting sqref="P5:P7">
    <cfRule type="expression" dxfId="250" priority="544" stopIfTrue="1">
      <formula>Q$18="NA"</formula>
    </cfRule>
    <cfRule type="expression" dxfId="249" priority="545" stopIfTrue="1">
      <formula>Q$18="NG"</formula>
    </cfRule>
  </conditionalFormatting>
  <conditionalFormatting sqref="P5:P7">
    <cfRule type="expression" dxfId="248" priority="541" stopIfTrue="1">
      <formula>#REF!="NG"</formula>
    </cfRule>
    <cfRule type="expression" dxfId="247" priority="542" stopIfTrue="1">
      <formula>S$42="NA"</formula>
    </cfRule>
    <cfRule type="expression" dxfId="246" priority="543" stopIfTrue="1">
      <formula>S$42="NG"</formula>
    </cfRule>
  </conditionalFormatting>
  <conditionalFormatting sqref="P5:P7">
    <cfRule type="expression" dxfId="245" priority="539" stopIfTrue="1">
      <formula>S$18="NA"</formula>
    </cfRule>
    <cfRule type="expression" dxfId="244" priority="540" stopIfTrue="1">
      <formula>S$18="NG"</formula>
    </cfRule>
  </conditionalFormatting>
  <conditionalFormatting sqref="P5:P7">
    <cfRule type="expression" dxfId="243" priority="536" stopIfTrue="1">
      <formula>#REF!="NG"</formula>
    </cfRule>
    <cfRule type="expression" dxfId="242" priority="537" stopIfTrue="1">
      <formula>S$28="NA"</formula>
    </cfRule>
    <cfRule type="expression" dxfId="241" priority="538" stopIfTrue="1">
      <formula>S$28="NG"</formula>
    </cfRule>
  </conditionalFormatting>
  <conditionalFormatting sqref="Q5:Q7">
    <cfRule type="expression" dxfId="240" priority="534" stopIfTrue="1">
      <formula>R$18="NA"</formula>
    </cfRule>
    <cfRule type="expression" dxfId="239" priority="535" stopIfTrue="1">
      <formula>R$18="NG"</formula>
    </cfRule>
  </conditionalFormatting>
  <conditionalFormatting sqref="Q5:Q7">
    <cfRule type="expression" dxfId="238" priority="531" stopIfTrue="1">
      <formula>#REF!="NG"</formula>
    </cfRule>
    <cfRule type="expression" dxfId="237" priority="532" stopIfTrue="1">
      <formula>T$42="NA"</formula>
    </cfRule>
    <cfRule type="expression" dxfId="236" priority="533" stopIfTrue="1">
      <formula>T$42="NG"</formula>
    </cfRule>
  </conditionalFormatting>
  <conditionalFormatting sqref="Q5:Q7">
    <cfRule type="expression" dxfId="235" priority="529" stopIfTrue="1">
      <formula>T$18="NA"</formula>
    </cfRule>
    <cfRule type="expression" dxfId="234" priority="530" stopIfTrue="1">
      <formula>T$18="NG"</formula>
    </cfRule>
  </conditionalFormatting>
  <conditionalFormatting sqref="Q5:Q7">
    <cfRule type="expression" dxfId="233" priority="526" stopIfTrue="1">
      <formula>#REF!="NG"</formula>
    </cfRule>
    <cfRule type="expression" dxfId="232" priority="527" stopIfTrue="1">
      <formula>T$28="NA"</formula>
    </cfRule>
    <cfRule type="expression" dxfId="231" priority="528" stopIfTrue="1">
      <formula>T$28="NG"</formula>
    </cfRule>
  </conditionalFormatting>
  <conditionalFormatting sqref="R5:R7">
    <cfRule type="expression" dxfId="230" priority="524" stopIfTrue="1">
      <formula>S$18="NA"</formula>
    </cfRule>
    <cfRule type="expression" dxfId="229" priority="525" stopIfTrue="1">
      <formula>S$18="NG"</formula>
    </cfRule>
  </conditionalFormatting>
  <conditionalFormatting sqref="R5:R7">
    <cfRule type="expression" dxfId="228" priority="521" stopIfTrue="1">
      <formula>#REF!="NG"</formula>
    </cfRule>
    <cfRule type="expression" dxfId="227" priority="522" stopIfTrue="1">
      <formula>U$42="NA"</formula>
    </cfRule>
    <cfRule type="expression" dxfId="226" priority="523" stopIfTrue="1">
      <formula>U$42="NG"</formula>
    </cfRule>
  </conditionalFormatting>
  <conditionalFormatting sqref="R5:R7">
    <cfRule type="expression" dxfId="225" priority="519" stopIfTrue="1">
      <formula>U$18="NA"</formula>
    </cfRule>
    <cfRule type="expression" dxfId="224" priority="520" stopIfTrue="1">
      <formula>U$18="NG"</formula>
    </cfRule>
  </conditionalFormatting>
  <conditionalFormatting sqref="R5:R7">
    <cfRule type="expression" dxfId="223" priority="516" stopIfTrue="1">
      <formula>#REF!="NG"</formula>
    </cfRule>
    <cfRule type="expression" dxfId="222" priority="517" stopIfTrue="1">
      <formula>U$28="NA"</formula>
    </cfRule>
    <cfRule type="expression" dxfId="221" priority="518" stopIfTrue="1">
      <formula>U$28="NG"</formula>
    </cfRule>
  </conditionalFormatting>
  <conditionalFormatting sqref="J9:AF10 H9:I9">
    <cfRule type="expression" dxfId="220" priority="183" stopIfTrue="1">
      <formula>#REF!="NG"</formula>
    </cfRule>
    <cfRule type="expression" dxfId="219" priority="184" stopIfTrue="1">
      <formula>H$94="NA"</formula>
    </cfRule>
    <cfRule type="expression" dxfId="218" priority="185" stopIfTrue="1">
      <formula>H$94="NG"</formula>
    </cfRule>
  </conditionalFormatting>
  <conditionalFormatting sqref="I10">
    <cfRule type="expression" dxfId="217" priority="80" stopIfTrue="1">
      <formula>#REF!="NG"</formula>
    </cfRule>
    <cfRule type="expression" dxfId="216" priority="81" stopIfTrue="1">
      <formula>I$52="NA"</formula>
    </cfRule>
    <cfRule type="expression" dxfId="215" priority="82" stopIfTrue="1">
      <formula>I$52="NG"</formula>
    </cfRule>
  </conditionalFormatting>
  <conditionalFormatting sqref="I10">
    <cfRule type="expression" dxfId="214" priority="78" stopIfTrue="1">
      <formula>I$28="NA"</formula>
    </cfRule>
    <cfRule type="expression" dxfId="213" priority="79" stopIfTrue="1">
      <formula>I$28="NG"</formula>
    </cfRule>
  </conditionalFormatting>
  <conditionalFormatting sqref="I10">
    <cfRule type="expression" dxfId="212" priority="76" stopIfTrue="1">
      <formula>G$14="NA"</formula>
    </cfRule>
    <cfRule type="expression" dxfId="211" priority="77" stopIfTrue="1">
      <formula>G$14="NG"</formula>
    </cfRule>
  </conditionalFormatting>
  <conditionalFormatting sqref="H6">
    <cfRule type="expression" dxfId="210" priority="48" stopIfTrue="1">
      <formula>#REF!="NG"</formula>
    </cfRule>
    <cfRule type="expression" dxfId="209" priority="49" stopIfTrue="1">
      <formula>K$29="NA"</formula>
    </cfRule>
    <cfRule type="expression" dxfId="208" priority="50" stopIfTrue="1">
      <formula>K$29="NG"</formula>
    </cfRule>
  </conditionalFormatting>
  <conditionalFormatting sqref="H6">
    <cfRule type="expression" dxfId="207" priority="43" stopIfTrue="1">
      <formula>#REF!="NG"</formula>
    </cfRule>
    <cfRule type="expression" dxfId="206" priority="44" stopIfTrue="1">
      <formula>K$15="NA"</formula>
    </cfRule>
    <cfRule type="expression" dxfId="205" priority="45" stopIfTrue="1">
      <formula>K$15="NG"</formula>
    </cfRule>
  </conditionalFormatting>
  <conditionalFormatting sqref="I7">
    <cfRule type="expression" dxfId="204" priority="40" stopIfTrue="1">
      <formula>#REF!="NG"</formula>
    </cfRule>
    <cfRule type="expression" dxfId="203" priority="41" stopIfTrue="1">
      <formula>L$29="NA"</formula>
    </cfRule>
    <cfRule type="expression" dxfId="202" priority="42" stopIfTrue="1">
      <formula>L$29="NG"</formula>
    </cfRule>
  </conditionalFormatting>
  <conditionalFormatting sqref="I7">
    <cfRule type="expression" dxfId="201" priority="35" stopIfTrue="1">
      <formula>#REF!="NG"</formula>
    </cfRule>
    <cfRule type="expression" dxfId="200" priority="36" stopIfTrue="1">
      <formula>L$15="NA"</formula>
    </cfRule>
    <cfRule type="expression" dxfId="199" priority="37" stopIfTrue="1">
      <formula>L$15="NG"</formula>
    </cfRule>
  </conditionalFormatting>
  <conditionalFormatting sqref="L6 M6:AF7 H6 H7:I7">
    <cfRule type="expression" dxfId="198" priority="1350" stopIfTrue="1">
      <formula>#REF!="NA"</formula>
    </cfRule>
    <cfRule type="expression" dxfId="197" priority="1351" stopIfTrue="1">
      <formula>#REF!="NG"</formula>
    </cfRule>
  </conditionalFormatting>
  <conditionalFormatting sqref="I10">
    <cfRule type="expression" dxfId="196" priority="1354" stopIfTrue="1">
      <formula>H$14="NA"</formula>
    </cfRule>
    <cfRule type="expression" dxfId="195" priority="1355" stopIfTrue="1">
      <formula>H$14="NG"</formula>
    </cfRule>
  </conditionalFormatting>
  <conditionalFormatting sqref="I10">
    <cfRule type="expression" dxfId="194" priority="1359" stopIfTrue="1">
      <formula>#REF!="NG"</formula>
    </cfRule>
    <cfRule type="expression" dxfId="193" priority="1360" stopIfTrue="1">
      <formula>H$94="NA"</formula>
    </cfRule>
    <cfRule type="expression" dxfId="192" priority="1361" stopIfTrue="1">
      <formula>H$94="NG"</formula>
    </cfRule>
  </conditionalFormatting>
  <dataValidations count="10">
    <dataValidation allowBlank="1" showInputMessage="1" showErrorMessage="1" promptTitle="Condition Type" prompt="N : Normal _x000a_A : Abnormal _x000a_B : Boundary" sqref="G11"/>
    <dataValidation allowBlank="1" showInputMessage="1" showErrorMessage="1" promptTitle="Enter" prompt="Name of the person who performed the test" sqref="G12"/>
    <dataValidation allowBlank="1" showInputMessage="1" showErrorMessage="1" promptTitle="Testing Date" prompt="Date on which test was performed in yyyy/mm/dd format" sqref="G13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14"/>
    <dataValidation allowBlank="1" showInputMessage="1" showErrorMessage="1" promptTitle="Bug ID" prompt="Unique ID throughout the project._x000a_For every Bug found during Test as well as Re-Test, a new Bug ID needs to be entered here (as a comma seperated value)" sqref="B15:E15"/>
    <dataValidation allowBlank="1" showInputMessage="1" showErrorMessage="1" promptTitle="PCL sheet name" prompt=" " sqref="F15:G15"/>
    <dataValidation type="list" allowBlank="1" showInputMessage="1" showErrorMessage="1" sqref="H14:AF14">
      <formula1>"OK, NG, NA, PT"</formula1>
    </dataValidation>
    <dataValidation type="list" allowBlank="1" showInputMessage="1" showErrorMessage="1" sqref="H11:AF11">
      <formula1>"N, A, B"</formula1>
    </dataValidation>
    <dataValidation allowBlank="1" showInputMessage="1" showErrorMessage="1" promptTitle="Check points" prompt="that need / need not be executed" sqref="A8:A10"/>
    <dataValidation allowBlank="1" showInputMessage="1" showErrorMessage="1" promptTitle="Input conditions" prompt="that need to be checked." sqref="A4:A7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16"/>
  <sheetViews>
    <sheetView workbookViewId="0">
      <selection activeCell="H12" sqref="H12:I14"/>
    </sheetView>
  </sheetViews>
  <sheetFormatPr defaultRowHeight="13.5"/>
  <sheetData>
    <row r="1" spans="1:32">
      <c r="A1" s="63" t="s">
        <v>5</v>
      </c>
      <c r="B1" s="200" t="s">
        <v>114</v>
      </c>
      <c r="C1" s="201"/>
      <c r="D1" s="201"/>
      <c r="E1" s="202"/>
      <c r="F1" s="200" t="s">
        <v>115</v>
      </c>
      <c r="G1" s="201"/>
      <c r="H1" s="201"/>
      <c r="I1" s="201"/>
      <c r="J1" s="201"/>
      <c r="K1" s="201"/>
      <c r="L1" s="201"/>
      <c r="M1" s="201"/>
      <c r="N1" s="201"/>
      <c r="O1" s="202"/>
      <c r="P1" s="205" t="s">
        <v>0</v>
      </c>
      <c r="Q1" s="206"/>
      <c r="R1" s="206"/>
      <c r="S1" s="207"/>
      <c r="T1" s="200" t="s">
        <v>116</v>
      </c>
      <c r="U1" s="201"/>
      <c r="V1" s="201"/>
      <c r="W1" s="201"/>
      <c r="X1" s="201"/>
      <c r="Y1" s="201"/>
      <c r="Z1" s="202"/>
      <c r="AA1" s="194" t="s">
        <v>10</v>
      </c>
      <c r="AB1" s="194"/>
      <c r="AC1" s="195">
        <v>43661</v>
      </c>
      <c r="AD1" s="195"/>
      <c r="AE1" s="195"/>
      <c r="AF1" s="196"/>
    </row>
    <row r="2" spans="1:32" ht="14.25" customHeight="1" thickBot="1">
      <c r="A2" s="64" t="s">
        <v>58</v>
      </c>
      <c r="B2" s="197"/>
      <c r="C2" s="198"/>
      <c r="D2" s="198"/>
      <c r="E2" s="199"/>
      <c r="F2" s="197"/>
      <c r="G2" s="198"/>
      <c r="H2" s="199"/>
      <c r="I2" s="208" t="s">
        <v>118</v>
      </c>
      <c r="J2" s="209"/>
      <c r="K2" s="209"/>
      <c r="L2" s="209"/>
      <c r="M2" s="209"/>
      <c r="N2" s="209"/>
      <c r="O2" s="210"/>
      <c r="P2" s="197"/>
      <c r="Q2" s="198"/>
      <c r="R2" s="198"/>
      <c r="S2" s="198"/>
      <c r="T2" s="198"/>
      <c r="U2" s="198"/>
      <c r="V2" s="198"/>
      <c r="W2" s="198"/>
      <c r="X2" s="198"/>
      <c r="Y2" s="198"/>
      <c r="Z2" s="199"/>
      <c r="AA2" s="203" t="s">
        <v>12</v>
      </c>
      <c r="AB2" s="204"/>
      <c r="AC2" s="197" t="s">
        <v>13</v>
      </c>
      <c r="AD2" s="198"/>
      <c r="AE2" s="198"/>
      <c r="AF2" s="211"/>
    </row>
    <row r="3" spans="1:32" ht="24.75" thickBot="1">
      <c r="A3" s="66" t="s">
        <v>74</v>
      </c>
      <c r="B3" s="10"/>
      <c r="C3" s="10"/>
      <c r="D3" s="10"/>
      <c r="E3" s="10"/>
      <c r="F3" s="10"/>
      <c r="G3" s="65" t="s">
        <v>75</v>
      </c>
      <c r="H3" s="11">
        <f>IF(COUNTA(H4:H11)&gt;0,1,"")</f>
        <v>1</v>
      </c>
      <c r="I3" s="12">
        <f t="shared" ref="I3:AF3" si="0">IF(COUNTA(I4:I11)&gt;0,IF(H3&gt;0,H3+1,""),"")</f>
        <v>2</v>
      </c>
      <c r="J3" s="12" t="str">
        <f t="shared" si="0"/>
        <v/>
      </c>
      <c r="K3" s="12" t="str">
        <f t="shared" si="0"/>
        <v/>
      </c>
      <c r="L3" s="12" t="str">
        <f t="shared" si="0"/>
        <v/>
      </c>
      <c r="M3" s="12" t="str">
        <f t="shared" si="0"/>
        <v/>
      </c>
      <c r="N3" s="12" t="str">
        <f t="shared" si="0"/>
        <v/>
      </c>
      <c r="O3" s="12" t="str">
        <f t="shared" si="0"/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ht="13.5" customHeight="1">
      <c r="A4" s="176" t="s">
        <v>76</v>
      </c>
      <c r="B4" s="178" t="s">
        <v>117</v>
      </c>
      <c r="C4" s="178"/>
      <c r="D4" s="178"/>
      <c r="E4" s="178"/>
      <c r="F4" s="178"/>
      <c r="G4" s="178"/>
      <c r="H4" s="14" t="s">
        <v>62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ht="15" customHeight="1">
      <c r="A5" s="177"/>
      <c r="B5" s="179" t="s">
        <v>117</v>
      </c>
      <c r="C5" s="180"/>
      <c r="D5" s="180"/>
      <c r="E5" s="180"/>
      <c r="F5" s="180"/>
      <c r="G5" s="180"/>
      <c r="H5" s="18" t="s">
        <v>62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ht="13.5" customHeight="1">
      <c r="A6" s="177"/>
      <c r="B6" s="21"/>
      <c r="C6" s="295" t="s">
        <v>119</v>
      </c>
      <c r="D6" s="182"/>
      <c r="E6" s="182"/>
      <c r="F6" s="182"/>
      <c r="G6" s="182"/>
      <c r="H6" s="22" t="s">
        <v>62</v>
      </c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ht="14.25" thickBot="1">
      <c r="A7" s="177"/>
      <c r="B7" s="21"/>
      <c r="C7" s="179" t="s">
        <v>77</v>
      </c>
      <c r="D7" s="182"/>
      <c r="E7" s="182"/>
      <c r="F7" s="182"/>
      <c r="G7" s="182"/>
      <c r="H7" s="22"/>
      <c r="I7" s="23" t="s">
        <v>62</v>
      </c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ht="13.5" customHeight="1">
      <c r="A8" s="185" t="s">
        <v>78</v>
      </c>
      <c r="B8" s="227" t="s">
        <v>79</v>
      </c>
      <c r="C8" s="228"/>
      <c r="D8" s="228"/>
      <c r="E8" s="228"/>
      <c r="F8" s="228"/>
      <c r="G8" s="229"/>
      <c r="H8" s="25"/>
      <c r="I8" s="26"/>
      <c r="J8" s="26"/>
      <c r="K8" s="67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7"/>
    </row>
    <row r="9" spans="1:32" ht="14.25" customHeight="1">
      <c r="A9" s="186"/>
      <c r="B9" s="28"/>
      <c r="C9" s="236" t="s">
        <v>80</v>
      </c>
      <c r="D9" s="237"/>
      <c r="E9" s="237"/>
      <c r="F9" s="237"/>
      <c r="G9" s="237"/>
      <c r="H9" s="22" t="s">
        <v>62</v>
      </c>
      <c r="I9" s="23"/>
      <c r="J9" s="23"/>
      <c r="K9" s="62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ht="15" thickBot="1">
      <c r="A10" s="186"/>
      <c r="B10" s="73"/>
      <c r="C10" s="189" t="s">
        <v>70</v>
      </c>
      <c r="D10" s="190"/>
      <c r="E10" s="190"/>
      <c r="F10" s="190"/>
      <c r="G10" s="190"/>
      <c r="H10" s="22"/>
      <c r="I10" s="23" t="s">
        <v>62</v>
      </c>
      <c r="J10" s="23"/>
      <c r="K10" s="62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</row>
    <row r="11" spans="1:32" ht="24">
      <c r="A11" s="212" t="s">
        <v>81</v>
      </c>
      <c r="B11" s="214"/>
      <c r="C11" s="215"/>
      <c r="D11" s="215"/>
      <c r="E11" s="215"/>
      <c r="F11" s="216"/>
      <c r="G11" s="35" t="s">
        <v>82</v>
      </c>
      <c r="H11" s="36" t="s">
        <v>51</v>
      </c>
      <c r="I11" s="37" t="s">
        <v>51</v>
      </c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8"/>
    </row>
    <row r="12" spans="1:32">
      <c r="A12" s="213"/>
      <c r="B12" s="223"/>
      <c r="C12" s="224"/>
      <c r="D12" s="224"/>
      <c r="E12" s="224"/>
      <c r="F12" s="225"/>
      <c r="G12" s="39" t="s">
        <v>83</v>
      </c>
      <c r="H12" s="40"/>
      <c r="I12" s="40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42"/>
    </row>
    <row r="13" spans="1:32">
      <c r="A13" s="213"/>
      <c r="B13" s="223"/>
      <c r="C13" s="224"/>
      <c r="D13" s="224"/>
      <c r="E13" s="224"/>
      <c r="F13" s="225"/>
      <c r="G13" s="39" t="s">
        <v>84</v>
      </c>
      <c r="H13" s="43"/>
      <c r="I13" s="43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5"/>
    </row>
    <row r="14" spans="1:32" ht="13.5" customHeight="1">
      <c r="A14" s="213"/>
      <c r="B14" s="223" t="s">
        <v>49</v>
      </c>
      <c r="C14" s="224"/>
      <c r="D14" s="224"/>
      <c r="E14" s="224"/>
      <c r="F14" s="225"/>
      <c r="G14" s="46" t="s">
        <v>85</v>
      </c>
      <c r="H14" s="40"/>
      <c r="I14" s="74"/>
      <c r="J14" s="74"/>
      <c r="K14" s="74"/>
      <c r="L14" s="74"/>
      <c r="M14" s="74"/>
      <c r="N14" s="69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42"/>
    </row>
    <row r="15" spans="1:32">
      <c r="A15" s="217" t="s">
        <v>86</v>
      </c>
      <c r="B15" s="219" t="s">
        <v>87</v>
      </c>
      <c r="C15" s="219"/>
      <c r="D15" s="219"/>
      <c r="E15" s="219"/>
      <c r="F15" s="220" t="e">
        <f ca="1">GetBugSheetName()</f>
        <v>#NAME?</v>
      </c>
      <c r="G15" s="221"/>
      <c r="H15" s="60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4"/>
    </row>
    <row r="16" spans="1:32" ht="14.25" thickBot="1">
      <c r="A16" s="218"/>
      <c r="B16" s="208" t="s">
        <v>88</v>
      </c>
      <c r="C16" s="209"/>
      <c r="D16" s="209"/>
      <c r="E16" s="210"/>
      <c r="F16" s="208"/>
      <c r="G16" s="222"/>
      <c r="H16" s="61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 t="str">
        <f t="shared" ref="S16:AF16" si="1">IF(S15="","",(SUM(LEN(S15)-LEN(SUBSTITUTE(S15,",","")))/LEN(",")) + 1 )</f>
        <v/>
      </c>
      <c r="T16" s="55" t="str">
        <f t="shared" si="1"/>
        <v/>
      </c>
      <c r="U16" s="55" t="str">
        <f t="shared" si="1"/>
        <v/>
      </c>
      <c r="V16" s="55" t="str">
        <f t="shared" si="1"/>
        <v/>
      </c>
      <c r="W16" s="55" t="str">
        <f t="shared" si="1"/>
        <v/>
      </c>
      <c r="X16" s="55" t="str">
        <f t="shared" si="1"/>
        <v/>
      </c>
      <c r="Y16" s="55" t="str">
        <f t="shared" si="1"/>
        <v/>
      </c>
      <c r="Z16" s="55" t="str">
        <f t="shared" si="1"/>
        <v/>
      </c>
      <c r="AA16" s="55" t="str">
        <f t="shared" si="1"/>
        <v/>
      </c>
      <c r="AB16" s="55" t="str">
        <f t="shared" si="1"/>
        <v/>
      </c>
      <c r="AC16" s="55" t="str">
        <f t="shared" si="1"/>
        <v/>
      </c>
      <c r="AD16" s="55" t="str">
        <f t="shared" si="1"/>
        <v/>
      </c>
      <c r="AE16" s="55" t="str">
        <f t="shared" si="1"/>
        <v/>
      </c>
      <c r="AF16" s="56" t="str">
        <f t="shared" si="1"/>
        <v/>
      </c>
    </row>
  </sheetData>
  <protectedRanges>
    <protectedRange sqref="B4:G10" name="Range2_1_2_1"/>
    <protectedRange sqref="H11:AF15" name="Range3_1_1_1_1"/>
    <protectedRange sqref="H4:AF10" name="Range2_1_1_1_1"/>
    <protectedRange sqref="P2 T1 AC1:AF2 B1:O2" name="Range1_1_1_1_1"/>
  </protectedRanges>
  <mergeCells count="31">
    <mergeCell ref="I2:O2"/>
    <mergeCell ref="P2:Z2"/>
    <mergeCell ref="AA2:AB2"/>
    <mergeCell ref="AC2:AF2"/>
    <mergeCell ref="B1:E1"/>
    <mergeCell ref="F1:O1"/>
    <mergeCell ref="P1:S1"/>
    <mergeCell ref="T1:Z1"/>
    <mergeCell ref="AA1:AB1"/>
    <mergeCell ref="AC1:AF1"/>
    <mergeCell ref="A8:A10"/>
    <mergeCell ref="B8:G8"/>
    <mergeCell ref="C9:G9"/>
    <mergeCell ref="C10:G10"/>
    <mergeCell ref="B2:E2"/>
    <mergeCell ref="F2:H2"/>
    <mergeCell ref="A4:A7"/>
    <mergeCell ref="B4:G4"/>
    <mergeCell ref="B5:G5"/>
    <mergeCell ref="C6:G6"/>
    <mergeCell ref="C7:G7"/>
    <mergeCell ref="A15:A16"/>
    <mergeCell ref="B15:E15"/>
    <mergeCell ref="F15:G15"/>
    <mergeCell ref="B16:E16"/>
    <mergeCell ref="F16:G16"/>
    <mergeCell ref="A11:A14"/>
    <mergeCell ref="B11:F11"/>
    <mergeCell ref="B12:F12"/>
    <mergeCell ref="B13:F13"/>
    <mergeCell ref="B14:F14"/>
  </mergeCells>
  <phoneticPr fontId="3"/>
  <conditionalFormatting sqref="H3:AF16">
    <cfRule type="expression" dxfId="191" priority="191" stopIfTrue="1">
      <formula>H$14="NA"</formula>
    </cfRule>
    <cfRule type="expression" dxfId="190" priority="192" stopIfTrue="1">
      <formula>H$14="NG"</formula>
    </cfRule>
  </conditionalFormatting>
  <conditionalFormatting sqref="K5:R7">
    <cfRule type="expression" dxfId="189" priority="189" stopIfTrue="1">
      <formula>K$18="NA"</formula>
    </cfRule>
    <cfRule type="expression" dxfId="188" priority="190" stopIfTrue="1">
      <formula>K$18="NG"</formula>
    </cfRule>
  </conditionalFormatting>
  <conditionalFormatting sqref="H5:I7 L5:O7">
    <cfRule type="expression" dxfId="187" priority="187" stopIfTrue="1">
      <formula>I$18="NA"</formula>
    </cfRule>
    <cfRule type="expression" dxfId="186" priority="188" stopIfTrue="1">
      <formula>I$18="NG"</formula>
    </cfRule>
  </conditionalFormatting>
  <conditionalFormatting sqref="I5:I7 L5:O7">
    <cfRule type="expression" dxfId="185" priority="184" stopIfTrue="1">
      <formula>#REF!="NG"</formula>
    </cfRule>
    <cfRule type="expression" dxfId="184" priority="185" stopIfTrue="1">
      <formula>L$42="NA"</formula>
    </cfRule>
    <cfRule type="expression" dxfId="183" priority="186" stopIfTrue="1">
      <formula>L$42="NG"</formula>
    </cfRule>
  </conditionalFormatting>
  <conditionalFormatting sqref="H5:I7 L5:O7">
    <cfRule type="expression" dxfId="182" priority="182" stopIfTrue="1">
      <formula>K$18="NA"</formula>
    </cfRule>
    <cfRule type="expression" dxfId="181" priority="183" stopIfTrue="1">
      <formula>K$18="NG"</formula>
    </cfRule>
  </conditionalFormatting>
  <conditionalFormatting sqref="H5:I7 L5:O7">
    <cfRule type="expression" dxfId="180" priority="179" stopIfTrue="1">
      <formula>#REF!="NG"</formula>
    </cfRule>
    <cfRule type="expression" dxfId="179" priority="180" stopIfTrue="1">
      <formula>K$28="NA"</formula>
    </cfRule>
    <cfRule type="expression" dxfId="178" priority="181" stopIfTrue="1">
      <formula>K$28="NG"</formula>
    </cfRule>
  </conditionalFormatting>
  <conditionalFormatting sqref="H5:H7">
    <cfRule type="expression" dxfId="177" priority="176" stopIfTrue="1">
      <formula>#REF!="NG"</formula>
    </cfRule>
    <cfRule type="expression" dxfId="176" priority="177" stopIfTrue="1">
      <formula>K$42="NA"</formula>
    </cfRule>
    <cfRule type="expression" dxfId="175" priority="178" stopIfTrue="1">
      <formula>K$42="NG"</formula>
    </cfRule>
  </conditionalFormatting>
  <conditionalFormatting sqref="J5:J7">
    <cfRule type="expression" dxfId="174" priority="174" stopIfTrue="1">
      <formula>K$18="NA"</formula>
    </cfRule>
    <cfRule type="expression" dxfId="173" priority="175" stopIfTrue="1">
      <formula>K$18="NG"</formula>
    </cfRule>
  </conditionalFormatting>
  <conditionalFormatting sqref="J5:J7">
    <cfRule type="expression" dxfId="172" priority="171" stopIfTrue="1">
      <formula>#REF!="NG"</formula>
    </cfRule>
    <cfRule type="expression" dxfId="171" priority="172" stopIfTrue="1">
      <formula>M$42="NA"</formula>
    </cfRule>
    <cfRule type="expression" dxfId="170" priority="173" stopIfTrue="1">
      <formula>M$42="NG"</formula>
    </cfRule>
  </conditionalFormatting>
  <conditionalFormatting sqref="J5:J7">
    <cfRule type="expression" dxfId="169" priority="169" stopIfTrue="1">
      <formula>M$18="NA"</formula>
    </cfRule>
    <cfRule type="expression" dxfId="168" priority="170" stopIfTrue="1">
      <formula>M$18="NG"</formula>
    </cfRule>
  </conditionalFormatting>
  <conditionalFormatting sqref="J5:J7">
    <cfRule type="expression" dxfId="167" priority="166" stopIfTrue="1">
      <formula>#REF!="NG"</formula>
    </cfRule>
    <cfRule type="expression" dxfId="166" priority="167" stopIfTrue="1">
      <formula>M$28="NA"</formula>
    </cfRule>
    <cfRule type="expression" dxfId="165" priority="168" stopIfTrue="1">
      <formula>M$28="NG"</formula>
    </cfRule>
  </conditionalFormatting>
  <conditionalFormatting sqref="K5:K7">
    <cfRule type="expression" dxfId="164" priority="164" stopIfTrue="1">
      <formula>L$18="NA"</formula>
    </cfRule>
    <cfRule type="expression" dxfId="163" priority="165" stopIfTrue="1">
      <formula>L$18="NG"</formula>
    </cfRule>
  </conditionalFormatting>
  <conditionalFormatting sqref="K5:K7">
    <cfRule type="expression" dxfId="162" priority="161" stopIfTrue="1">
      <formula>#REF!="NG"</formula>
    </cfRule>
    <cfRule type="expression" dxfId="161" priority="162" stopIfTrue="1">
      <formula>N$42="NA"</formula>
    </cfRule>
    <cfRule type="expression" dxfId="160" priority="163" stopIfTrue="1">
      <formula>N$42="NG"</formula>
    </cfRule>
  </conditionalFormatting>
  <conditionalFormatting sqref="K5:K7">
    <cfRule type="expression" dxfId="159" priority="159" stopIfTrue="1">
      <formula>N$18="NA"</formula>
    </cfRule>
    <cfRule type="expression" dxfId="158" priority="160" stopIfTrue="1">
      <formula>N$18="NG"</formula>
    </cfRule>
  </conditionalFormatting>
  <conditionalFormatting sqref="K5:K7">
    <cfRule type="expression" dxfId="157" priority="156" stopIfTrue="1">
      <formula>#REF!="NG"</formula>
    </cfRule>
    <cfRule type="expression" dxfId="156" priority="157" stopIfTrue="1">
      <formula>N$28="NA"</formula>
    </cfRule>
    <cfRule type="expression" dxfId="155" priority="158" stopIfTrue="1">
      <formula>N$28="NG"</formula>
    </cfRule>
  </conditionalFormatting>
  <conditionalFormatting sqref="P5:P7">
    <cfRule type="expression" dxfId="154" priority="154" stopIfTrue="1">
      <formula>Q$18="NA"</formula>
    </cfRule>
    <cfRule type="expression" dxfId="153" priority="155" stopIfTrue="1">
      <formula>Q$18="NG"</formula>
    </cfRule>
  </conditionalFormatting>
  <conditionalFormatting sqref="P5:P7">
    <cfRule type="expression" dxfId="152" priority="151" stopIfTrue="1">
      <formula>#REF!="NG"</formula>
    </cfRule>
    <cfRule type="expression" dxfId="151" priority="152" stopIfTrue="1">
      <formula>S$42="NA"</formula>
    </cfRule>
    <cfRule type="expression" dxfId="150" priority="153" stopIfTrue="1">
      <formula>S$42="NG"</formula>
    </cfRule>
  </conditionalFormatting>
  <conditionalFormatting sqref="P5:P7">
    <cfRule type="expression" dxfId="149" priority="149" stopIfTrue="1">
      <formula>S$18="NA"</formula>
    </cfRule>
    <cfRule type="expression" dxfId="148" priority="150" stopIfTrue="1">
      <formula>S$18="NG"</formula>
    </cfRule>
  </conditionalFormatting>
  <conditionalFormatting sqref="P5:P7">
    <cfRule type="expression" dxfId="147" priority="146" stopIfTrue="1">
      <formula>#REF!="NG"</formula>
    </cfRule>
    <cfRule type="expression" dxfId="146" priority="147" stopIfTrue="1">
      <formula>S$28="NA"</formula>
    </cfRule>
    <cfRule type="expression" dxfId="145" priority="148" stopIfTrue="1">
      <formula>S$28="NG"</formula>
    </cfRule>
  </conditionalFormatting>
  <conditionalFormatting sqref="Q5:Q7">
    <cfRule type="expression" dxfId="144" priority="144" stopIfTrue="1">
      <formula>R$18="NA"</formula>
    </cfRule>
    <cfRule type="expression" dxfId="143" priority="145" stopIfTrue="1">
      <formula>R$18="NG"</formula>
    </cfRule>
  </conditionalFormatting>
  <conditionalFormatting sqref="Q5:Q7">
    <cfRule type="expression" dxfId="142" priority="141" stopIfTrue="1">
      <formula>#REF!="NG"</formula>
    </cfRule>
    <cfRule type="expression" dxfId="141" priority="142" stopIfTrue="1">
      <formula>T$42="NA"</formula>
    </cfRule>
    <cfRule type="expression" dxfId="140" priority="143" stopIfTrue="1">
      <formula>T$42="NG"</formula>
    </cfRule>
  </conditionalFormatting>
  <conditionalFormatting sqref="Q5:Q7">
    <cfRule type="expression" dxfId="139" priority="139" stopIfTrue="1">
      <formula>T$18="NA"</formula>
    </cfRule>
    <cfRule type="expression" dxfId="138" priority="140" stopIfTrue="1">
      <formula>T$18="NG"</formula>
    </cfRule>
  </conditionalFormatting>
  <conditionalFormatting sqref="Q5:Q7">
    <cfRule type="expression" dxfId="137" priority="136" stopIfTrue="1">
      <formula>#REF!="NG"</formula>
    </cfRule>
    <cfRule type="expression" dxfId="136" priority="137" stopIfTrue="1">
      <formula>T$28="NA"</formula>
    </cfRule>
    <cfRule type="expression" dxfId="135" priority="138" stopIfTrue="1">
      <formula>T$28="NG"</formula>
    </cfRule>
  </conditionalFormatting>
  <conditionalFormatting sqref="R5:R7">
    <cfRule type="expression" dxfId="134" priority="134" stopIfTrue="1">
      <formula>S$18="NA"</formula>
    </cfRule>
    <cfRule type="expression" dxfId="133" priority="135" stopIfTrue="1">
      <formula>S$18="NG"</formula>
    </cfRule>
  </conditionalFormatting>
  <conditionalFormatting sqref="R5:R7">
    <cfRule type="expression" dxfId="132" priority="131" stopIfTrue="1">
      <formula>#REF!="NG"</formula>
    </cfRule>
    <cfRule type="expression" dxfId="131" priority="132" stopIfTrue="1">
      <formula>U$42="NA"</formula>
    </cfRule>
    <cfRule type="expression" dxfId="130" priority="133" stopIfTrue="1">
      <formula>U$42="NG"</formula>
    </cfRule>
  </conditionalFormatting>
  <conditionalFormatting sqref="R5:R7">
    <cfRule type="expression" dxfId="129" priority="129" stopIfTrue="1">
      <formula>U$18="NA"</formula>
    </cfRule>
    <cfRule type="expression" dxfId="128" priority="130" stopIfTrue="1">
      <formula>U$18="NG"</formula>
    </cfRule>
  </conditionalFormatting>
  <conditionalFormatting sqref="R5:R7">
    <cfRule type="expression" dxfId="127" priority="126" stopIfTrue="1">
      <formula>#REF!="NG"</formula>
    </cfRule>
    <cfRule type="expression" dxfId="126" priority="127" stopIfTrue="1">
      <formula>U$28="NA"</formula>
    </cfRule>
    <cfRule type="expression" dxfId="125" priority="128" stopIfTrue="1">
      <formula>U$28="NG"</formula>
    </cfRule>
  </conditionalFormatting>
  <conditionalFormatting sqref="J9:AF10 H9:I9">
    <cfRule type="expression" dxfId="124" priority="123" stopIfTrue="1">
      <formula>#REF!="NG"</formula>
    </cfRule>
    <cfRule type="expression" dxfId="123" priority="124" stopIfTrue="1">
      <formula>H$94="NA"</formula>
    </cfRule>
    <cfRule type="expression" dxfId="122" priority="125" stopIfTrue="1">
      <formula>H$94="NG"</formula>
    </cfRule>
  </conditionalFormatting>
  <conditionalFormatting sqref="I10">
    <cfRule type="expression" dxfId="121" priority="120" stopIfTrue="1">
      <formula>#REF!="NG"</formula>
    </cfRule>
    <cfRule type="expression" dxfId="120" priority="121" stopIfTrue="1">
      <formula>I$52="NA"</formula>
    </cfRule>
    <cfRule type="expression" dxfId="119" priority="122" stopIfTrue="1">
      <formula>I$52="NG"</formula>
    </cfRule>
  </conditionalFormatting>
  <conditionalFormatting sqref="I10">
    <cfRule type="expression" dxfId="118" priority="118" stopIfTrue="1">
      <formula>I$28="NA"</formula>
    </cfRule>
    <cfRule type="expression" dxfId="117" priority="119" stopIfTrue="1">
      <formula>I$28="NG"</formula>
    </cfRule>
  </conditionalFormatting>
  <conditionalFormatting sqref="I10">
    <cfRule type="expression" dxfId="116" priority="116" stopIfTrue="1">
      <formula>G$14="NA"</formula>
    </cfRule>
    <cfRule type="expression" dxfId="115" priority="117" stopIfTrue="1">
      <formula>G$14="NG"</formula>
    </cfRule>
  </conditionalFormatting>
  <conditionalFormatting sqref="H6">
    <cfRule type="expression" dxfId="114" priority="113" stopIfTrue="1">
      <formula>#REF!="NG"</formula>
    </cfRule>
    <cfRule type="expression" dxfId="113" priority="114" stopIfTrue="1">
      <formula>K$29="NA"</formula>
    </cfRule>
    <cfRule type="expression" dxfId="112" priority="115" stopIfTrue="1">
      <formula>K$29="NG"</formula>
    </cfRule>
  </conditionalFormatting>
  <conditionalFormatting sqref="H6">
    <cfRule type="expression" dxfId="111" priority="110" stopIfTrue="1">
      <formula>#REF!="NG"</formula>
    </cfRule>
    <cfRule type="expression" dxfId="110" priority="111" stopIfTrue="1">
      <formula>K$15="NA"</formula>
    </cfRule>
    <cfRule type="expression" dxfId="109" priority="112" stopIfTrue="1">
      <formula>K$15="NG"</formula>
    </cfRule>
  </conditionalFormatting>
  <conditionalFormatting sqref="I7">
    <cfRule type="expression" dxfId="108" priority="107" stopIfTrue="1">
      <formula>#REF!="NG"</formula>
    </cfRule>
    <cfRule type="expression" dxfId="107" priority="108" stopIfTrue="1">
      <formula>L$29="NA"</formula>
    </cfRule>
    <cfRule type="expression" dxfId="106" priority="109" stopIfTrue="1">
      <formula>L$29="NG"</formula>
    </cfRule>
  </conditionalFormatting>
  <conditionalFormatting sqref="I7">
    <cfRule type="expression" dxfId="105" priority="104" stopIfTrue="1">
      <formula>#REF!="NG"</formula>
    </cfRule>
    <cfRule type="expression" dxfId="104" priority="105" stopIfTrue="1">
      <formula>L$15="NA"</formula>
    </cfRule>
    <cfRule type="expression" dxfId="103" priority="106" stopIfTrue="1">
      <formula>L$15="NG"</formula>
    </cfRule>
  </conditionalFormatting>
  <conditionalFormatting sqref="L6 M6:AF7 H6 H7:I7">
    <cfRule type="expression" dxfId="102" priority="102" stopIfTrue="1">
      <formula>#REF!="NA"</formula>
    </cfRule>
    <cfRule type="expression" dxfId="101" priority="103" stopIfTrue="1">
      <formula>#REF!="NG"</formula>
    </cfRule>
  </conditionalFormatting>
  <conditionalFormatting sqref="I10">
    <cfRule type="expression" dxfId="100" priority="100" stopIfTrue="1">
      <formula>H$14="NA"</formula>
    </cfRule>
    <cfRule type="expression" dxfId="99" priority="101" stopIfTrue="1">
      <formula>H$14="NG"</formula>
    </cfRule>
  </conditionalFormatting>
  <conditionalFormatting sqref="I10">
    <cfRule type="expression" dxfId="98" priority="97" stopIfTrue="1">
      <formula>#REF!="NG"</formula>
    </cfRule>
    <cfRule type="expression" dxfId="97" priority="98" stopIfTrue="1">
      <formula>H$94="NA"</formula>
    </cfRule>
    <cfRule type="expression" dxfId="96" priority="99" stopIfTrue="1">
      <formula>H$94="NG"</formula>
    </cfRule>
  </conditionalFormatting>
  <conditionalFormatting sqref="H3:AF16">
    <cfRule type="expression" dxfId="95" priority="95" stopIfTrue="1">
      <formula>H$14="NA"</formula>
    </cfRule>
    <cfRule type="expression" dxfId="94" priority="96" stopIfTrue="1">
      <formula>H$14="NG"</formula>
    </cfRule>
  </conditionalFormatting>
  <conditionalFormatting sqref="K5:R7">
    <cfRule type="expression" dxfId="93" priority="93" stopIfTrue="1">
      <formula>K$18="NA"</formula>
    </cfRule>
    <cfRule type="expression" dxfId="92" priority="94" stopIfTrue="1">
      <formula>K$18="NG"</formula>
    </cfRule>
  </conditionalFormatting>
  <conditionalFormatting sqref="H5:I7 L5:O7">
    <cfRule type="expression" dxfId="91" priority="91" stopIfTrue="1">
      <formula>I$18="NA"</formula>
    </cfRule>
    <cfRule type="expression" dxfId="90" priority="92" stopIfTrue="1">
      <formula>I$18="NG"</formula>
    </cfRule>
  </conditionalFormatting>
  <conditionalFormatting sqref="I5:I7 L5:O7">
    <cfRule type="expression" dxfId="89" priority="88" stopIfTrue="1">
      <formula>#REF!="NG"</formula>
    </cfRule>
    <cfRule type="expression" dxfId="88" priority="89" stopIfTrue="1">
      <formula>L$42="NA"</formula>
    </cfRule>
    <cfRule type="expression" dxfId="87" priority="90" stopIfTrue="1">
      <formula>L$42="NG"</formula>
    </cfRule>
  </conditionalFormatting>
  <conditionalFormatting sqref="H5:I7 L5:O7">
    <cfRule type="expression" dxfId="86" priority="86" stopIfTrue="1">
      <formula>K$18="NA"</formula>
    </cfRule>
    <cfRule type="expression" dxfId="85" priority="87" stopIfTrue="1">
      <formula>K$18="NG"</formula>
    </cfRule>
  </conditionalFormatting>
  <conditionalFormatting sqref="H5:I7 L5:O7">
    <cfRule type="expression" dxfId="84" priority="83" stopIfTrue="1">
      <formula>#REF!="NG"</formula>
    </cfRule>
    <cfRule type="expression" dxfId="83" priority="84" stopIfTrue="1">
      <formula>K$28="NA"</formula>
    </cfRule>
    <cfRule type="expression" dxfId="82" priority="85" stopIfTrue="1">
      <formula>K$28="NG"</formula>
    </cfRule>
  </conditionalFormatting>
  <conditionalFormatting sqref="H5:H7">
    <cfRule type="expression" dxfId="81" priority="80" stopIfTrue="1">
      <formula>#REF!="NG"</formula>
    </cfRule>
    <cfRule type="expression" dxfId="80" priority="81" stopIfTrue="1">
      <formula>K$42="NA"</formula>
    </cfRule>
    <cfRule type="expression" dxfId="79" priority="82" stopIfTrue="1">
      <formula>K$42="NG"</formula>
    </cfRule>
  </conditionalFormatting>
  <conditionalFormatting sqref="J5:J7">
    <cfRule type="expression" dxfId="78" priority="78" stopIfTrue="1">
      <formula>K$18="NA"</formula>
    </cfRule>
    <cfRule type="expression" dxfId="77" priority="79" stopIfTrue="1">
      <formula>K$18="NG"</formula>
    </cfRule>
  </conditionalFormatting>
  <conditionalFormatting sqref="J5:J7">
    <cfRule type="expression" dxfId="76" priority="75" stopIfTrue="1">
      <formula>#REF!="NG"</formula>
    </cfRule>
    <cfRule type="expression" dxfId="75" priority="76" stopIfTrue="1">
      <formula>M$42="NA"</formula>
    </cfRule>
    <cfRule type="expression" dxfId="74" priority="77" stopIfTrue="1">
      <formula>M$42="NG"</formula>
    </cfRule>
  </conditionalFormatting>
  <conditionalFormatting sqref="J5:J7">
    <cfRule type="expression" dxfId="73" priority="73" stopIfTrue="1">
      <formula>M$18="NA"</formula>
    </cfRule>
    <cfRule type="expression" dxfId="72" priority="74" stopIfTrue="1">
      <formula>M$18="NG"</formula>
    </cfRule>
  </conditionalFormatting>
  <conditionalFormatting sqref="J5:J7">
    <cfRule type="expression" dxfId="71" priority="70" stopIfTrue="1">
      <formula>#REF!="NG"</formula>
    </cfRule>
    <cfRule type="expression" dxfId="70" priority="71" stopIfTrue="1">
      <formula>M$28="NA"</formula>
    </cfRule>
    <cfRule type="expression" dxfId="69" priority="72" stopIfTrue="1">
      <formula>M$28="NG"</formula>
    </cfRule>
  </conditionalFormatting>
  <conditionalFormatting sqref="K5:K7">
    <cfRule type="expression" dxfId="68" priority="68" stopIfTrue="1">
      <formula>L$18="NA"</formula>
    </cfRule>
    <cfRule type="expression" dxfId="67" priority="69" stopIfTrue="1">
      <formula>L$18="NG"</formula>
    </cfRule>
  </conditionalFormatting>
  <conditionalFormatting sqref="K5:K7">
    <cfRule type="expression" dxfId="66" priority="65" stopIfTrue="1">
      <formula>#REF!="NG"</formula>
    </cfRule>
    <cfRule type="expression" dxfId="65" priority="66" stopIfTrue="1">
      <formula>N$42="NA"</formula>
    </cfRule>
    <cfRule type="expression" dxfId="64" priority="67" stopIfTrue="1">
      <formula>N$42="NG"</formula>
    </cfRule>
  </conditionalFormatting>
  <conditionalFormatting sqref="K5:K7">
    <cfRule type="expression" dxfId="63" priority="63" stopIfTrue="1">
      <formula>N$18="NA"</formula>
    </cfRule>
    <cfRule type="expression" dxfId="62" priority="64" stopIfTrue="1">
      <formula>N$18="NG"</formula>
    </cfRule>
  </conditionalFormatting>
  <conditionalFormatting sqref="K5:K7">
    <cfRule type="expression" dxfId="61" priority="60" stopIfTrue="1">
      <formula>#REF!="NG"</formula>
    </cfRule>
    <cfRule type="expression" dxfId="60" priority="61" stopIfTrue="1">
      <formula>N$28="NA"</formula>
    </cfRule>
    <cfRule type="expression" dxfId="59" priority="62" stopIfTrue="1">
      <formula>N$28="NG"</formula>
    </cfRule>
  </conditionalFormatting>
  <conditionalFormatting sqref="P5:P7">
    <cfRule type="expression" dxfId="58" priority="58" stopIfTrue="1">
      <formula>Q$18="NA"</formula>
    </cfRule>
    <cfRule type="expression" dxfId="57" priority="59" stopIfTrue="1">
      <formula>Q$18="NG"</formula>
    </cfRule>
  </conditionalFormatting>
  <conditionalFormatting sqref="P5:P7">
    <cfRule type="expression" dxfId="56" priority="55" stopIfTrue="1">
      <formula>#REF!="NG"</formula>
    </cfRule>
    <cfRule type="expression" dxfId="55" priority="56" stopIfTrue="1">
      <formula>S$42="NA"</formula>
    </cfRule>
    <cfRule type="expression" dxfId="54" priority="57" stopIfTrue="1">
      <formula>S$42="NG"</formula>
    </cfRule>
  </conditionalFormatting>
  <conditionalFormatting sqref="P5:P7">
    <cfRule type="expression" dxfId="53" priority="53" stopIfTrue="1">
      <formula>S$18="NA"</formula>
    </cfRule>
    <cfRule type="expression" dxfId="52" priority="54" stopIfTrue="1">
      <formula>S$18="NG"</formula>
    </cfRule>
  </conditionalFormatting>
  <conditionalFormatting sqref="P5:P7">
    <cfRule type="expression" dxfId="51" priority="50" stopIfTrue="1">
      <formula>#REF!="NG"</formula>
    </cfRule>
    <cfRule type="expression" dxfId="50" priority="51" stopIfTrue="1">
      <formula>S$28="NA"</formula>
    </cfRule>
    <cfRule type="expression" dxfId="49" priority="52" stopIfTrue="1">
      <formula>S$28="NG"</formula>
    </cfRule>
  </conditionalFormatting>
  <conditionalFormatting sqref="Q5:Q7">
    <cfRule type="expression" dxfId="48" priority="48" stopIfTrue="1">
      <formula>R$18="NA"</formula>
    </cfRule>
    <cfRule type="expression" dxfId="47" priority="49" stopIfTrue="1">
      <formula>R$18="NG"</formula>
    </cfRule>
  </conditionalFormatting>
  <conditionalFormatting sqref="Q5:Q7">
    <cfRule type="expression" dxfId="46" priority="45" stopIfTrue="1">
      <formula>#REF!="NG"</formula>
    </cfRule>
    <cfRule type="expression" dxfId="45" priority="46" stopIfTrue="1">
      <formula>T$42="NA"</formula>
    </cfRule>
    <cfRule type="expression" dxfId="44" priority="47" stopIfTrue="1">
      <formula>T$42="NG"</formula>
    </cfRule>
  </conditionalFormatting>
  <conditionalFormatting sqref="Q5:Q7">
    <cfRule type="expression" dxfId="43" priority="43" stopIfTrue="1">
      <formula>T$18="NA"</formula>
    </cfRule>
    <cfRule type="expression" dxfId="42" priority="44" stopIfTrue="1">
      <formula>T$18="NG"</formula>
    </cfRule>
  </conditionalFormatting>
  <conditionalFormatting sqref="Q5:Q7">
    <cfRule type="expression" dxfId="41" priority="40" stopIfTrue="1">
      <formula>#REF!="NG"</formula>
    </cfRule>
    <cfRule type="expression" dxfId="40" priority="41" stopIfTrue="1">
      <formula>T$28="NA"</formula>
    </cfRule>
    <cfRule type="expression" dxfId="39" priority="42" stopIfTrue="1">
      <formula>T$28="NG"</formula>
    </cfRule>
  </conditionalFormatting>
  <conditionalFormatting sqref="R5:R7">
    <cfRule type="expression" dxfId="38" priority="38" stopIfTrue="1">
      <formula>S$18="NA"</formula>
    </cfRule>
    <cfRule type="expression" dxfId="37" priority="39" stopIfTrue="1">
      <formula>S$18="NG"</formula>
    </cfRule>
  </conditionalFormatting>
  <conditionalFormatting sqref="R5:R7">
    <cfRule type="expression" dxfId="36" priority="35" stopIfTrue="1">
      <formula>#REF!="NG"</formula>
    </cfRule>
    <cfRule type="expression" dxfId="35" priority="36" stopIfTrue="1">
      <formula>U$42="NA"</formula>
    </cfRule>
    <cfRule type="expression" dxfId="34" priority="37" stopIfTrue="1">
      <formula>U$42="NG"</formula>
    </cfRule>
  </conditionalFormatting>
  <conditionalFormatting sqref="R5:R7">
    <cfRule type="expression" dxfId="33" priority="33" stopIfTrue="1">
      <formula>U$18="NA"</formula>
    </cfRule>
    <cfRule type="expression" dxfId="32" priority="34" stopIfTrue="1">
      <formula>U$18="NG"</formula>
    </cfRule>
  </conditionalFormatting>
  <conditionalFormatting sqref="R5:R7">
    <cfRule type="expression" dxfId="31" priority="30" stopIfTrue="1">
      <formula>#REF!="NG"</formula>
    </cfRule>
    <cfRule type="expression" dxfId="30" priority="31" stopIfTrue="1">
      <formula>U$28="NA"</formula>
    </cfRule>
    <cfRule type="expression" dxfId="29" priority="32" stopIfTrue="1">
      <formula>U$28="NG"</formula>
    </cfRule>
  </conditionalFormatting>
  <conditionalFormatting sqref="J9:AF10 H9:I9">
    <cfRule type="expression" dxfId="28" priority="27" stopIfTrue="1">
      <formula>#REF!="NG"</formula>
    </cfRule>
    <cfRule type="expression" dxfId="27" priority="28" stopIfTrue="1">
      <formula>H$94="NA"</formula>
    </cfRule>
    <cfRule type="expression" dxfId="26" priority="29" stopIfTrue="1">
      <formula>H$94="NG"</formula>
    </cfRule>
  </conditionalFormatting>
  <conditionalFormatting sqref="I10">
    <cfRule type="expression" dxfId="25" priority="24" stopIfTrue="1">
      <formula>#REF!="NG"</formula>
    </cfRule>
    <cfRule type="expression" dxfId="24" priority="25" stopIfTrue="1">
      <formula>I$52="NA"</formula>
    </cfRule>
    <cfRule type="expression" dxfId="23" priority="26" stopIfTrue="1">
      <formula>I$52="NG"</formula>
    </cfRule>
  </conditionalFormatting>
  <conditionalFormatting sqref="I10">
    <cfRule type="expression" dxfId="22" priority="22" stopIfTrue="1">
      <formula>I$28="NA"</formula>
    </cfRule>
    <cfRule type="expression" dxfId="21" priority="23" stopIfTrue="1">
      <formula>I$28="NG"</formula>
    </cfRule>
  </conditionalFormatting>
  <conditionalFormatting sqref="I10">
    <cfRule type="expression" dxfId="20" priority="20" stopIfTrue="1">
      <formula>G$14="NA"</formula>
    </cfRule>
    <cfRule type="expression" dxfId="19" priority="21" stopIfTrue="1">
      <formula>G$14="NG"</formula>
    </cfRule>
  </conditionalFormatting>
  <conditionalFormatting sqref="H6">
    <cfRule type="expression" dxfId="18" priority="17" stopIfTrue="1">
      <formula>#REF!="NG"</formula>
    </cfRule>
    <cfRule type="expression" dxfId="17" priority="18" stopIfTrue="1">
      <formula>K$29="NA"</formula>
    </cfRule>
    <cfRule type="expression" dxfId="16" priority="19" stopIfTrue="1">
      <formula>K$29="NG"</formula>
    </cfRule>
  </conditionalFormatting>
  <conditionalFormatting sqref="H6">
    <cfRule type="expression" dxfId="15" priority="14" stopIfTrue="1">
      <formula>#REF!="NG"</formula>
    </cfRule>
    <cfRule type="expression" dxfId="14" priority="15" stopIfTrue="1">
      <formula>K$15="NA"</formula>
    </cfRule>
    <cfRule type="expression" dxfId="13" priority="16" stopIfTrue="1">
      <formula>K$15="NG"</formula>
    </cfRule>
  </conditionalFormatting>
  <conditionalFormatting sqref="I7">
    <cfRule type="expression" dxfId="12" priority="11" stopIfTrue="1">
      <formula>#REF!="NG"</formula>
    </cfRule>
    <cfRule type="expression" dxfId="11" priority="12" stopIfTrue="1">
      <formula>L$29="NA"</formula>
    </cfRule>
    <cfRule type="expression" dxfId="10" priority="13" stopIfTrue="1">
      <formula>L$29="NG"</formula>
    </cfRule>
  </conditionalFormatting>
  <conditionalFormatting sqref="I7">
    <cfRule type="expression" dxfId="9" priority="8" stopIfTrue="1">
      <formula>#REF!="NG"</formula>
    </cfRule>
    <cfRule type="expression" dxfId="8" priority="9" stopIfTrue="1">
      <formula>L$15="NA"</formula>
    </cfRule>
    <cfRule type="expression" dxfId="7" priority="10" stopIfTrue="1">
      <formula>L$15="NG"</formula>
    </cfRule>
  </conditionalFormatting>
  <conditionalFormatting sqref="L6 M6:AF7 H6 H7:I7">
    <cfRule type="expression" dxfId="6" priority="6" stopIfTrue="1">
      <formula>#REF!="NA"</formula>
    </cfRule>
    <cfRule type="expression" dxfId="5" priority="7" stopIfTrue="1">
      <formula>#REF!="NG"</formula>
    </cfRule>
  </conditionalFormatting>
  <conditionalFormatting sqref="I10">
    <cfRule type="expression" dxfId="4" priority="4" stopIfTrue="1">
      <formula>H$14="NA"</formula>
    </cfRule>
    <cfRule type="expression" dxfId="3" priority="5" stopIfTrue="1">
      <formula>H$14="NG"</formula>
    </cfRule>
  </conditionalFormatting>
  <conditionalFormatting sqref="I10">
    <cfRule type="expression" dxfId="2" priority="1" stopIfTrue="1">
      <formula>#REF!="NG"</formula>
    </cfRule>
    <cfRule type="expression" dxfId="1" priority="2" stopIfTrue="1">
      <formula>H$94="NA"</formula>
    </cfRule>
    <cfRule type="expression" dxfId="0" priority="3" stopIfTrue="1">
      <formula>H$94="NG"</formula>
    </cfRule>
  </conditionalFormatting>
  <dataValidations count="10">
    <dataValidation allowBlank="1" showInputMessage="1" showErrorMessage="1" promptTitle="Input conditions" prompt="that need to be checked." sqref="A4:A7"/>
    <dataValidation allowBlank="1" showInputMessage="1" showErrorMessage="1" promptTitle="Check points" prompt="that need / need not be executed" sqref="A8:A10"/>
    <dataValidation type="list" allowBlank="1" showInputMessage="1" showErrorMessage="1" sqref="H11:AF11">
      <formula1>"N, A, B"</formula1>
    </dataValidation>
    <dataValidation type="list" allowBlank="1" showInputMessage="1" showErrorMessage="1" sqref="H14:AF14">
      <formula1>"OK, NG, NA, PT"</formula1>
    </dataValidation>
    <dataValidation allowBlank="1" showInputMessage="1" showErrorMessage="1" promptTitle="PCL sheet name" prompt=" " sqref="F15:G15"/>
    <dataValidation allowBlank="1" showInputMessage="1" showErrorMessage="1" promptTitle="Bug ID" prompt="Unique ID throughout the project._x000a_For every Bug found during Test as well as Re-Test, a new Bug ID needs to be entered here (as a comma seperated value)" sqref="B15:E15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14"/>
    <dataValidation allowBlank="1" showInputMessage="1" showErrorMessage="1" promptTitle="Testing Date" prompt="Date on which test was performed in yyyy/mm/dd format" sqref="G13"/>
    <dataValidation allowBlank="1" showInputMessage="1" showErrorMessage="1" promptTitle="Enter" prompt="Name of the person who performed the test" sqref="G12"/>
    <dataValidation allowBlank="1" showInputMessage="1" showErrorMessage="1" promptTitle="Condition Type" prompt="N : Normal _x000a_A : Abnormal _x000a_B : Boundary" sqref="G11"/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26</vt:i4>
      </vt:variant>
    </vt:vector>
  </HeadingPairs>
  <TitlesOfParts>
    <vt:vector size="33" baseType="lpstr">
      <vt:lpstr>Summary</vt:lpstr>
      <vt:lpstr>Template</vt:lpstr>
      <vt:lpstr>Example 1</vt:lpstr>
      <vt:lpstr>Page_Load</vt:lpstr>
      <vt:lpstr>btnRecords_Click</vt:lpstr>
      <vt:lpstr>btnNext_Click</vt:lpstr>
      <vt:lpstr>btnPrevious_Click</vt:lpstr>
      <vt:lpstr>btnNext_Click!BugCount</vt:lpstr>
      <vt:lpstr>BugCount</vt:lpstr>
      <vt:lpstr>btnNext_Click!BugSheetName</vt:lpstr>
      <vt:lpstr>BugSheetName</vt:lpstr>
      <vt:lpstr>NewPCL</vt:lpstr>
      <vt:lpstr>NewPCL_Row</vt:lpstr>
      <vt:lpstr>btnNext_Click!Print_Area</vt:lpstr>
      <vt:lpstr>Page_Load!Print_Area</vt:lpstr>
      <vt:lpstr>Summary!Print_Area</vt:lpstr>
      <vt:lpstr>Template!Print_Area</vt:lpstr>
      <vt:lpstr>btnNext_Click!Print_Titles</vt:lpstr>
      <vt:lpstr>Page_Load!Print_Titles</vt:lpstr>
      <vt:lpstr>Summary!Print_Titles</vt:lpstr>
      <vt:lpstr>Template!Print_Titles</vt:lpstr>
      <vt:lpstr>SummaryTB</vt:lpstr>
      <vt:lpstr>SummaryTotal</vt:lpstr>
      <vt:lpstr>SummaryTRNA</vt:lpstr>
      <vt:lpstr>SummaryTRNG</vt:lpstr>
      <vt:lpstr>SummaryTROK</vt:lpstr>
      <vt:lpstr>SummaryTRPT</vt:lpstr>
      <vt:lpstr>SummaryTTC</vt:lpstr>
      <vt:lpstr>SummaryTTD</vt:lpstr>
      <vt:lpstr>SummaryTTND</vt:lpstr>
      <vt:lpstr>btnNext_Click!TestResult</vt:lpstr>
      <vt:lpstr>Page_Load!TestResult</vt:lpstr>
      <vt:lpstr>TestResult</vt:lpstr>
    </vt:vector>
  </TitlesOfParts>
  <Company>（株）日立情報システムズ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Sumit</cp:lastModifiedBy>
  <cp:lastPrinted>2010-03-26T11:46:07Z</cp:lastPrinted>
  <dcterms:created xsi:type="dcterms:W3CDTF">2005-06-14T08:18:38Z</dcterms:created>
  <dcterms:modified xsi:type="dcterms:W3CDTF">2019-07-29T10:29:34Z</dcterms:modified>
</cp:coreProperties>
</file>