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Submit_click" sheetId="75" r:id="rId5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3">Page_Load!$H$29:$AF$29</definedName>
    <definedName name="BugCount" localSheetId="4">Submit_click!$H$25:$AF$25</definedName>
    <definedName name="BugCount">Template!$H$29:$AF$29</definedName>
    <definedName name="BugSheetName" localSheetId="3">Page_Load!$F$28</definedName>
    <definedName name="BugSheetName" localSheetId="4">Submit_click!$F$24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Summary!$12:$12</definedName>
    <definedName name="_xlnm.Print_Area" localSheetId="3">Page_Load!$A$1:$AF$30</definedName>
    <definedName name="_xlnm.Print_Area" localSheetId="4">Submit_click!$A$1:$AF$26</definedName>
    <definedName name="_xlnm.Print_Area" localSheetId="0">Summary!$A$5:$AM$32</definedName>
    <definedName name="_xlnm.Print_Area" localSheetId="1">Template!$A$1:$AF$30</definedName>
    <definedName name="_xlnm.Print_Titles" localSheetId="3">Page_Load!$1:$3</definedName>
    <definedName name="_xlnm.Print_Titles" localSheetId="4">Submit_click!$1:$3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Summary!$AI$13</definedName>
    <definedName name="SummaryTotal">Summary!$B$13:$AL$14</definedName>
    <definedName name="SummaryTRNA">Summary!$X$13</definedName>
    <definedName name="SummaryTRNG">Summary!$R$13</definedName>
    <definedName name="SummaryTROK">Summary!$O$13</definedName>
    <definedName name="SummaryTRPT">Summary!$U$13</definedName>
    <definedName name="SummaryTTC">Summary!$K$13</definedName>
    <definedName name="SummaryTTD">Summary!$AA$13</definedName>
    <definedName name="SummaryTTND">Summary!$AE$13</definedName>
    <definedName name="TestResult" localSheetId="3">Page_Load!$G$27</definedName>
    <definedName name="TestResult" localSheetId="4">Submit_click!$G$23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23" i="75"/>
  <c r="AE23"/>
  <c r="AD23"/>
  <c r="AC23"/>
  <c r="AB23"/>
  <c r="AA23"/>
  <c r="Z23"/>
  <c r="Y23"/>
  <c r="X23"/>
  <c r="W23"/>
  <c r="V23"/>
  <c r="U23"/>
  <c r="T23"/>
  <c r="S2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K3"/>
  <c r="L3" s="1"/>
  <c r="J3"/>
  <c r="I3"/>
  <c r="H3"/>
  <c r="AF27" i="72"/>
  <c r="AE27"/>
  <c r="AD27"/>
  <c r="AC27"/>
  <c r="AB27"/>
  <c r="AA27"/>
  <c r="Z27"/>
  <c r="Y27"/>
  <c r="X27"/>
  <c r="W27"/>
  <c r="V27"/>
  <c r="U27"/>
  <c r="T27"/>
  <c r="S27"/>
  <c r="AF3"/>
  <c r="AE3"/>
  <c r="AD3"/>
  <c r="AC3"/>
  <c r="AB3"/>
  <c r="AA3"/>
  <c r="Z3"/>
  <c r="Y3"/>
  <c r="X3"/>
  <c r="W3"/>
  <c r="V3"/>
  <c r="U3"/>
  <c r="T3"/>
  <c r="S3"/>
  <c r="R3"/>
  <c r="Q3"/>
  <c r="P3"/>
  <c r="O3"/>
  <c r="H3"/>
  <c r="F22" i="75"/>
  <c r="F26" i="72"/>
  <c r="AF25" i="75" l="1"/>
  <c r="AE25"/>
  <c r="AD25"/>
  <c r="AC25"/>
  <c r="AB25"/>
  <c r="AA25"/>
  <c r="Z25"/>
  <c r="Y25"/>
  <c r="X25"/>
  <c r="W25"/>
  <c r="V25"/>
  <c r="U25"/>
  <c r="T25"/>
  <c r="S25"/>
  <c r="AF29" i="72"/>
  <c r="AE29"/>
  <c r="AD29"/>
  <c r="AC29"/>
  <c r="AB29"/>
  <c r="AA29"/>
  <c r="Z29"/>
  <c r="Y29"/>
  <c r="X29"/>
  <c r="W29"/>
  <c r="V29"/>
  <c r="U29"/>
  <c r="T29"/>
  <c r="S29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F24" i="75"/>
  <c r="O11" i="32"/>
  <c r="K11"/>
  <c r="AI10"/>
  <c r="X10"/>
  <c r="F28" i="21"/>
  <c r="R10" i="32"/>
  <c r="K10"/>
  <c r="U10"/>
  <c r="F28" i="72"/>
  <c r="X11" i="32"/>
  <c r="U11"/>
  <c r="AI11"/>
  <c r="R11"/>
  <c r="O10"/>
  <c r="AA3" l="1"/>
  <c r="AE3" s="1"/>
  <c r="U13"/>
  <c r="K13"/>
  <c r="AA11"/>
  <c r="AE11" s="1"/>
  <c r="AA10"/>
  <c r="O13"/>
  <c r="AI13"/>
  <c r="R13"/>
  <c r="X13"/>
  <c r="O14" l="1"/>
  <c r="U14"/>
  <c r="X14"/>
  <c r="AA13"/>
  <c r="AA14" s="1"/>
  <c r="AE10"/>
  <c r="AE13" s="1"/>
  <c r="AE14" s="1"/>
  <c r="R14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<sst xmlns="http://schemas.openxmlformats.org/spreadsheetml/2006/main" count="182" uniqueCount="96">
  <si>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</si>
  <si>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</si>
  <si>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</si>
  <si>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</si>
  <si>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</si>
  <si>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</si>
  <si>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</si>
  <si>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</si>
  <si>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</si>
  <si>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</si>
  <si>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</si>
  <si>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</si>
  <si>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</si>
  <si>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</si>
  <si>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</si>
  <si>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</si>
  <si>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</si>
  <si>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</si>
  <si>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</si>
  <si>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</si>
  <si>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</si>
  <si>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</si>
  <si>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</si>
  <si>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</si>
  <si>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</si>
  <si>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</si>
  <si>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</si>
  <si>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</si>
  <si>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</si>
  <si>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</si>
  <si>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</si>
  <si>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</si>
  <si>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</si>
  <si>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</si>
  <si>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</si>
  <si>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</si>
  <si>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</si>
  <si>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</si>
  <si>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</si>
  <si>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</si>
  <si>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</si>
  <si>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</si>
  <si>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</si>
  <si>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</si>
  <si>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</si>
  <si>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</si>
  <si>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</si>
  <si>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</si>
  <si>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</si>
  <si>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Name</t>
    <phoneticPr fontId="3"/>
  </si>
  <si>
    <t>=GetBugSheetName()</t>
  </si>
  <si>
    <t>○</t>
    <phoneticPr fontId="3"/>
  </si>
  <si>
    <t>Blank</t>
    <phoneticPr fontId="3"/>
  </si>
  <si>
    <t>Editable</t>
    <phoneticPr fontId="3"/>
  </si>
  <si>
    <t>True</t>
    <phoneticPr fontId="3"/>
  </si>
  <si>
    <t>Focus</t>
    <phoneticPr fontId="3"/>
  </si>
  <si>
    <t>Page Title</t>
    <phoneticPr fontId="3"/>
  </si>
  <si>
    <t>Page will be redirect to ERROR page</t>
    <phoneticPr fontId="3"/>
  </si>
  <si>
    <t>N</t>
  </si>
  <si>
    <t>Sumit Tawade</t>
    <phoneticPr fontId="3"/>
  </si>
  <si>
    <t>Page_Load</t>
    <phoneticPr fontId="3"/>
  </si>
  <si>
    <t>[ Project Code : Project Name ]</t>
    <phoneticPr fontId="8" type="noConversion"/>
  </si>
  <si>
    <t>Example 1</t>
    <phoneticPr fontId="3"/>
  </si>
  <si>
    <t>Screen Layout</t>
    <phoneticPr fontId="3"/>
  </si>
  <si>
    <t>DOTNS</t>
    <phoneticPr fontId="3"/>
  </si>
  <si>
    <t>&lt;Project Name&gt;</t>
    <phoneticPr fontId="3"/>
  </si>
  <si>
    <t>Module Code</t>
    <phoneticPr fontId="3"/>
  </si>
  <si>
    <t>&lt;code&gt;</t>
    <phoneticPr fontId="3"/>
  </si>
  <si>
    <t>Page Load Event</t>
    <phoneticPr fontId="3"/>
  </si>
  <si>
    <t>Page</t>
    <phoneticPr fontId="3"/>
  </si>
  <si>
    <t>Input 
Conditions</t>
    <phoneticPr fontId="3"/>
  </si>
  <si>
    <t>Page_Load</t>
    <phoneticPr fontId="3"/>
  </si>
  <si>
    <t>1.Name</t>
    <phoneticPr fontId="3"/>
  </si>
  <si>
    <t>2 Session Value</t>
    <phoneticPr fontId="3"/>
  </si>
  <si>
    <t>3 LblCounter</t>
    <phoneticPr fontId="3"/>
  </si>
  <si>
    <t>4 LblCounter1</t>
    <phoneticPr fontId="3"/>
  </si>
  <si>
    <t>5 Submit Button</t>
    <phoneticPr fontId="3"/>
  </si>
  <si>
    <t>Verification during program execution</t>
    <phoneticPr fontId="3"/>
  </si>
  <si>
    <t>Element</t>
    <phoneticPr fontId="3"/>
  </si>
  <si>
    <t>Visible</t>
    <phoneticPr fontId="3"/>
  </si>
  <si>
    <t>Add Client Details</t>
    <phoneticPr fontId="3"/>
  </si>
  <si>
    <t>Test Status</t>
    <phoneticPr fontId="3"/>
  </si>
  <si>
    <t>Condition Type</t>
    <phoneticPr fontId="3"/>
  </si>
  <si>
    <t>Bug Details</t>
    <phoneticPr fontId="3"/>
  </si>
  <si>
    <t>Bug ID</t>
    <phoneticPr fontId="3"/>
  </si>
  <si>
    <t>SkillUp</t>
    <phoneticPr fontId="3"/>
  </si>
  <si>
    <t xml:space="preserve">Submit click </t>
    <phoneticPr fontId="3"/>
  </si>
  <si>
    <t>Caller function / Event</t>
    <phoneticPr fontId="3"/>
  </si>
  <si>
    <t>1 Name</t>
    <phoneticPr fontId="3"/>
  </si>
  <si>
    <t>UKS</t>
    <phoneticPr fontId="3"/>
  </si>
  <si>
    <t>1. If textbox blank then show error message</t>
    <phoneticPr fontId="3"/>
  </si>
  <si>
    <t>2 Session value set</t>
    <phoneticPr fontId="3"/>
  </si>
  <si>
    <t>3 Increase Session Count</t>
    <phoneticPr fontId="3"/>
  </si>
  <si>
    <t>4  Show no of user visit</t>
    <phoneticPr fontId="3"/>
  </si>
  <si>
    <t>4 Exception occurred then show Error message</t>
    <phoneticPr fontId="3"/>
  </si>
  <si>
    <t>Submit_click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</si>
</sst>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05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49" fontId="10" fillId="0" borderId="10" xfId="1" applyNumberFormat="1" applyFont="1" applyFill="1" applyBorder="1" applyAlignment="1">
      <alignment horizontal="center" vertical="center" wrapText="1"/>
    </xf>
    <xf numFmtId="49" fontId="10" fillId="0" borderId="14" xfId="1" applyNumberFormat="1" applyFont="1" applyFill="1" applyBorder="1" applyAlignment="1">
      <alignment horizontal="center" vertical="center" wrapText="1"/>
    </xf>
    <xf numFmtId="49" fontId="10" fillId="0" borderId="15" xfId="1" applyNumberFormat="1" applyFont="1" applyFill="1" applyBorder="1" applyAlignment="1">
      <alignment horizontal="center" vertical="center" wrapText="1"/>
    </xf>
    <xf numFmtId="49" fontId="14" fillId="0" borderId="15" xfId="1" applyNumberFormat="1" applyFont="1" applyFill="1" applyBorder="1" applyAlignment="1">
      <alignment horizontal="center" vertical="center" wrapText="1"/>
    </xf>
    <xf numFmtId="49" fontId="10" fillId="0" borderId="16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4" fillId="0" borderId="30" xfId="1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566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</xdr:row>
      <xdr:rowOff>38100</xdr:rowOff>
    </xdr:from>
    <xdr:to>
      <xdr:col>15</xdr:col>
      <xdr:colOff>76200</xdr:colOff>
      <xdr:row>25</xdr:row>
      <xdr:rowOff>85725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381000"/>
          <a:ext cx="10096500" cy="3990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1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X17" sqref="X17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14</v>
      </c>
      <c r="C2" s="2"/>
    </row>
    <row r="3" spans="1:38" s="4" customFormat="1" ht="13.5" hidden="1" customHeight="1">
      <c r="B3" s="102"/>
      <c r="C3" s="103"/>
      <c r="D3" s="104"/>
      <c r="E3" s="105"/>
      <c r="F3" s="105"/>
      <c r="G3" s="105"/>
      <c r="H3" s="105"/>
      <c r="I3" s="105"/>
      <c r="J3" s="106"/>
      <c r="K3" s="96">
        <f ca="1">IF($D3="",0,MAX(INDIRECT("'"&amp;$D3&amp;"'!$H3:$AZ3")))</f>
        <v>0</v>
      </c>
      <c r="L3" s="97"/>
      <c r="M3" s="97"/>
      <c r="N3" s="98"/>
      <c r="O3" s="102" t="str">
        <f ca="1">IF($D3="","",COUNTIF(INDIRECT("'"&amp;$D3&amp;"'!$H"&amp;ROW(INDIRECT("'"&amp;$D3&amp;"'!TestResult"))&amp;":$AZ"&amp;ROW(INDIRECT("'"&amp;$D3&amp;"'!TestResult"))),O$9))</f>
        <v/>
      </c>
      <c r="P3" s="107"/>
      <c r="Q3" s="103"/>
      <c r="R3" s="102" t="str">
        <f ca="1">IF($D3="","",COUNTIF(INDIRECT("'"&amp;$D3&amp;"'!$H"&amp;ROW(INDIRECT("'"&amp;$D3&amp;"'!TestResult"))&amp;":$AZ"&amp;ROW(INDIRECT("'"&amp;$D3&amp;"'!TestResult"))),R$9))</f>
        <v/>
      </c>
      <c r="S3" s="107"/>
      <c r="T3" s="103"/>
      <c r="U3" s="102" t="str">
        <f ca="1">IF($D3="","",COUNTIF(INDIRECT("'"&amp;$D3&amp;"'!$H"&amp;ROW(INDIRECT("'"&amp;$D3&amp;"'!TestResult"))&amp;":$AZ"&amp;ROW(INDIRECT("'"&amp;$D3&amp;"'!TestResult"))),U$9))</f>
        <v/>
      </c>
      <c r="V3" s="107"/>
      <c r="W3" s="103"/>
      <c r="X3" s="102" t="str">
        <f ca="1">IF($D3="","",COUNTIF(INDIRECT("'"&amp;$D3&amp;"'!$H"&amp;ROW(INDIRECT("'"&amp;$D3&amp;"'!TestResult"))&amp;":$AZ"&amp;ROW(INDIRECT("'"&amp;$D3&amp;"'!TestResult"))),X$9))</f>
        <v/>
      </c>
      <c r="Y3" s="107"/>
      <c r="Z3" s="103"/>
      <c r="AA3" s="96">
        <f ca="1">SUM(O3:Z3)</f>
        <v>0</v>
      </c>
      <c r="AB3" s="97"/>
      <c r="AC3" s="97"/>
      <c r="AD3" s="98"/>
      <c r="AE3" s="96">
        <f ca="1">K3-AA3</f>
        <v>0</v>
      </c>
      <c r="AF3" s="97"/>
      <c r="AG3" s="97"/>
      <c r="AH3" s="98"/>
      <c r="AI3" s="99" t="str">
        <f ca="1">IF($D3="","",SUM(INDIRECT("'"&amp;$D3&amp;"'!BugCount")))</f>
        <v/>
      </c>
      <c r="AJ3" s="100"/>
      <c r="AK3" s="100"/>
      <c r="AL3" s="101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08" t="s">
        <v>61</v>
      </c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10"/>
    </row>
    <row r="8" spans="1:38" ht="13.5" customHeight="1">
      <c r="B8" s="117"/>
      <c r="C8" s="118"/>
      <c r="D8" s="117"/>
      <c r="E8" s="119"/>
      <c r="F8" s="119"/>
      <c r="G8" s="119"/>
      <c r="H8" s="119"/>
      <c r="I8" s="119"/>
      <c r="J8" s="118"/>
      <c r="K8" s="141" t="s">
        <v>2</v>
      </c>
      <c r="L8" s="142"/>
      <c r="M8" s="142"/>
      <c r="N8" s="143"/>
      <c r="O8" s="144" t="s">
        <v>1</v>
      </c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6"/>
      <c r="AA8" s="141" t="s">
        <v>33</v>
      </c>
      <c r="AB8" s="142"/>
      <c r="AC8" s="142"/>
      <c r="AD8" s="143"/>
      <c r="AE8" s="141" t="s">
        <v>33</v>
      </c>
      <c r="AF8" s="142"/>
      <c r="AG8" s="142"/>
      <c r="AH8" s="143"/>
      <c r="AI8" s="138"/>
      <c r="AJ8" s="139"/>
      <c r="AK8" s="139"/>
      <c r="AL8" s="140"/>
    </row>
    <row r="9" spans="1:38" s="4" customFormat="1">
      <c r="B9" s="135" t="s">
        <v>15</v>
      </c>
      <c r="C9" s="136"/>
      <c r="D9" s="135" t="s">
        <v>16</v>
      </c>
      <c r="E9" s="137"/>
      <c r="F9" s="137"/>
      <c r="G9" s="137"/>
      <c r="H9" s="137"/>
      <c r="I9" s="137"/>
      <c r="J9" s="136"/>
      <c r="K9" s="114" t="s">
        <v>31</v>
      </c>
      <c r="L9" s="115"/>
      <c r="M9" s="115"/>
      <c r="N9" s="116"/>
      <c r="O9" s="111" t="s">
        <v>17</v>
      </c>
      <c r="P9" s="112"/>
      <c r="Q9" s="113"/>
      <c r="R9" s="111" t="s">
        <v>18</v>
      </c>
      <c r="S9" s="112"/>
      <c r="T9" s="113"/>
      <c r="U9" s="111" t="s">
        <v>19</v>
      </c>
      <c r="V9" s="112"/>
      <c r="W9" s="113"/>
      <c r="X9" s="111" t="s">
        <v>20</v>
      </c>
      <c r="Y9" s="112"/>
      <c r="Z9" s="113"/>
      <c r="AA9" s="114" t="s">
        <v>32</v>
      </c>
      <c r="AB9" s="115"/>
      <c r="AC9" s="115"/>
      <c r="AD9" s="116"/>
      <c r="AE9" s="114" t="s">
        <v>34</v>
      </c>
      <c r="AF9" s="115"/>
      <c r="AG9" s="115"/>
      <c r="AH9" s="116"/>
      <c r="AI9" s="120" t="s">
        <v>35</v>
      </c>
      <c r="AJ9" s="121"/>
      <c r="AK9" s="121"/>
      <c r="AL9" s="122"/>
    </row>
    <row r="10" spans="1:38" s="4" customFormat="1">
      <c r="B10" s="102">
        <v>1</v>
      </c>
      <c r="C10" s="103"/>
      <c r="D10" s="104" t="s">
        <v>60</v>
      </c>
      <c r="E10" s="105"/>
      <c r="F10" s="105"/>
      <c r="G10" s="105"/>
      <c r="H10" s="105"/>
      <c r="I10" s="105"/>
      <c r="J10" s="106"/>
      <c r="K10" s="96">
        <f ca="1">IF($D10="",0,MAX(INDIRECT("'"&amp;$D10&amp;"'!$H3:$AZ3")))</f>
        <v>5</v>
      </c>
      <c r="L10" s="97"/>
      <c r="M10" s="97"/>
      <c r="N10" s="98"/>
      <c r="O10" s="102">
        <f ca="1">IF($D10="","",COUNTIF(INDIRECT("'"&amp;$D10&amp;"'!$H"&amp;ROW(INDIRECT("'"&amp;$D10&amp;"'!TestResult"))&amp;":$AZ"&amp;ROW(INDIRECT("'"&amp;$D10&amp;"'!TestResult"))),O$9))</f>
        <v>0</v>
      </c>
      <c r="P10" s="107"/>
      <c r="Q10" s="103"/>
      <c r="R10" s="102">
        <f ca="1">IF($D10="","",COUNTIF(INDIRECT("'"&amp;$D10&amp;"'!$H"&amp;ROW(INDIRECT("'"&amp;$D10&amp;"'!TestResult"))&amp;":$AZ"&amp;ROW(INDIRECT("'"&amp;$D10&amp;"'!TestResult"))),R$9))</f>
        <v>0</v>
      </c>
      <c r="S10" s="107"/>
      <c r="T10" s="103"/>
      <c r="U10" s="102">
        <f ca="1">IF($D10="","",COUNTIF(INDIRECT("'"&amp;$D10&amp;"'!$H"&amp;ROW(INDIRECT("'"&amp;$D10&amp;"'!TestResult"))&amp;":$AZ"&amp;ROW(INDIRECT("'"&amp;$D10&amp;"'!TestResult"))),U$9))</f>
        <v>0</v>
      </c>
      <c r="V10" s="107"/>
      <c r="W10" s="103"/>
      <c r="X10" s="102">
        <f ca="1">IF($D10="","",COUNTIF(INDIRECT("'"&amp;$D10&amp;"'!$H"&amp;ROW(INDIRECT("'"&amp;$D10&amp;"'!TestResult"))&amp;":$AZ"&amp;ROW(INDIRECT("'"&amp;$D10&amp;"'!TestResult"))),X$9))</f>
        <v>0</v>
      </c>
      <c r="Y10" s="107"/>
      <c r="Z10" s="103"/>
      <c r="AA10" s="96">
        <f ca="1">SUM(O10:Z10)</f>
        <v>0</v>
      </c>
      <c r="AB10" s="97"/>
      <c r="AC10" s="97"/>
      <c r="AD10" s="98"/>
      <c r="AE10" s="96">
        <f ca="1">K10-AA10</f>
        <v>5</v>
      </c>
      <c r="AF10" s="97"/>
      <c r="AG10" s="97"/>
      <c r="AH10" s="98"/>
      <c r="AI10" s="99">
        <f ca="1">IF($D10="","",SUM(INDIRECT("'"&amp;$D10&amp;"'!BugCount")))</f>
        <v>0</v>
      </c>
      <c r="AJ10" s="100"/>
      <c r="AK10" s="100"/>
      <c r="AL10" s="101"/>
    </row>
    <row r="11" spans="1:38" s="4" customFormat="1">
      <c r="B11" s="102">
        <v>2</v>
      </c>
      <c r="C11" s="103"/>
      <c r="D11" s="104" t="s">
        <v>95</v>
      </c>
      <c r="E11" s="105"/>
      <c r="F11" s="105"/>
      <c r="G11" s="105"/>
      <c r="H11" s="105"/>
      <c r="I11" s="105"/>
      <c r="J11" s="106"/>
      <c r="K11" s="96">
        <f ca="1">IF($D11="",0,MAX(INDIRECT("'"&amp;$D11&amp;"'!$H3:$AZ3")))</f>
        <v>5</v>
      </c>
      <c r="L11" s="97"/>
      <c r="M11" s="97"/>
      <c r="N11" s="98"/>
      <c r="O11" s="102">
        <f ca="1">IF($D11="","",COUNTIF(INDIRECT("'"&amp;$D11&amp;"'!$H"&amp;ROW(INDIRECT("'"&amp;$D11&amp;"'!TestResult"))&amp;":$AZ"&amp;ROW(INDIRECT("'"&amp;$D11&amp;"'!TestResult"))),O$9))</f>
        <v>0</v>
      </c>
      <c r="P11" s="107"/>
      <c r="Q11" s="103"/>
      <c r="R11" s="102">
        <f ca="1">IF($D11="","",COUNTIF(INDIRECT("'"&amp;$D11&amp;"'!$H"&amp;ROW(INDIRECT("'"&amp;$D11&amp;"'!TestResult"))&amp;":$AZ"&amp;ROW(INDIRECT("'"&amp;$D11&amp;"'!TestResult"))),R$9))</f>
        <v>0</v>
      </c>
      <c r="S11" s="107"/>
      <c r="T11" s="103"/>
      <c r="U11" s="102">
        <f ca="1">IF($D11="","",COUNTIF(INDIRECT("'"&amp;$D11&amp;"'!$H"&amp;ROW(INDIRECT("'"&amp;$D11&amp;"'!TestResult"))&amp;":$AZ"&amp;ROW(INDIRECT("'"&amp;$D11&amp;"'!TestResult"))),U$9))</f>
        <v>0</v>
      </c>
      <c r="V11" s="107"/>
      <c r="W11" s="103"/>
      <c r="X11" s="102">
        <f ca="1">IF($D11="","",COUNTIF(INDIRECT("'"&amp;$D11&amp;"'!$H"&amp;ROW(INDIRECT("'"&amp;$D11&amp;"'!TestResult"))&amp;":$AZ"&amp;ROW(INDIRECT("'"&amp;$D11&amp;"'!TestResult"))),X$9))</f>
        <v>0</v>
      </c>
      <c r="Y11" s="107"/>
      <c r="Z11" s="103"/>
      <c r="AA11" s="96">
        <f ca="1">SUM(O11:Z11)</f>
        <v>0</v>
      </c>
      <c r="AB11" s="97"/>
      <c r="AC11" s="97"/>
      <c r="AD11" s="98"/>
      <c r="AE11" s="96">
        <f ca="1">K11-AA11</f>
        <v>5</v>
      </c>
      <c r="AF11" s="97"/>
      <c r="AG11" s="97"/>
      <c r="AH11" s="98"/>
      <c r="AI11" s="99">
        <f ca="1">IF($D11="","",SUM(INDIRECT("'"&amp;$D11&amp;"'!BugCount")))</f>
        <v>0</v>
      </c>
      <c r="AJ11" s="100"/>
      <c r="AK11" s="100"/>
      <c r="AL11" s="101"/>
    </row>
    <row r="12" spans="1:38" s="8" customFormat="1" ht="20.25">
      <c r="B12" s="5"/>
      <c r="C12" s="5"/>
      <c r="D12" s="6"/>
      <c r="E12" s="52"/>
      <c r="F12" s="52"/>
      <c r="G12" s="52"/>
      <c r="H12" s="52"/>
      <c r="I12" s="52"/>
      <c r="J12" s="52"/>
      <c r="K12" s="7"/>
      <c r="L12" s="7"/>
      <c r="M12" s="7"/>
      <c r="N12" s="7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7"/>
      <c r="AG12" s="7"/>
      <c r="AH12" s="7"/>
      <c r="AI12" s="7"/>
      <c r="AJ12" s="7"/>
      <c r="AK12" s="7"/>
      <c r="AL12" s="7"/>
    </row>
    <row r="13" spans="1:38" s="4" customFormat="1">
      <c r="A13" s="4" t="s">
        <v>41</v>
      </c>
      <c r="B13" s="132" t="s">
        <v>2</v>
      </c>
      <c r="C13" s="133"/>
      <c r="D13" s="133"/>
      <c r="E13" s="133"/>
      <c r="F13" s="133"/>
      <c r="G13" s="133"/>
      <c r="H13" s="133"/>
      <c r="I13" s="133"/>
      <c r="J13" s="134"/>
      <c r="K13" s="123">
        <f ca="1">SUBTOTAL(9,K9:K12)</f>
        <v>10</v>
      </c>
      <c r="L13" s="124"/>
      <c r="M13" s="124"/>
      <c r="N13" s="125"/>
      <c r="O13" s="129">
        <f ca="1">SUBTOTAL(9,O9:O12)</f>
        <v>0</v>
      </c>
      <c r="P13" s="130"/>
      <c r="Q13" s="131"/>
      <c r="R13" s="129">
        <f ca="1">SUBTOTAL(9,R9:R12)</f>
        <v>0</v>
      </c>
      <c r="S13" s="130"/>
      <c r="T13" s="131"/>
      <c r="U13" s="129">
        <f ca="1">SUBTOTAL(9,U9:U12)</f>
        <v>0</v>
      </c>
      <c r="V13" s="130"/>
      <c r="W13" s="131"/>
      <c r="X13" s="129">
        <f ca="1">SUBTOTAL(9,X9:X12)</f>
        <v>0</v>
      </c>
      <c r="Y13" s="130"/>
      <c r="Z13" s="131"/>
      <c r="AA13" s="129">
        <f ca="1">SUBTOTAL(9,AA9:AA12)</f>
        <v>0</v>
      </c>
      <c r="AB13" s="130"/>
      <c r="AC13" s="130"/>
      <c r="AD13" s="131"/>
      <c r="AE13" s="129">
        <f ca="1">SUBTOTAL(9,AE9:AE12)</f>
        <v>10</v>
      </c>
      <c r="AF13" s="130"/>
      <c r="AG13" s="130"/>
      <c r="AH13" s="131"/>
      <c r="AI13" s="123">
        <f ca="1">SUBTOTAL(9,AI9:AI12)</f>
        <v>0</v>
      </c>
      <c r="AJ13" s="124"/>
      <c r="AK13" s="124"/>
      <c r="AL13" s="125"/>
    </row>
    <row r="14" spans="1:38" s="4" customFormat="1" ht="12.75" customHeight="1">
      <c r="B14" s="132" t="s">
        <v>3</v>
      </c>
      <c r="C14" s="133"/>
      <c r="D14" s="133"/>
      <c r="E14" s="133"/>
      <c r="F14" s="133"/>
      <c r="G14" s="133"/>
      <c r="H14" s="133"/>
      <c r="I14" s="133"/>
      <c r="J14" s="134"/>
      <c r="K14" s="126"/>
      <c r="L14" s="127"/>
      <c r="M14" s="127"/>
      <c r="N14" s="128"/>
      <c r="O14" s="93">
        <f ca="1">IF(ISERR(O13/$K$13),0,O13/$K$13)</f>
        <v>0</v>
      </c>
      <c r="P14" s="94"/>
      <c r="Q14" s="95"/>
      <c r="R14" s="93">
        <f ca="1">IF(ISERR(R13/$K$13),0,R13/$K$13)</f>
        <v>0</v>
      </c>
      <c r="S14" s="94"/>
      <c r="T14" s="95"/>
      <c r="U14" s="93">
        <f ca="1">IF(ISERR(U13/$K$13),0,U13/$K$13)</f>
        <v>0</v>
      </c>
      <c r="V14" s="94"/>
      <c r="W14" s="95"/>
      <c r="X14" s="93">
        <f ca="1">IF(ISERR(X13/$K$13),0,X13/$K$13)</f>
        <v>0</v>
      </c>
      <c r="Y14" s="94"/>
      <c r="Z14" s="95"/>
      <c r="AA14" s="93">
        <f ca="1">IF(ISERR(AA13/$K$13),0,AA13/$K$13)</f>
        <v>0</v>
      </c>
      <c r="AB14" s="94"/>
      <c r="AC14" s="94"/>
      <c r="AD14" s="95"/>
      <c r="AE14" s="93">
        <f ca="1">IF(ISERR(AE13/$K$13),0,AE13/$K$13)</f>
        <v>1</v>
      </c>
      <c r="AF14" s="94"/>
      <c r="AG14" s="94"/>
      <c r="AH14" s="95"/>
      <c r="AI14" s="126"/>
      <c r="AJ14" s="127"/>
      <c r="AK14" s="127"/>
      <c r="AL14" s="128"/>
    </row>
    <row r="30" spans="2:15" ht="15" customHeight="1">
      <c r="B30" s="92" t="s">
        <v>48</v>
      </c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</row>
    <row r="31" spans="2:15"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65">
    <mergeCell ref="AI11:AL11"/>
    <mergeCell ref="B13:J13"/>
    <mergeCell ref="R10:T10"/>
    <mergeCell ref="X13:Z13"/>
    <mergeCell ref="D10:J10"/>
    <mergeCell ref="U11:W11"/>
    <mergeCell ref="X11:Z11"/>
    <mergeCell ref="B11:C11"/>
    <mergeCell ref="D11:J11"/>
    <mergeCell ref="K11:N11"/>
    <mergeCell ref="O11:Q11"/>
    <mergeCell ref="R11:T11"/>
    <mergeCell ref="U13:W13"/>
    <mergeCell ref="R13:T13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AA10:AD10"/>
    <mergeCell ref="AA13:AD13"/>
    <mergeCell ref="AA11:AD11"/>
    <mergeCell ref="AE11:AH11"/>
    <mergeCell ref="K13:N14"/>
    <mergeCell ref="O10:Q10"/>
    <mergeCell ref="O13:Q13"/>
    <mergeCell ref="O14:Q14"/>
    <mergeCell ref="K10:N10"/>
    <mergeCell ref="B8:C8"/>
    <mergeCell ref="D8:J8"/>
    <mergeCell ref="AI9:AL9"/>
    <mergeCell ref="AI13:AL14"/>
    <mergeCell ref="AE10:AH10"/>
    <mergeCell ref="AE13:AH13"/>
    <mergeCell ref="AE14:AH14"/>
    <mergeCell ref="R14:T14"/>
    <mergeCell ref="AA14:AD14"/>
    <mergeCell ref="X10:Z10"/>
    <mergeCell ref="U10:W10"/>
    <mergeCell ref="B14:J14"/>
    <mergeCell ref="B10:C10"/>
    <mergeCell ref="B9:C9"/>
    <mergeCell ref="D9:J9"/>
    <mergeCell ref="X14:Z14"/>
    <mergeCell ref="B30:O31"/>
    <mergeCell ref="U14:W14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  <mergeCell ref="K9:N9"/>
  </mergeCells>
  <phoneticPr fontId="3"/>
  <conditionalFormatting sqref="K12:AL12 K4:AL4 AI3:AL3 K3:AE3 AI10:AL11 K10:AE11">
    <cfRule type="cellIs" dxfId="565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8</v>
      </c>
      <c r="C1" s="171"/>
      <c r="D1" s="171"/>
      <c r="E1" s="172"/>
      <c r="F1" s="170" t="s">
        <v>6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9</v>
      </c>
      <c r="U1" s="171"/>
      <c r="V1" s="171"/>
      <c r="W1" s="171"/>
      <c r="X1" s="171"/>
      <c r="Y1" s="171"/>
      <c r="Z1" s="172"/>
      <c r="AA1" s="164" t="s">
        <v>10</v>
      </c>
      <c r="AB1" s="164"/>
      <c r="AC1" s="165"/>
      <c r="AD1" s="165"/>
      <c r="AE1" s="165"/>
      <c r="AF1" s="166"/>
    </row>
    <row r="2" spans="1:32" ht="20.100000000000001" customHeight="1" thickBot="1">
      <c r="A2" s="64" t="s">
        <v>4</v>
      </c>
      <c r="B2" s="167" t="s">
        <v>8</v>
      </c>
      <c r="C2" s="168"/>
      <c r="D2" s="168"/>
      <c r="E2" s="169"/>
      <c r="F2" s="167" t="s">
        <v>7</v>
      </c>
      <c r="G2" s="168"/>
      <c r="H2" s="169"/>
      <c r="I2" s="157" t="s">
        <v>11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12</v>
      </c>
      <c r="AB2" s="174"/>
      <c r="AC2" s="167" t="s">
        <v>13</v>
      </c>
      <c r="AD2" s="168"/>
      <c r="AE2" s="168"/>
      <c r="AF2" s="178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44</v>
      </c>
      <c r="B4" s="183" t="s">
        <v>21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22</v>
      </c>
      <c r="C5" s="192"/>
      <c r="D5" s="192"/>
      <c r="E5" s="192"/>
      <c r="F5" s="192"/>
      <c r="G5" s="19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0"/>
      <c r="B6" s="21"/>
      <c r="C6" s="193" t="s">
        <v>23</v>
      </c>
      <c r="D6" s="194"/>
      <c r="E6" s="194"/>
      <c r="F6" s="194"/>
      <c r="G6" s="19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/>
      <c r="B7" s="21"/>
      <c r="C7" s="196"/>
      <c r="D7" s="191"/>
      <c r="E7" s="194"/>
      <c r="F7" s="194"/>
      <c r="G7" s="194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0"/>
      <c r="B8" s="21"/>
      <c r="C8" s="196"/>
      <c r="D8" s="191"/>
      <c r="E8" s="194"/>
      <c r="F8" s="194"/>
      <c r="G8" s="194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0"/>
      <c r="B9" s="21"/>
      <c r="C9" s="195" t="s">
        <v>24</v>
      </c>
      <c r="D9" s="194"/>
      <c r="E9" s="194"/>
      <c r="F9" s="194"/>
      <c r="G9" s="194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0"/>
      <c r="B10" s="21"/>
      <c r="C10" s="196"/>
      <c r="D10" s="191"/>
      <c r="E10" s="194"/>
      <c r="F10" s="194"/>
      <c r="G10" s="194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0"/>
      <c r="B11" s="21"/>
      <c r="C11" s="196"/>
      <c r="D11" s="191"/>
      <c r="E11" s="194"/>
      <c r="F11" s="194"/>
      <c r="G11" s="194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90"/>
      <c r="B12" s="21"/>
      <c r="C12" s="191"/>
      <c r="D12" s="194"/>
      <c r="E12" s="194"/>
      <c r="F12" s="194"/>
      <c r="G12" s="194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190"/>
      <c r="B13" s="21"/>
      <c r="C13" s="196"/>
      <c r="D13" s="191"/>
      <c r="E13" s="194"/>
      <c r="F13" s="194"/>
      <c r="G13" s="194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190"/>
      <c r="B14" s="21"/>
      <c r="C14" s="196"/>
      <c r="D14" s="191"/>
      <c r="E14" s="194"/>
      <c r="F14" s="194"/>
      <c r="G14" s="194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79" t="s">
        <v>45</v>
      </c>
      <c r="B15" s="182" t="s">
        <v>25</v>
      </c>
      <c r="C15" s="183"/>
      <c r="D15" s="183"/>
      <c r="E15" s="183"/>
      <c r="F15" s="183"/>
      <c r="G15" s="183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180"/>
      <c r="B16" s="28"/>
      <c r="C16" s="184" t="s">
        <v>26</v>
      </c>
      <c r="D16" s="185"/>
      <c r="E16" s="185"/>
      <c r="F16" s="185"/>
      <c r="G16" s="185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180"/>
      <c r="B17" s="186"/>
      <c r="C17" s="184" t="s">
        <v>27</v>
      </c>
      <c r="D17" s="185"/>
      <c r="E17" s="185"/>
      <c r="F17" s="185"/>
      <c r="G17" s="185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180"/>
      <c r="B18" s="186"/>
      <c r="C18" s="184" t="s">
        <v>28</v>
      </c>
      <c r="D18" s="185"/>
      <c r="E18" s="185"/>
      <c r="F18" s="185"/>
      <c r="G18" s="185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180"/>
      <c r="B19" s="186"/>
      <c r="C19" s="184" t="s">
        <v>29</v>
      </c>
      <c r="D19" s="185"/>
      <c r="E19" s="185"/>
      <c r="F19" s="185"/>
      <c r="G19" s="185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180"/>
      <c r="B20" s="186"/>
      <c r="C20" s="184"/>
      <c r="D20" s="185"/>
      <c r="E20" s="185"/>
      <c r="F20" s="185"/>
      <c r="G20" s="185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180"/>
      <c r="B21" s="186"/>
      <c r="C21" s="184"/>
      <c r="D21" s="185"/>
      <c r="E21" s="185"/>
      <c r="F21" s="185"/>
      <c r="G21" s="185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180"/>
      <c r="B22" s="186"/>
      <c r="C22" s="184"/>
      <c r="D22" s="185"/>
      <c r="E22" s="185"/>
      <c r="F22" s="185"/>
      <c r="G22" s="185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181"/>
      <c r="B23" s="186"/>
      <c r="C23" s="187"/>
      <c r="D23" s="188"/>
      <c r="E23" s="188"/>
      <c r="F23" s="188"/>
      <c r="G23" s="188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47" t="s">
        <v>46</v>
      </c>
      <c r="B24" s="149"/>
      <c r="C24" s="150"/>
      <c r="D24" s="150"/>
      <c r="E24" s="150"/>
      <c r="F24" s="151"/>
      <c r="G24" s="35" t="s">
        <v>36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48"/>
      <c r="B25" s="161"/>
      <c r="C25" s="162"/>
      <c r="D25" s="162"/>
      <c r="E25" s="162"/>
      <c r="F25" s="163"/>
      <c r="G25" s="39" t="s">
        <v>37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48"/>
      <c r="B26" s="161"/>
      <c r="C26" s="162"/>
      <c r="D26" s="162"/>
      <c r="E26" s="162"/>
      <c r="F26" s="163"/>
      <c r="G26" s="39" t="s">
        <v>38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48"/>
      <c r="B27" s="161"/>
      <c r="C27" s="162"/>
      <c r="D27" s="162"/>
      <c r="E27" s="162"/>
      <c r="F27" s="163"/>
      <c r="G27" s="46" t="s">
        <v>39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52" t="s">
        <v>47</v>
      </c>
      <c r="B28" s="154" t="s">
        <v>40</v>
      </c>
      <c r="C28" s="154"/>
      <c r="D28" s="154"/>
      <c r="E28" s="154"/>
      <c r="F28" s="155" t="e">
        <f ca="1">GetBugSheetName()</f>
        <v>#NAME?</v>
      </c>
      <c r="G28" s="156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3"/>
      <c r="B29" s="157" t="s">
        <v>30</v>
      </c>
      <c r="C29" s="158"/>
      <c r="D29" s="158"/>
      <c r="E29" s="159"/>
      <c r="F29" s="157"/>
      <c r="G29" s="160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564" priority="1" stopIfTrue="1">
      <formula>H$27="NA"</formula>
    </cfRule>
    <cfRule type="expression" dxfId="563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Q8" sqref="Q8"/>
    </sheetView>
  </sheetViews>
  <sheetFormatPr defaultRowHeight="13.5"/>
  <sheetData>
    <row r="1" spans="1:4">
      <c r="A1" s="86" t="s">
        <v>62</v>
      </c>
      <c r="B1" s="87"/>
      <c r="C1" s="87"/>
      <c r="D1" s="87"/>
    </row>
    <row r="2" spans="1:4">
      <c r="A2" s="86" t="s">
        <v>63</v>
      </c>
      <c r="B2" s="87"/>
      <c r="C2" s="87"/>
      <c r="D2" s="87"/>
    </row>
    <row r="3" spans="1:4">
      <c r="C3" s="87"/>
      <c r="D3" s="87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30"/>
  <sheetViews>
    <sheetView view="pageBreakPreview" zoomScale="85" zoomScaleNormal="70" workbookViewId="0">
      <pane xSplit="7" ySplit="3" topLeftCell="H10" activePane="bottomRight" state="frozen"/>
      <selection activeCell="A5" sqref="A5"/>
      <selection pane="topRight" activeCell="A5" sqref="A5"/>
      <selection pane="bottomLeft" activeCell="A5" sqref="A5"/>
      <selection pane="bottomRight" activeCell="H23" sqref="H23:L25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64</v>
      </c>
      <c r="C1" s="171"/>
      <c r="D1" s="171"/>
      <c r="E1" s="172"/>
      <c r="F1" s="170" t="s">
        <v>65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59</v>
      </c>
      <c r="U1" s="171"/>
      <c r="V1" s="171"/>
      <c r="W1" s="171"/>
      <c r="X1" s="171"/>
      <c r="Y1" s="171"/>
      <c r="Z1" s="172"/>
      <c r="AA1" s="164" t="s">
        <v>10</v>
      </c>
      <c r="AB1" s="164"/>
      <c r="AC1" s="165">
        <v>43651</v>
      </c>
      <c r="AD1" s="165"/>
      <c r="AE1" s="165"/>
      <c r="AF1" s="166"/>
    </row>
    <row r="2" spans="1:32" ht="20.100000000000001" customHeight="1" thickBot="1">
      <c r="A2" s="64" t="s">
        <v>66</v>
      </c>
      <c r="B2" s="167" t="s">
        <v>67</v>
      </c>
      <c r="C2" s="168"/>
      <c r="D2" s="168"/>
      <c r="E2" s="169"/>
      <c r="F2" s="167" t="s">
        <v>7</v>
      </c>
      <c r="G2" s="168"/>
      <c r="H2" s="169"/>
      <c r="I2" s="157" t="s">
        <v>68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69</v>
      </c>
      <c r="AB2" s="174"/>
      <c r="AC2" s="167" t="s">
        <v>13</v>
      </c>
      <c r="AD2" s="168"/>
      <c r="AE2" s="168"/>
      <c r="AF2" s="178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>
        <f>IF(COUNTA(H4:H22)&gt;0,1,"")</f>
        <v>1</v>
      </c>
      <c r="I3" s="12">
        <v>2</v>
      </c>
      <c r="J3" s="12">
        <v>3</v>
      </c>
      <c r="K3" s="12">
        <v>4</v>
      </c>
      <c r="L3" s="12">
        <v>5</v>
      </c>
      <c r="M3" s="12"/>
      <c r="N3" s="12"/>
      <c r="O3" s="12" t="str">
        <f t="shared" ref="O3:AF3" si="0">IF(COUNTA(O4:O22)&gt;0,IF(N3&gt;0,N3+1,""),"")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70</v>
      </c>
      <c r="B4" s="183" t="s">
        <v>21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71</v>
      </c>
      <c r="C5" s="192"/>
      <c r="D5" s="192"/>
      <c r="E5" s="192"/>
      <c r="F5" s="192"/>
      <c r="G5" s="192"/>
      <c r="H5" s="18"/>
      <c r="I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0"/>
      <c r="B6" s="21"/>
      <c r="C6" s="204" t="s">
        <v>72</v>
      </c>
      <c r="D6" s="198"/>
      <c r="E6" s="198"/>
      <c r="F6" s="198"/>
      <c r="G6" s="198"/>
      <c r="H6" s="71" t="s">
        <v>51</v>
      </c>
      <c r="I6" s="88"/>
      <c r="J6" s="88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/>
      <c r="B7" s="21"/>
      <c r="C7" s="197" t="s">
        <v>73</v>
      </c>
      <c r="D7" s="198"/>
      <c r="E7" s="198"/>
      <c r="F7" s="198"/>
      <c r="G7" s="198"/>
      <c r="H7" s="22"/>
      <c r="I7" s="71" t="s">
        <v>51</v>
      </c>
      <c r="J7" s="23"/>
      <c r="K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0"/>
      <c r="B8" s="21"/>
      <c r="C8" s="197" t="s">
        <v>74</v>
      </c>
      <c r="D8" s="198"/>
      <c r="E8" s="198"/>
      <c r="F8" s="198"/>
      <c r="G8" s="198"/>
      <c r="H8" s="22"/>
      <c r="I8" s="23"/>
      <c r="J8" s="71" t="s">
        <v>51</v>
      </c>
      <c r="K8" s="23"/>
      <c r="L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0"/>
      <c r="B9" s="21"/>
      <c r="C9" s="197" t="s">
        <v>75</v>
      </c>
      <c r="D9" s="198"/>
      <c r="E9" s="198"/>
      <c r="F9" s="198"/>
      <c r="G9" s="198"/>
      <c r="H9" s="22"/>
      <c r="I9" s="23"/>
      <c r="K9" s="71" t="s">
        <v>51</v>
      </c>
      <c r="L9" s="23"/>
      <c r="M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90"/>
      <c r="B10" s="21"/>
      <c r="C10" s="197" t="s">
        <v>76</v>
      </c>
      <c r="D10" s="198"/>
      <c r="E10" s="198"/>
      <c r="F10" s="198"/>
      <c r="G10" s="198"/>
      <c r="H10" s="22"/>
      <c r="I10" s="23"/>
      <c r="J10" s="23"/>
      <c r="K10" s="23"/>
      <c r="L10" s="71" t="s">
        <v>51</v>
      </c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199" t="s">
        <v>45</v>
      </c>
      <c r="B11" s="201" t="s">
        <v>77</v>
      </c>
      <c r="C11" s="202"/>
      <c r="D11" s="202"/>
      <c r="E11" s="202"/>
      <c r="F11" s="202"/>
      <c r="G11" s="202"/>
      <c r="H11" s="72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4"/>
    </row>
    <row r="12" spans="1:32" s="17" customFormat="1" ht="13.5" customHeight="1">
      <c r="A12" s="200"/>
      <c r="B12" s="186"/>
      <c r="C12" s="184" t="s">
        <v>78</v>
      </c>
      <c r="D12" s="185"/>
      <c r="E12" s="185"/>
      <c r="F12" s="185"/>
      <c r="G12" s="185"/>
      <c r="H12" s="75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7"/>
      <c r="Y12" s="77"/>
      <c r="Z12" s="77"/>
      <c r="AA12" s="77"/>
      <c r="AB12" s="77"/>
      <c r="AC12" s="77"/>
      <c r="AD12" s="77"/>
      <c r="AE12" s="77"/>
      <c r="AF12" s="78"/>
    </row>
    <row r="13" spans="1:32" s="17" customFormat="1" ht="13.5" customHeight="1">
      <c r="A13" s="200"/>
      <c r="B13" s="186"/>
      <c r="C13" s="79"/>
      <c r="D13" s="184" t="s">
        <v>52</v>
      </c>
      <c r="E13" s="185"/>
      <c r="F13" s="185"/>
      <c r="G13" s="203"/>
      <c r="H13" s="71" t="s">
        <v>51</v>
      </c>
      <c r="I13" s="71" t="s">
        <v>51</v>
      </c>
      <c r="J13" s="71" t="s">
        <v>51</v>
      </c>
      <c r="K13" s="71" t="s">
        <v>51</v>
      </c>
      <c r="L13" s="71" t="s">
        <v>51</v>
      </c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7"/>
      <c r="AA13" s="77"/>
      <c r="AB13" s="77"/>
      <c r="AC13" s="77"/>
      <c r="AD13" s="77"/>
      <c r="AE13" s="77"/>
      <c r="AF13" s="78"/>
    </row>
    <row r="14" spans="1:32" s="17" customFormat="1" ht="13.5" customHeight="1">
      <c r="A14" s="200"/>
      <c r="B14" s="186"/>
      <c r="C14" s="80"/>
      <c r="D14" s="184" t="s">
        <v>53</v>
      </c>
      <c r="E14" s="185"/>
      <c r="F14" s="185"/>
      <c r="G14" s="203"/>
      <c r="H14" s="71" t="s">
        <v>51</v>
      </c>
      <c r="I14" s="71" t="s">
        <v>51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7"/>
      <c r="AA14" s="77"/>
      <c r="AB14" s="77"/>
      <c r="AC14" s="77"/>
      <c r="AD14" s="77"/>
      <c r="AE14" s="77"/>
      <c r="AF14" s="78"/>
    </row>
    <row r="15" spans="1:32" s="17" customFormat="1" ht="13.5" customHeight="1">
      <c r="A15" s="200"/>
      <c r="B15" s="186"/>
      <c r="C15" s="184" t="s">
        <v>79</v>
      </c>
      <c r="D15" s="185"/>
      <c r="E15" s="185"/>
      <c r="F15" s="185"/>
      <c r="G15" s="185"/>
      <c r="H15" s="75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7"/>
      <c r="Y15" s="77"/>
      <c r="Z15" s="77"/>
      <c r="AA15" s="77"/>
      <c r="AB15" s="77"/>
      <c r="AC15" s="77"/>
      <c r="AD15" s="77"/>
      <c r="AE15" s="77"/>
      <c r="AF15" s="78"/>
    </row>
    <row r="16" spans="1:32" s="17" customFormat="1" ht="13.5" customHeight="1">
      <c r="A16" s="200"/>
      <c r="B16" s="186"/>
      <c r="C16" s="90"/>
      <c r="D16" s="184" t="s">
        <v>54</v>
      </c>
      <c r="E16" s="185"/>
      <c r="F16" s="185"/>
      <c r="G16" s="203"/>
      <c r="H16" s="71" t="s">
        <v>51</v>
      </c>
      <c r="I16" s="71" t="s">
        <v>51</v>
      </c>
      <c r="J16" s="71" t="s">
        <v>51</v>
      </c>
      <c r="K16" s="71" t="s">
        <v>51</v>
      </c>
      <c r="L16" s="71" t="s">
        <v>51</v>
      </c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7"/>
      <c r="AD16" s="77"/>
      <c r="AE16" s="77"/>
      <c r="AF16" s="78"/>
    </row>
    <row r="17" spans="1:32" s="17" customFormat="1" ht="13.5" customHeight="1">
      <c r="A17" s="200"/>
      <c r="B17" s="186"/>
      <c r="C17" s="184" t="s">
        <v>55</v>
      </c>
      <c r="D17" s="185"/>
      <c r="E17" s="185"/>
      <c r="F17" s="185"/>
      <c r="G17" s="185"/>
      <c r="H17" s="75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8"/>
    </row>
    <row r="18" spans="1:32" s="17" customFormat="1" ht="13.5" customHeight="1">
      <c r="A18" s="200"/>
      <c r="B18" s="186"/>
      <c r="C18" s="90"/>
      <c r="D18" s="184" t="s">
        <v>49</v>
      </c>
      <c r="E18" s="185"/>
      <c r="F18" s="185"/>
      <c r="G18" s="203"/>
      <c r="H18" s="71" t="s">
        <v>51</v>
      </c>
      <c r="I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8"/>
    </row>
    <row r="19" spans="1:32" s="17" customFormat="1" ht="13.5" customHeight="1">
      <c r="A19" s="200"/>
      <c r="B19" s="186"/>
      <c r="C19" s="184" t="s">
        <v>56</v>
      </c>
      <c r="D19" s="185"/>
      <c r="E19" s="185"/>
      <c r="F19" s="185"/>
      <c r="G19" s="185"/>
      <c r="H19" s="81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8"/>
    </row>
    <row r="20" spans="1:32" s="17" customFormat="1" ht="13.5" customHeight="1">
      <c r="A20" s="200"/>
      <c r="B20" s="186"/>
      <c r="C20" s="90"/>
      <c r="D20" s="184" t="s">
        <v>80</v>
      </c>
      <c r="E20" s="185"/>
      <c r="F20" s="185"/>
      <c r="G20" s="203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4"/>
      <c r="Z20" s="83"/>
      <c r="AA20" s="83"/>
      <c r="AB20" s="83"/>
      <c r="AC20" s="83"/>
      <c r="AD20" s="83"/>
      <c r="AE20" s="83"/>
      <c r="AF20" s="85"/>
    </row>
    <row r="21" spans="1:32" s="17" customFormat="1" ht="13.5" customHeight="1" thickBot="1">
      <c r="A21" s="200"/>
      <c r="B21" s="186"/>
      <c r="C21" s="184" t="s">
        <v>57</v>
      </c>
      <c r="D21" s="185"/>
      <c r="E21" s="185"/>
      <c r="F21" s="185"/>
      <c r="G21" s="185"/>
      <c r="H21" s="71" t="s">
        <v>51</v>
      </c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83"/>
      <c r="AE21" s="83"/>
      <c r="AF21" s="85"/>
    </row>
    <row r="22" spans="1:32" s="17" customFormat="1" ht="13.5" customHeight="1">
      <c r="A22" s="147" t="s">
        <v>81</v>
      </c>
      <c r="B22" s="149"/>
      <c r="C22" s="150"/>
      <c r="D22" s="150"/>
      <c r="E22" s="150"/>
      <c r="F22" s="151"/>
      <c r="G22" s="35" t="s">
        <v>82</v>
      </c>
      <c r="H22" s="36" t="s">
        <v>58</v>
      </c>
      <c r="I22" s="37" t="s">
        <v>58</v>
      </c>
      <c r="J22" s="37" t="s">
        <v>58</v>
      </c>
      <c r="K22" s="37" t="s">
        <v>58</v>
      </c>
      <c r="L22" s="37" t="s">
        <v>58</v>
      </c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8"/>
    </row>
    <row r="23" spans="1:32" s="17" customFormat="1" ht="13.5" customHeight="1">
      <c r="A23" s="148"/>
      <c r="B23" s="161"/>
      <c r="C23" s="162"/>
      <c r="D23" s="162"/>
      <c r="E23" s="162"/>
      <c r="F23" s="163"/>
      <c r="G23" s="39" t="s">
        <v>37</v>
      </c>
      <c r="H23" s="40"/>
      <c r="I23" s="40"/>
      <c r="J23" s="40"/>
      <c r="K23" s="40"/>
      <c r="L23" s="40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42"/>
    </row>
    <row r="24" spans="1:32" s="17" customFormat="1" ht="24" customHeight="1">
      <c r="A24" s="148"/>
      <c r="B24" s="161"/>
      <c r="C24" s="162"/>
      <c r="D24" s="162"/>
      <c r="E24" s="162"/>
      <c r="F24" s="163"/>
      <c r="G24" s="39" t="s">
        <v>38</v>
      </c>
      <c r="H24" s="43"/>
      <c r="I24" s="43"/>
      <c r="J24" s="43"/>
      <c r="K24" s="43"/>
      <c r="L24" s="43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5"/>
    </row>
    <row r="25" spans="1:32" s="17" customFormat="1" ht="27" customHeight="1">
      <c r="A25" s="148"/>
      <c r="B25" s="161" t="s">
        <v>50</v>
      </c>
      <c r="C25" s="162"/>
      <c r="D25" s="162"/>
      <c r="E25" s="162"/>
      <c r="F25" s="163"/>
      <c r="G25" s="46" t="s">
        <v>1</v>
      </c>
      <c r="H25" s="40"/>
      <c r="I25" s="91"/>
      <c r="J25" s="91"/>
      <c r="K25" s="91"/>
      <c r="L25" s="91"/>
      <c r="M25" s="91"/>
      <c r="N25" s="69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42"/>
    </row>
    <row r="26" spans="1:32" s="17" customFormat="1" ht="27" customHeight="1">
      <c r="A26" s="152" t="s">
        <v>83</v>
      </c>
      <c r="B26" s="154" t="s">
        <v>84</v>
      </c>
      <c r="C26" s="154"/>
      <c r="D26" s="154"/>
      <c r="E26" s="154"/>
      <c r="F26" s="155" t="e">
        <f ca="1">GetBugSheetName()</f>
        <v>#NAME?</v>
      </c>
      <c r="G26" s="156"/>
      <c r="H26" s="60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4"/>
    </row>
    <row r="27" spans="1:32" s="17" customFormat="1" ht="24.75" customHeight="1" thickBot="1">
      <c r="A27" s="153"/>
      <c r="B27" s="157" t="s">
        <v>30</v>
      </c>
      <c r="C27" s="158"/>
      <c r="D27" s="158"/>
      <c r="E27" s="159"/>
      <c r="F27" s="157"/>
      <c r="G27" s="160"/>
      <c r="H27" s="61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 t="str">
        <f t="shared" ref="S27:AF27" si="1">IF(S26="","",(SUM(LEN(S26)-LEN(SUBSTITUTE(S26,",","")))/LEN(",")) + 1 )</f>
        <v/>
      </c>
      <c r="T27" s="55" t="str">
        <f t="shared" si="1"/>
        <v/>
      </c>
      <c r="U27" s="55" t="str">
        <f t="shared" si="1"/>
        <v/>
      </c>
      <c r="V27" s="55" t="str">
        <f t="shared" si="1"/>
        <v/>
      </c>
      <c r="W27" s="55" t="str">
        <f t="shared" si="1"/>
        <v/>
      </c>
      <c r="X27" s="55" t="str">
        <f t="shared" si="1"/>
        <v/>
      </c>
      <c r="Y27" s="55" t="str">
        <f t="shared" si="1"/>
        <v/>
      </c>
      <c r="Z27" s="55" t="str">
        <f t="shared" si="1"/>
        <v/>
      </c>
      <c r="AA27" s="55" t="str">
        <f t="shared" si="1"/>
        <v/>
      </c>
      <c r="AB27" s="55" t="str">
        <f t="shared" si="1"/>
        <v/>
      </c>
      <c r="AC27" s="55" t="str">
        <f t="shared" si="1"/>
        <v/>
      </c>
      <c r="AD27" s="55" t="str">
        <f t="shared" si="1"/>
        <v/>
      </c>
      <c r="AE27" s="55" t="str">
        <f t="shared" si="1"/>
        <v/>
      </c>
      <c r="AF27" s="56" t="str">
        <f t="shared" si="1"/>
        <v/>
      </c>
    </row>
    <row r="28" spans="1:32" s="17" customFormat="1" ht="24.75" customHeight="1">
      <c r="A28" s="152" t="s">
        <v>47</v>
      </c>
      <c r="B28" s="154" t="s">
        <v>40</v>
      </c>
      <c r="C28" s="154"/>
      <c r="D28" s="154"/>
      <c r="E28" s="154"/>
      <c r="F28" s="155" t="e">
        <f ca="1">GetBugSheetName()</f>
        <v>#NAME?</v>
      </c>
      <c r="G28" s="156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53"/>
      <c r="B29" s="157" t="s">
        <v>30</v>
      </c>
      <c r="C29" s="158"/>
      <c r="D29" s="158"/>
      <c r="E29" s="159"/>
      <c r="F29" s="157"/>
      <c r="G29" s="160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2">IF(S28="","",(SUM(LEN(S28)-LEN(SUBSTITUTE(S28,",","")))/LEN(",")) + 1 )</f>
        <v/>
      </c>
      <c r="T29" s="55" t="str">
        <f t="shared" si="2"/>
        <v/>
      </c>
      <c r="U29" s="55" t="str">
        <f t="shared" si="2"/>
        <v/>
      </c>
      <c r="V29" s="55" t="str">
        <f t="shared" si="2"/>
        <v/>
      </c>
      <c r="W29" s="55" t="str">
        <f t="shared" si="2"/>
        <v/>
      </c>
      <c r="X29" s="55" t="str">
        <f t="shared" si="2"/>
        <v/>
      </c>
      <c r="Y29" s="55" t="str">
        <f t="shared" si="2"/>
        <v/>
      </c>
      <c r="Z29" s="55" t="str">
        <f t="shared" si="2"/>
        <v/>
      </c>
      <c r="AA29" s="55" t="str">
        <f t="shared" si="2"/>
        <v/>
      </c>
      <c r="AB29" s="55" t="str">
        <f t="shared" si="2"/>
        <v/>
      </c>
      <c r="AC29" s="55" t="str">
        <f t="shared" si="2"/>
        <v/>
      </c>
      <c r="AD29" s="55" t="str">
        <f t="shared" si="2"/>
        <v/>
      </c>
      <c r="AE29" s="55" t="str">
        <f t="shared" si="2"/>
        <v/>
      </c>
      <c r="AF29" s="56" t="str">
        <f t="shared" si="2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H28:AF28" name="Range3_1_1"/>
    <protectedRange sqref="B4:G5 B6:B10" name="Range2_1_6"/>
    <protectedRange sqref="B1:O2 P2 T1 AC1:AF2" name="Range1_1_1"/>
    <protectedRange sqref="H22:AF26" name="Range3_1_1_1"/>
    <protectedRange sqref="H4:AF4 K5 H10:K10 L9:M9 I8:I9 L5:AF6 M7:AF7 L8 N8:AF8 O9:AF9 H5:I5 J7 K7:K8 H7:H9 M10:AF10" name="Range2_1_1_1"/>
    <protectedRange sqref="I7 J8 K9 L10" name="Range2_1_2_1"/>
    <protectedRange sqref="H6 H13:L13 H14:I14 H16:L16 H18 H21" name="Range2_1_3_1"/>
    <protectedRange sqref="C6:G10" name="Range2_1_4_1"/>
    <protectedRange sqref="B11:AF12 B15:AF15 O13:AF13 K18:AF18 L14:AF14 B17:AF17 B13:G14 O16:AF16 B19:AF20 B16:G16 B18:G18 I18 I21:AF21 B21:G21" name="Range2_1_5_1"/>
  </protectedRanges>
  <mergeCells count="48">
    <mergeCell ref="F26:G26"/>
    <mergeCell ref="B27:E27"/>
    <mergeCell ref="F27:G27"/>
    <mergeCell ref="B25:F25"/>
    <mergeCell ref="C8:G8"/>
    <mergeCell ref="A28:A29"/>
    <mergeCell ref="B28:E28"/>
    <mergeCell ref="F28:G28"/>
    <mergeCell ref="B29:E29"/>
    <mergeCell ref="F29:G29"/>
    <mergeCell ref="C21:G21"/>
    <mergeCell ref="D16:G16"/>
    <mergeCell ref="C19:G19"/>
    <mergeCell ref="D20:G20"/>
    <mergeCell ref="B24:F24"/>
    <mergeCell ref="A22:A25"/>
    <mergeCell ref="B22:F22"/>
    <mergeCell ref="B23:F23"/>
    <mergeCell ref="A26:A27"/>
    <mergeCell ref="B26:E26"/>
    <mergeCell ref="C10:G10"/>
    <mergeCell ref="C12:G12"/>
    <mergeCell ref="A4:A10"/>
    <mergeCell ref="A11:A21"/>
    <mergeCell ref="B11:G11"/>
    <mergeCell ref="B12:B21"/>
    <mergeCell ref="D13:G13"/>
    <mergeCell ref="D14:G14"/>
    <mergeCell ref="C15:G15"/>
    <mergeCell ref="C17:G17"/>
    <mergeCell ref="D18:G18"/>
    <mergeCell ref="B4:G4"/>
    <mergeCell ref="B5:G5"/>
    <mergeCell ref="C6:G6"/>
    <mergeCell ref="C9:G9"/>
    <mergeCell ref="C7:G7"/>
    <mergeCell ref="AC2:AF2"/>
    <mergeCell ref="B1:E1"/>
    <mergeCell ref="F1:O1"/>
    <mergeCell ref="P1:S1"/>
    <mergeCell ref="T1:Z1"/>
    <mergeCell ref="AA1:AB1"/>
    <mergeCell ref="AC1:AF1"/>
    <mergeCell ref="AA2:AB2"/>
    <mergeCell ref="B2:E2"/>
    <mergeCell ref="F2:H2"/>
    <mergeCell ref="I2:O2"/>
    <mergeCell ref="P2:Z2"/>
  </mergeCells>
  <phoneticPr fontId="3"/>
  <conditionalFormatting sqref="L3:L6 K3:K5 H3:J4 M3:M7 N3:N8 I8:I12 H7:H12 J12:K12 H13:N14 L16:N17 H17:K17 H19 J19 I19:I20 H21:J29 H10:K11 L11 M12 P3:AF29 O3:O11 O13:O29 K19:N29">
    <cfRule type="expression" dxfId="562" priority="338" stopIfTrue="1">
      <formula>H$27="NA"</formula>
    </cfRule>
    <cfRule type="expression" dxfId="561" priority="339" stopIfTrue="1">
      <formula>H$27="NG"</formula>
    </cfRule>
  </conditionalFormatting>
  <conditionalFormatting sqref="H6 J8 K9 L10 M11 N12">
    <cfRule type="expression" dxfId="560" priority="342" stopIfTrue="1">
      <formula>I$27="NA"</formula>
    </cfRule>
    <cfRule type="expression" dxfId="559" priority="343" stopIfTrue="1">
      <formula>I$27="NG"</formula>
    </cfRule>
  </conditionalFormatting>
  <conditionalFormatting sqref="K10:K11">
    <cfRule type="expression" dxfId="558" priority="326" stopIfTrue="1">
      <formula>#REF!="NG"</formula>
    </cfRule>
    <cfRule type="expression" dxfId="557" priority="327" stopIfTrue="1">
      <formula>K$51="NA"</formula>
    </cfRule>
    <cfRule type="expression" dxfId="556" priority="328" stopIfTrue="1">
      <formula>K$51="NG"</formula>
    </cfRule>
  </conditionalFormatting>
  <conditionalFormatting sqref="K10:K11">
    <cfRule type="expression" dxfId="555" priority="324" stopIfTrue="1">
      <formula>K$27="NA"</formula>
    </cfRule>
    <cfRule type="expression" dxfId="554" priority="325" stopIfTrue="1">
      <formula>K$27="NG"</formula>
    </cfRule>
  </conditionalFormatting>
  <conditionalFormatting sqref="L12">
    <cfRule type="expression" dxfId="553" priority="321" stopIfTrue="1">
      <formula>#REF!="NG"</formula>
    </cfRule>
    <cfRule type="expression" dxfId="552" priority="322" stopIfTrue="1">
      <formula>L$51="NA"</formula>
    </cfRule>
    <cfRule type="expression" dxfId="551" priority="323" stopIfTrue="1">
      <formula>L$51="NG"</formula>
    </cfRule>
  </conditionalFormatting>
  <conditionalFormatting sqref="L12">
    <cfRule type="expression" dxfId="550" priority="319" stopIfTrue="1">
      <formula>L$27="NA"</formula>
    </cfRule>
    <cfRule type="expression" dxfId="549" priority="320" stopIfTrue="1">
      <formula>L$27="NG"</formula>
    </cfRule>
  </conditionalFormatting>
  <conditionalFormatting sqref="H13:N14 O13:AF20 L16:N17 H17:K17 H19 I19:I20 K19:N20 J19 H21:AF23">
    <cfRule type="expression" dxfId="548" priority="316" stopIfTrue="1">
      <formula>#REF!="NG"</formula>
    </cfRule>
    <cfRule type="expression" dxfId="547" priority="317" stopIfTrue="1">
      <formula>H$37="NA"</formula>
    </cfRule>
    <cfRule type="expression" dxfId="546" priority="318" stopIfTrue="1">
      <formula>H$37="NG"</formula>
    </cfRule>
  </conditionalFormatting>
  <conditionalFormatting sqref="H15">
    <cfRule type="expression" dxfId="545" priority="313" stopIfTrue="1">
      <formula>#REF!="NG"</formula>
    </cfRule>
    <cfRule type="expression" dxfId="544" priority="314" stopIfTrue="1">
      <formula>J$51="NA"</formula>
    </cfRule>
    <cfRule type="expression" dxfId="543" priority="315" stopIfTrue="1">
      <formula>J$51="NG"</formula>
    </cfRule>
  </conditionalFormatting>
  <conditionalFormatting sqref="I15">
    <cfRule type="expression" dxfId="542" priority="310" stopIfTrue="1">
      <formula>#REF!="NG"</formula>
    </cfRule>
    <cfRule type="expression" dxfId="541" priority="311" stopIfTrue="1">
      <formula>K$51="NA"</formula>
    </cfRule>
    <cfRule type="expression" dxfId="540" priority="312" stopIfTrue="1">
      <formula>K$51="NG"</formula>
    </cfRule>
  </conditionalFormatting>
  <conditionalFormatting sqref="J15">
    <cfRule type="expression" dxfId="539" priority="307" stopIfTrue="1">
      <formula>#REF!="NG"</formula>
    </cfRule>
    <cfRule type="expression" dxfId="538" priority="308" stopIfTrue="1">
      <formula>L$51="NA"</formula>
    </cfRule>
    <cfRule type="expression" dxfId="537" priority="309" stopIfTrue="1">
      <formula>L$51="NG"</formula>
    </cfRule>
  </conditionalFormatting>
  <conditionalFormatting sqref="K15">
    <cfRule type="expression" dxfId="536" priority="304" stopIfTrue="1">
      <formula>#REF!="NG"</formula>
    </cfRule>
    <cfRule type="expression" dxfId="535" priority="305" stopIfTrue="1">
      <formula>M$51="NA"</formula>
    </cfRule>
    <cfRule type="expression" dxfId="534" priority="306" stopIfTrue="1">
      <formula>M$51="NG"</formula>
    </cfRule>
  </conditionalFormatting>
  <conditionalFormatting sqref="L15">
    <cfRule type="expression" dxfId="533" priority="301" stopIfTrue="1">
      <formula>#REF!="NG"</formula>
    </cfRule>
    <cfRule type="expression" dxfId="532" priority="302" stopIfTrue="1">
      <formula>N$51="NA"</formula>
    </cfRule>
    <cfRule type="expression" dxfId="531" priority="303" stopIfTrue="1">
      <formula>N$51="NG"</formula>
    </cfRule>
  </conditionalFormatting>
  <conditionalFormatting sqref="H16">
    <cfRule type="expression" dxfId="530" priority="298" stopIfTrue="1">
      <formula>#REF!="NG"</formula>
    </cfRule>
    <cfRule type="expression" dxfId="529" priority="299" stopIfTrue="1">
      <formula>J$51="NA"</formula>
    </cfRule>
    <cfRule type="expression" dxfId="528" priority="300" stopIfTrue="1">
      <formula>J$51="NG"</formula>
    </cfRule>
  </conditionalFormatting>
  <conditionalFormatting sqref="I16">
    <cfRule type="expression" dxfId="527" priority="295" stopIfTrue="1">
      <formula>#REF!="NG"</formula>
    </cfRule>
    <cfRule type="expression" dxfId="526" priority="296" stopIfTrue="1">
      <formula>K$51="NA"</formula>
    </cfRule>
    <cfRule type="expression" dxfId="525" priority="297" stopIfTrue="1">
      <formula>K$51="NG"</formula>
    </cfRule>
  </conditionalFormatting>
  <conditionalFormatting sqref="H18">
    <cfRule type="expression" dxfId="524" priority="292" stopIfTrue="1">
      <formula>#REF!="NG"</formula>
    </cfRule>
    <cfRule type="expression" dxfId="523" priority="293" stopIfTrue="1">
      <formula>J$51="NA"</formula>
    </cfRule>
    <cfRule type="expression" dxfId="522" priority="294" stopIfTrue="1">
      <formula>J$51="NG"</formula>
    </cfRule>
  </conditionalFormatting>
  <conditionalFormatting sqref="I18">
    <cfRule type="expression" dxfId="521" priority="289" stopIfTrue="1">
      <formula>#REF!="NG"</formula>
    </cfRule>
    <cfRule type="expression" dxfId="520" priority="290" stopIfTrue="1">
      <formula>K$51="NA"</formula>
    </cfRule>
    <cfRule type="expression" dxfId="519" priority="291" stopIfTrue="1">
      <formula>K$51="NG"</formula>
    </cfRule>
  </conditionalFormatting>
  <conditionalFormatting sqref="J18">
    <cfRule type="expression" dxfId="518" priority="286" stopIfTrue="1">
      <formula>#REF!="NG"</formula>
    </cfRule>
    <cfRule type="expression" dxfId="517" priority="287" stopIfTrue="1">
      <formula>L$51="NA"</formula>
    </cfRule>
    <cfRule type="expression" dxfId="516" priority="288" stopIfTrue="1">
      <formula>L$51="NG"</formula>
    </cfRule>
  </conditionalFormatting>
  <conditionalFormatting sqref="K18">
    <cfRule type="expression" dxfId="515" priority="283" stopIfTrue="1">
      <formula>#REF!="NG"</formula>
    </cfRule>
    <cfRule type="expression" dxfId="514" priority="284" stopIfTrue="1">
      <formula>M$51="NA"</formula>
    </cfRule>
    <cfRule type="expression" dxfId="513" priority="285" stopIfTrue="1">
      <formula>M$51="NG"</formula>
    </cfRule>
  </conditionalFormatting>
  <conditionalFormatting sqref="L18">
    <cfRule type="expression" dxfId="512" priority="280" stopIfTrue="1">
      <formula>#REF!="NG"</formula>
    </cfRule>
    <cfRule type="expression" dxfId="511" priority="281" stopIfTrue="1">
      <formula>N$51="NA"</formula>
    </cfRule>
    <cfRule type="expression" dxfId="510" priority="282" stopIfTrue="1">
      <formula>N$51="NG"</formula>
    </cfRule>
  </conditionalFormatting>
  <conditionalFormatting sqref="H20">
    <cfRule type="expression" dxfId="509" priority="277" stopIfTrue="1">
      <formula>#REF!="NG"</formula>
    </cfRule>
    <cfRule type="expression" dxfId="508" priority="278" stopIfTrue="1">
      <formula>J$51="NA"</formula>
    </cfRule>
    <cfRule type="expression" dxfId="507" priority="279" stopIfTrue="1">
      <formula>J$51="NG"</formula>
    </cfRule>
  </conditionalFormatting>
  <conditionalFormatting sqref="H20 H18:L18 L12 H15:L15 H16:I16 K10:K11">
    <cfRule type="expression" dxfId="506" priority="348" stopIfTrue="1">
      <formula>J$27="NA"</formula>
    </cfRule>
    <cfRule type="expression" dxfId="505" priority="349" stopIfTrue="1">
      <formula>J$27="NG"</formula>
    </cfRule>
  </conditionalFormatting>
  <conditionalFormatting sqref="H15:L15 H16:I16 H18:L18 H20">
    <cfRule type="expression" dxfId="504" priority="369" stopIfTrue="1">
      <formula>#REF!="NG"</formula>
    </cfRule>
    <cfRule type="expression" dxfId="503" priority="370" stopIfTrue="1">
      <formula>J$37="NA"</formula>
    </cfRule>
    <cfRule type="expression" dxfId="502" priority="371" stopIfTrue="1">
      <formula>J$37="NG"</formula>
    </cfRule>
  </conditionalFormatting>
  <conditionalFormatting sqref="H23">
    <cfRule type="expression" dxfId="501" priority="274" stopIfTrue="1">
      <formula>#REF!="NG"</formula>
    </cfRule>
    <cfRule type="expression" dxfId="500" priority="275" stopIfTrue="1">
      <formula>J$51="NA"</formula>
    </cfRule>
    <cfRule type="expression" dxfId="499" priority="276" stopIfTrue="1">
      <formula>J$51="NG"</formula>
    </cfRule>
  </conditionalFormatting>
  <conditionalFormatting sqref="H23">
    <cfRule type="expression" dxfId="498" priority="272" stopIfTrue="1">
      <formula>J$27="NA"</formula>
    </cfRule>
    <cfRule type="expression" dxfId="497" priority="273" stopIfTrue="1">
      <formula>J$27="NG"</formula>
    </cfRule>
  </conditionalFormatting>
  <conditionalFormatting sqref="H23">
    <cfRule type="expression" dxfId="496" priority="269" stopIfTrue="1">
      <formula>#REF!="NG"</formula>
    </cfRule>
    <cfRule type="expression" dxfId="495" priority="270" stopIfTrue="1">
      <formula>J$37="NA"</formula>
    </cfRule>
    <cfRule type="expression" dxfId="494" priority="271" stopIfTrue="1">
      <formula>J$37="NG"</formula>
    </cfRule>
  </conditionalFormatting>
  <conditionalFormatting sqref="L11">
    <cfRule type="expression" dxfId="493" priority="258" stopIfTrue="1">
      <formula>#REF!="NG"</formula>
    </cfRule>
    <cfRule type="expression" dxfId="492" priority="259" stopIfTrue="1">
      <formula>L$51="NA"</formula>
    </cfRule>
    <cfRule type="expression" dxfId="491" priority="260" stopIfTrue="1">
      <formula>L$51="NG"</formula>
    </cfRule>
  </conditionalFormatting>
  <conditionalFormatting sqref="L11">
    <cfRule type="expression" dxfId="490" priority="256" stopIfTrue="1">
      <formula>L$27="NA"</formula>
    </cfRule>
    <cfRule type="expression" dxfId="489" priority="257" stopIfTrue="1">
      <formula>L$27="NG"</formula>
    </cfRule>
  </conditionalFormatting>
  <conditionalFormatting sqref="L11">
    <cfRule type="expression" dxfId="488" priority="254" stopIfTrue="1">
      <formula>N$27="NA"</formula>
    </cfRule>
    <cfRule type="expression" dxfId="487" priority="255" stopIfTrue="1">
      <formula>N$27="NG"</formula>
    </cfRule>
  </conditionalFormatting>
  <conditionalFormatting sqref="L11">
    <cfRule type="expression" dxfId="486" priority="251" stopIfTrue="1">
      <formula>#REF!="NG"</formula>
    </cfRule>
    <cfRule type="expression" dxfId="485" priority="252" stopIfTrue="1">
      <formula>L$51="NA"</formula>
    </cfRule>
    <cfRule type="expression" dxfId="484" priority="253" stopIfTrue="1">
      <formula>L$51="NG"</formula>
    </cfRule>
  </conditionalFormatting>
  <conditionalFormatting sqref="L11">
    <cfRule type="expression" dxfId="483" priority="249" stopIfTrue="1">
      <formula>L$27="NA"</formula>
    </cfRule>
    <cfRule type="expression" dxfId="482" priority="250" stopIfTrue="1">
      <formula>L$27="NG"</formula>
    </cfRule>
  </conditionalFormatting>
  <conditionalFormatting sqref="L11">
    <cfRule type="expression" dxfId="481" priority="247" stopIfTrue="1">
      <formula>N$27="NA"</formula>
    </cfRule>
    <cfRule type="expression" dxfId="480" priority="248" stopIfTrue="1">
      <formula>N$27="NG"</formula>
    </cfRule>
  </conditionalFormatting>
  <conditionalFormatting sqref="H4">
    <cfRule type="expression" dxfId="479" priority="244" stopIfTrue="1">
      <formula>#REF!="NG"</formula>
    </cfRule>
    <cfRule type="expression" dxfId="478" priority="245" stopIfTrue="1">
      <formula>J$51="NA"</formula>
    </cfRule>
    <cfRule type="expression" dxfId="477" priority="246" stopIfTrue="1">
      <formula>J$51="NG"</formula>
    </cfRule>
  </conditionalFormatting>
  <conditionalFormatting sqref="H4">
    <cfRule type="expression" dxfId="476" priority="242" stopIfTrue="1">
      <formula>J$27="NA"</formula>
    </cfRule>
    <cfRule type="expression" dxfId="475" priority="243" stopIfTrue="1">
      <formula>J$27="NG"</formula>
    </cfRule>
  </conditionalFormatting>
  <conditionalFormatting sqref="H4">
    <cfRule type="expression" dxfId="474" priority="239" stopIfTrue="1">
      <formula>#REF!="NG"</formula>
    </cfRule>
    <cfRule type="expression" dxfId="473" priority="240" stopIfTrue="1">
      <formula>J$37="NA"</formula>
    </cfRule>
    <cfRule type="expression" dxfId="472" priority="241" stopIfTrue="1">
      <formula>J$37="NG"</formula>
    </cfRule>
  </conditionalFormatting>
  <conditionalFormatting sqref="H6">
    <cfRule type="expression" dxfId="471" priority="236" stopIfTrue="1">
      <formula>#REF!="NG"</formula>
    </cfRule>
    <cfRule type="expression" dxfId="470" priority="237" stopIfTrue="1">
      <formula>K$51="NA"</formula>
    </cfRule>
    <cfRule type="expression" dxfId="469" priority="238" stopIfTrue="1">
      <formula>K$51="NG"</formula>
    </cfRule>
  </conditionalFormatting>
  <conditionalFormatting sqref="H6">
    <cfRule type="expression" dxfId="468" priority="234" stopIfTrue="1">
      <formula>K$27="NA"</formula>
    </cfRule>
    <cfRule type="expression" dxfId="467" priority="235" stopIfTrue="1">
      <formula>K$27="NG"</formula>
    </cfRule>
  </conditionalFormatting>
  <conditionalFormatting sqref="H6">
    <cfRule type="expression" dxfId="466" priority="231" stopIfTrue="1">
      <formula>#REF!="NG"</formula>
    </cfRule>
    <cfRule type="expression" dxfId="465" priority="232" stopIfTrue="1">
      <formula>K$37="NA"</formula>
    </cfRule>
    <cfRule type="expression" dxfId="464" priority="233" stopIfTrue="1">
      <formula>K$37="NG"</formula>
    </cfRule>
  </conditionalFormatting>
  <conditionalFormatting sqref="I7">
    <cfRule type="expression" dxfId="463" priority="228" stopIfTrue="1">
      <formula>#REF!="NG"</formula>
    </cfRule>
    <cfRule type="expression" dxfId="462" priority="229" stopIfTrue="1">
      <formula>L$51="NA"</formula>
    </cfRule>
    <cfRule type="expression" dxfId="461" priority="230" stopIfTrue="1">
      <formula>L$51="NG"</formula>
    </cfRule>
  </conditionalFormatting>
  <conditionalFormatting sqref="I7">
    <cfRule type="expression" dxfId="460" priority="226" stopIfTrue="1">
      <formula>L$27="NA"</formula>
    </cfRule>
    <cfRule type="expression" dxfId="459" priority="227" stopIfTrue="1">
      <formula>L$27="NG"</formula>
    </cfRule>
  </conditionalFormatting>
  <conditionalFormatting sqref="I7">
    <cfRule type="expression" dxfId="458" priority="223" stopIfTrue="1">
      <formula>#REF!="NG"</formula>
    </cfRule>
    <cfRule type="expression" dxfId="457" priority="224" stopIfTrue="1">
      <formula>L$37="NA"</formula>
    </cfRule>
    <cfRule type="expression" dxfId="456" priority="225" stopIfTrue="1">
      <formula>L$37="NG"</formula>
    </cfRule>
  </conditionalFormatting>
  <conditionalFormatting sqref="J8">
    <cfRule type="expression" dxfId="455" priority="220" stopIfTrue="1">
      <formula>#REF!="NG"</formula>
    </cfRule>
    <cfRule type="expression" dxfId="454" priority="221" stopIfTrue="1">
      <formula>M$51="NA"</formula>
    </cfRule>
    <cfRule type="expression" dxfId="453" priority="222" stopIfTrue="1">
      <formula>M$51="NG"</formula>
    </cfRule>
  </conditionalFormatting>
  <conditionalFormatting sqref="J8">
    <cfRule type="expression" dxfId="452" priority="218" stopIfTrue="1">
      <formula>M$27="NA"</formula>
    </cfRule>
    <cfRule type="expression" dxfId="451" priority="219" stopIfTrue="1">
      <formula>M$27="NG"</formula>
    </cfRule>
  </conditionalFormatting>
  <conditionalFormatting sqref="J8">
    <cfRule type="expression" dxfId="450" priority="215" stopIfTrue="1">
      <formula>#REF!="NG"</formula>
    </cfRule>
    <cfRule type="expression" dxfId="449" priority="216" stopIfTrue="1">
      <formula>M$37="NA"</formula>
    </cfRule>
    <cfRule type="expression" dxfId="448" priority="217" stopIfTrue="1">
      <formula>M$37="NG"</formula>
    </cfRule>
  </conditionalFormatting>
  <conditionalFormatting sqref="K9">
    <cfRule type="expression" dxfId="447" priority="212" stopIfTrue="1">
      <formula>#REF!="NG"</formula>
    </cfRule>
    <cfRule type="expression" dxfId="446" priority="213" stopIfTrue="1">
      <formula>N$51="NA"</formula>
    </cfRule>
    <cfRule type="expression" dxfId="445" priority="214" stopIfTrue="1">
      <formula>N$51="NG"</formula>
    </cfRule>
  </conditionalFormatting>
  <conditionalFormatting sqref="K9">
    <cfRule type="expression" dxfId="444" priority="210" stopIfTrue="1">
      <formula>N$27="NA"</formula>
    </cfRule>
    <cfRule type="expression" dxfId="443" priority="211" stopIfTrue="1">
      <formula>N$27="NG"</formula>
    </cfRule>
  </conditionalFormatting>
  <conditionalFormatting sqref="K9">
    <cfRule type="expression" dxfId="442" priority="207" stopIfTrue="1">
      <formula>#REF!="NG"</formula>
    </cfRule>
    <cfRule type="expression" dxfId="441" priority="208" stopIfTrue="1">
      <formula>N$37="NA"</formula>
    </cfRule>
    <cfRule type="expression" dxfId="440" priority="209" stopIfTrue="1">
      <formula>N$37="NG"</formula>
    </cfRule>
  </conditionalFormatting>
  <conditionalFormatting sqref="L10">
    <cfRule type="expression" dxfId="439" priority="204" stopIfTrue="1">
      <formula>#REF!="NG"</formula>
    </cfRule>
    <cfRule type="expression" dxfId="438" priority="205" stopIfTrue="1">
      <formula>O$51="NA"</formula>
    </cfRule>
    <cfRule type="expression" dxfId="437" priority="206" stopIfTrue="1">
      <formula>O$51="NG"</formula>
    </cfRule>
  </conditionalFormatting>
  <conditionalFormatting sqref="L10">
    <cfRule type="expression" dxfId="436" priority="202" stopIfTrue="1">
      <formula>O$27="NA"</formula>
    </cfRule>
    <cfRule type="expression" dxfId="435" priority="203" stopIfTrue="1">
      <formula>O$27="NG"</formula>
    </cfRule>
  </conditionalFormatting>
  <conditionalFormatting sqref="L10">
    <cfRule type="expression" dxfId="434" priority="199" stopIfTrue="1">
      <formula>#REF!="NG"</formula>
    </cfRule>
    <cfRule type="expression" dxfId="433" priority="200" stopIfTrue="1">
      <formula>O$37="NA"</formula>
    </cfRule>
    <cfRule type="expression" dxfId="432" priority="201" stopIfTrue="1">
      <formula>O$37="NG"</formula>
    </cfRule>
  </conditionalFormatting>
  <conditionalFormatting sqref="M11">
    <cfRule type="expression" dxfId="431" priority="196" stopIfTrue="1">
      <formula>#REF!="NG"</formula>
    </cfRule>
    <cfRule type="expression" dxfId="430" priority="197" stopIfTrue="1">
      <formula>P$51="NA"</formula>
    </cfRule>
    <cfRule type="expression" dxfId="429" priority="198" stopIfTrue="1">
      <formula>P$51="NG"</formula>
    </cfRule>
  </conditionalFormatting>
  <conditionalFormatting sqref="M11">
    <cfRule type="expression" dxfId="428" priority="194" stopIfTrue="1">
      <formula>P$27="NA"</formula>
    </cfRule>
    <cfRule type="expression" dxfId="427" priority="195" stopIfTrue="1">
      <formula>P$27="NG"</formula>
    </cfRule>
  </conditionalFormatting>
  <conditionalFormatting sqref="M11">
    <cfRule type="expression" dxfId="426" priority="191" stopIfTrue="1">
      <formula>#REF!="NG"</formula>
    </cfRule>
    <cfRule type="expression" dxfId="425" priority="192" stopIfTrue="1">
      <formula>P$37="NA"</formula>
    </cfRule>
    <cfRule type="expression" dxfId="424" priority="193" stopIfTrue="1">
      <formula>P$37="NG"</formula>
    </cfRule>
  </conditionalFormatting>
  <conditionalFormatting sqref="N12">
    <cfRule type="expression" dxfId="423" priority="188" stopIfTrue="1">
      <formula>#REF!="NG"</formula>
    </cfRule>
    <cfRule type="expression" dxfId="422" priority="189" stopIfTrue="1">
      <formula>Q$51="NA"</formula>
    </cfRule>
    <cfRule type="expression" dxfId="421" priority="190" stopIfTrue="1">
      <formula>Q$51="NG"</formula>
    </cfRule>
  </conditionalFormatting>
  <conditionalFormatting sqref="N12">
    <cfRule type="expression" dxfId="420" priority="186" stopIfTrue="1">
      <formula>Q$27="NA"</formula>
    </cfRule>
    <cfRule type="expression" dxfId="419" priority="187" stopIfTrue="1">
      <formula>Q$27="NG"</formula>
    </cfRule>
  </conditionalFormatting>
  <conditionalFormatting sqref="N12">
    <cfRule type="expression" dxfId="418" priority="183" stopIfTrue="1">
      <formula>#REF!="NG"</formula>
    </cfRule>
    <cfRule type="expression" dxfId="417" priority="184" stopIfTrue="1">
      <formula>Q$37="NA"</formula>
    </cfRule>
    <cfRule type="expression" dxfId="416" priority="185" stopIfTrue="1">
      <formula>Q$37="NG"</formula>
    </cfRule>
  </conditionalFormatting>
  <conditionalFormatting sqref="H5">
    <cfRule type="expression" dxfId="415" priority="181" stopIfTrue="1">
      <formula>I$27="NA"</formula>
    </cfRule>
    <cfRule type="expression" dxfId="414" priority="182" stopIfTrue="1">
      <formula>I$27="NG"</formula>
    </cfRule>
  </conditionalFormatting>
  <conditionalFormatting sqref="H5">
    <cfRule type="expression" dxfId="413" priority="178" stopIfTrue="1">
      <formula>#REF!="NG"</formula>
    </cfRule>
    <cfRule type="expression" dxfId="412" priority="179" stopIfTrue="1">
      <formula>K$51="NA"</formula>
    </cfRule>
    <cfRule type="expression" dxfId="411" priority="180" stopIfTrue="1">
      <formula>K$51="NG"</formula>
    </cfRule>
  </conditionalFormatting>
  <conditionalFormatting sqref="H5">
    <cfRule type="expression" dxfId="410" priority="176" stopIfTrue="1">
      <formula>K$27="NA"</formula>
    </cfRule>
    <cfRule type="expression" dxfId="409" priority="177" stopIfTrue="1">
      <formula>K$27="NG"</formula>
    </cfRule>
  </conditionalFormatting>
  <conditionalFormatting sqref="H5">
    <cfRule type="expression" dxfId="408" priority="173" stopIfTrue="1">
      <formula>#REF!="NG"</formula>
    </cfRule>
    <cfRule type="expression" dxfId="407" priority="174" stopIfTrue="1">
      <formula>K$37="NA"</formula>
    </cfRule>
    <cfRule type="expression" dxfId="406" priority="175" stopIfTrue="1">
      <formula>K$37="NG"</formula>
    </cfRule>
  </conditionalFormatting>
  <conditionalFormatting sqref="I5">
    <cfRule type="expression" dxfId="405" priority="171" stopIfTrue="1">
      <formula>J$27="NA"</formula>
    </cfRule>
    <cfRule type="expression" dxfId="404" priority="172" stopIfTrue="1">
      <formula>J$27="NG"</formula>
    </cfRule>
  </conditionalFormatting>
  <conditionalFormatting sqref="I5">
    <cfRule type="expression" dxfId="403" priority="168" stopIfTrue="1">
      <formula>#REF!="NG"</formula>
    </cfRule>
    <cfRule type="expression" dxfId="402" priority="169" stopIfTrue="1">
      <formula>L$51="NA"</formula>
    </cfRule>
    <cfRule type="expression" dxfId="401" priority="170" stopIfTrue="1">
      <formula>L$51="NG"</formula>
    </cfRule>
  </conditionalFormatting>
  <conditionalFormatting sqref="I5">
    <cfRule type="expression" dxfId="400" priority="166" stopIfTrue="1">
      <formula>L$27="NA"</formula>
    </cfRule>
    <cfRule type="expression" dxfId="399" priority="167" stopIfTrue="1">
      <formula>L$27="NG"</formula>
    </cfRule>
  </conditionalFormatting>
  <conditionalFormatting sqref="I5">
    <cfRule type="expression" dxfId="398" priority="163" stopIfTrue="1">
      <formula>#REF!="NG"</formula>
    </cfRule>
    <cfRule type="expression" dxfId="397" priority="164" stopIfTrue="1">
      <formula>L$37="NA"</formula>
    </cfRule>
    <cfRule type="expression" dxfId="396" priority="165" stopIfTrue="1">
      <formula>L$37="NG"</formula>
    </cfRule>
  </conditionalFormatting>
  <conditionalFormatting sqref="J5">
    <cfRule type="expression" dxfId="395" priority="161" stopIfTrue="1">
      <formula>K$27="NA"</formula>
    </cfRule>
    <cfRule type="expression" dxfId="394" priority="162" stopIfTrue="1">
      <formula>K$27="NG"</formula>
    </cfRule>
  </conditionalFormatting>
  <conditionalFormatting sqref="J5">
    <cfRule type="expression" dxfId="393" priority="158" stopIfTrue="1">
      <formula>#REF!="NG"</formula>
    </cfRule>
    <cfRule type="expression" dxfId="392" priority="159" stopIfTrue="1">
      <formula>M$51="NA"</formula>
    </cfRule>
    <cfRule type="expression" dxfId="391" priority="160" stopIfTrue="1">
      <formula>M$51="NG"</formula>
    </cfRule>
  </conditionalFormatting>
  <conditionalFormatting sqref="J5">
    <cfRule type="expression" dxfId="390" priority="156" stopIfTrue="1">
      <formula>M$27="NA"</formula>
    </cfRule>
    <cfRule type="expression" dxfId="389" priority="157" stopIfTrue="1">
      <formula>M$27="NG"</formula>
    </cfRule>
  </conditionalFormatting>
  <conditionalFormatting sqref="J5">
    <cfRule type="expression" dxfId="388" priority="153" stopIfTrue="1">
      <formula>#REF!="NG"</formula>
    </cfRule>
    <cfRule type="expression" dxfId="387" priority="154" stopIfTrue="1">
      <formula>M$37="NA"</formula>
    </cfRule>
    <cfRule type="expression" dxfId="386" priority="155" stopIfTrue="1">
      <formula>M$37="NG"</formula>
    </cfRule>
  </conditionalFormatting>
  <conditionalFormatting sqref="K5">
    <cfRule type="expression" dxfId="385" priority="151" stopIfTrue="1">
      <formula>L$27="NA"</formula>
    </cfRule>
    <cfRule type="expression" dxfId="384" priority="152" stopIfTrue="1">
      <formula>L$27="NG"</formula>
    </cfRule>
  </conditionalFormatting>
  <conditionalFormatting sqref="K5">
    <cfRule type="expression" dxfId="383" priority="148" stopIfTrue="1">
      <formula>#REF!="NG"</formula>
    </cfRule>
    <cfRule type="expression" dxfId="382" priority="149" stopIfTrue="1">
      <formula>N$51="NA"</formula>
    </cfRule>
    <cfRule type="expression" dxfId="381" priority="150" stopIfTrue="1">
      <formula>N$51="NG"</formula>
    </cfRule>
  </conditionalFormatting>
  <conditionalFormatting sqref="K5">
    <cfRule type="expression" dxfId="380" priority="146" stopIfTrue="1">
      <formula>N$27="NA"</formula>
    </cfRule>
    <cfRule type="expression" dxfId="379" priority="147" stopIfTrue="1">
      <formula>N$27="NG"</formula>
    </cfRule>
  </conditionalFormatting>
  <conditionalFormatting sqref="K5">
    <cfRule type="expression" dxfId="378" priority="143" stopIfTrue="1">
      <formula>#REF!="NG"</formula>
    </cfRule>
    <cfRule type="expression" dxfId="377" priority="144" stopIfTrue="1">
      <formula>N$37="NA"</formula>
    </cfRule>
    <cfRule type="expression" dxfId="376" priority="145" stopIfTrue="1">
      <formula>N$37="NG"</formula>
    </cfRule>
  </conditionalFormatting>
  <conditionalFormatting sqref="L5">
    <cfRule type="expression" dxfId="375" priority="141" stopIfTrue="1">
      <formula>M$27="NA"</formula>
    </cfRule>
    <cfRule type="expression" dxfId="374" priority="142" stopIfTrue="1">
      <formula>M$27="NG"</formula>
    </cfRule>
  </conditionalFormatting>
  <conditionalFormatting sqref="L5">
    <cfRule type="expression" dxfId="373" priority="138" stopIfTrue="1">
      <formula>#REF!="NG"</formula>
    </cfRule>
    <cfRule type="expression" dxfId="372" priority="139" stopIfTrue="1">
      <formula>O$51="NA"</formula>
    </cfRule>
    <cfRule type="expression" dxfId="371" priority="140" stopIfTrue="1">
      <formula>O$51="NG"</formula>
    </cfRule>
  </conditionalFormatting>
  <conditionalFormatting sqref="L5">
    <cfRule type="expression" dxfId="370" priority="136" stopIfTrue="1">
      <formula>O$27="NA"</formula>
    </cfRule>
    <cfRule type="expression" dxfId="369" priority="137" stopIfTrue="1">
      <formula>O$27="NG"</formula>
    </cfRule>
  </conditionalFormatting>
  <conditionalFormatting sqref="L5">
    <cfRule type="expression" dxfId="368" priority="133" stopIfTrue="1">
      <formula>#REF!="NG"</formula>
    </cfRule>
    <cfRule type="expression" dxfId="367" priority="134" stopIfTrue="1">
      <formula>O$37="NA"</formula>
    </cfRule>
    <cfRule type="expression" dxfId="366" priority="135" stopIfTrue="1">
      <formula>O$37="NG"</formula>
    </cfRule>
  </conditionalFormatting>
  <conditionalFormatting sqref="M5">
    <cfRule type="expression" dxfId="365" priority="131" stopIfTrue="1">
      <formula>N$27="NA"</formula>
    </cfRule>
    <cfRule type="expression" dxfId="364" priority="132" stopIfTrue="1">
      <formula>N$27="NG"</formula>
    </cfRule>
  </conditionalFormatting>
  <conditionalFormatting sqref="M5">
    <cfRule type="expression" dxfId="363" priority="128" stopIfTrue="1">
      <formula>#REF!="NG"</formula>
    </cfRule>
    <cfRule type="expression" dxfId="362" priority="129" stopIfTrue="1">
      <formula>P$51="NA"</formula>
    </cfRule>
    <cfRule type="expression" dxfId="361" priority="130" stopIfTrue="1">
      <formula>P$51="NG"</formula>
    </cfRule>
  </conditionalFormatting>
  <conditionalFormatting sqref="M5">
    <cfRule type="expression" dxfId="360" priority="126" stopIfTrue="1">
      <formula>P$27="NA"</formula>
    </cfRule>
    <cfRule type="expression" dxfId="359" priority="127" stopIfTrue="1">
      <formula>P$27="NG"</formula>
    </cfRule>
  </conditionalFormatting>
  <conditionalFormatting sqref="M5">
    <cfRule type="expression" dxfId="358" priority="123" stopIfTrue="1">
      <formula>#REF!="NG"</formula>
    </cfRule>
    <cfRule type="expression" dxfId="357" priority="124" stopIfTrue="1">
      <formula>P$37="NA"</formula>
    </cfRule>
    <cfRule type="expression" dxfId="356" priority="125" stopIfTrue="1">
      <formula>P$37="NG"</formula>
    </cfRule>
  </conditionalFormatting>
  <conditionalFormatting sqref="N5">
    <cfRule type="expression" dxfId="355" priority="121" stopIfTrue="1">
      <formula>O$27="NA"</formula>
    </cfRule>
    <cfRule type="expression" dxfId="354" priority="122" stopIfTrue="1">
      <formula>O$27="NG"</formula>
    </cfRule>
  </conditionalFormatting>
  <conditionalFormatting sqref="N5">
    <cfRule type="expression" dxfId="353" priority="118" stopIfTrue="1">
      <formula>#REF!="NG"</formula>
    </cfRule>
    <cfRule type="expression" dxfId="352" priority="119" stopIfTrue="1">
      <formula>Q$51="NA"</formula>
    </cfRule>
    <cfRule type="expression" dxfId="351" priority="120" stopIfTrue="1">
      <formula>Q$51="NG"</formula>
    </cfRule>
  </conditionalFormatting>
  <conditionalFormatting sqref="N5">
    <cfRule type="expression" dxfId="350" priority="116" stopIfTrue="1">
      <formula>Q$27="NA"</formula>
    </cfRule>
    <cfRule type="expression" dxfId="349" priority="117" stopIfTrue="1">
      <formula>Q$27="NG"</formula>
    </cfRule>
  </conditionalFormatting>
  <conditionalFormatting sqref="N5">
    <cfRule type="expression" dxfId="348" priority="113" stopIfTrue="1">
      <formula>#REF!="NG"</formula>
    </cfRule>
    <cfRule type="expression" dxfId="347" priority="114" stopIfTrue="1">
      <formula>Q$37="NA"</formula>
    </cfRule>
    <cfRule type="expression" dxfId="346" priority="115" stopIfTrue="1">
      <formula>Q$37="NG"</formula>
    </cfRule>
  </conditionalFormatting>
  <conditionalFormatting sqref="M15">
    <cfRule type="expression" dxfId="345" priority="110" stopIfTrue="1">
      <formula>#REF!="NG"</formula>
    </cfRule>
    <cfRule type="expression" dxfId="344" priority="111" stopIfTrue="1">
      <formula>O$51="NA"</formula>
    </cfRule>
    <cfRule type="expression" dxfId="343" priority="112" stopIfTrue="1">
      <formula>O$51="NG"</formula>
    </cfRule>
  </conditionalFormatting>
  <conditionalFormatting sqref="M15">
    <cfRule type="expression" dxfId="342" priority="108" stopIfTrue="1">
      <formula>O$27="NA"</formula>
    </cfRule>
    <cfRule type="expression" dxfId="341" priority="109" stopIfTrue="1">
      <formula>O$27="NG"</formula>
    </cfRule>
  </conditionalFormatting>
  <conditionalFormatting sqref="M15">
    <cfRule type="expression" dxfId="340" priority="105" stopIfTrue="1">
      <formula>#REF!="NG"</formula>
    </cfRule>
    <cfRule type="expression" dxfId="339" priority="106" stopIfTrue="1">
      <formula>O$37="NA"</formula>
    </cfRule>
    <cfRule type="expression" dxfId="338" priority="107" stopIfTrue="1">
      <formula>O$37="NG"</formula>
    </cfRule>
  </conditionalFormatting>
  <conditionalFormatting sqref="N15">
    <cfRule type="expression" dxfId="337" priority="102" stopIfTrue="1">
      <formula>#REF!="NG"</formula>
    </cfRule>
    <cfRule type="expression" dxfId="336" priority="103" stopIfTrue="1">
      <formula>P$51="NA"</formula>
    </cfRule>
    <cfRule type="expression" dxfId="335" priority="104" stopIfTrue="1">
      <formula>P$51="NG"</formula>
    </cfRule>
  </conditionalFormatting>
  <conditionalFormatting sqref="N15">
    <cfRule type="expression" dxfId="334" priority="100" stopIfTrue="1">
      <formula>P$27="NA"</formula>
    </cfRule>
    <cfRule type="expression" dxfId="333" priority="101" stopIfTrue="1">
      <formula>P$27="NG"</formula>
    </cfRule>
  </conditionalFormatting>
  <conditionalFormatting sqref="N15">
    <cfRule type="expression" dxfId="332" priority="97" stopIfTrue="1">
      <formula>#REF!="NG"</formula>
    </cfRule>
    <cfRule type="expression" dxfId="331" priority="98" stopIfTrue="1">
      <formula>P$37="NA"</formula>
    </cfRule>
    <cfRule type="expression" dxfId="330" priority="99" stopIfTrue="1">
      <formula>P$37="NG"</formula>
    </cfRule>
  </conditionalFormatting>
  <conditionalFormatting sqref="M18">
    <cfRule type="expression" dxfId="329" priority="94" stopIfTrue="1">
      <formula>#REF!="NG"</formula>
    </cfRule>
    <cfRule type="expression" dxfId="328" priority="95" stopIfTrue="1">
      <formula>O$51="NA"</formula>
    </cfRule>
    <cfRule type="expression" dxfId="327" priority="96" stopIfTrue="1">
      <formula>O$51="NG"</formula>
    </cfRule>
  </conditionalFormatting>
  <conditionalFormatting sqref="M18">
    <cfRule type="expression" dxfId="326" priority="92" stopIfTrue="1">
      <formula>O$27="NA"</formula>
    </cfRule>
    <cfRule type="expression" dxfId="325" priority="93" stopIfTrue="1">
      <formula>O$27="NG"</formula>
    </cfRule>
  </conditionalFormatting>
  <conditionalFormatting sqref="M18">
    <cfRule type="expression" dxfId="324" priority="89" stopIfTrue="1">
      <formula>#REF!="NG"</formula>
    </cfRule>
    <cfRule type="expression" dxfId="323" priority="90" stopIfTrue="1">
      <formula>O$37="NA"</formula>
    </cfRule>
    <cfRule type="expression" dxfId="322" priority="91" stopIfTrue="1">
      <formula>O$37="NG"</formula>
    </cfRule>
  </conditionalFormatting>
  <conditionalFormatting sqref="N18">
    <cfRule type="expression" dxfId="321" priority="86" stopIfTrue="1">
      <formula>#REF!="NG"</formula>
    </cfRule>
    <cfRule type="expression" dxfId="320" priority="87" stopIfTrue="1">
      <formula>P$51="NA"</formula>
    </cfRule>
    <cfRule type="expression" dxfId="319" priority="88" stopIfTrue="1">
      <formula>P$51="NG"</formula>
    </cfRule>
  </conditionalFormatting>
  <conditionalFormatting sqref="N18">
    <cfRule type="expression" dxfId="318" priority="84" stopIfTrue="1">
      <formula>P$27="NA"</formula>
    </cfRule>
    <cfRule type="expression" dxfId="317" priority="85" stopIfTrue="1">
      <formula>P$27="NG"</formula>
    </cfRule>
  </conditionalFormatting>
  <conditionalFormatting sqref="N18">
    <cfRule type="expression" dxfId="316" priority="81" stopIfTrue="1">
      <formula>#REF!="NG"</formula>
    </cfRule>
    <cfRule type="expression" dxfId="315" priority="82" stopIfTrue="1">
      <formula>P$37="NA"</formula>
    </cfRule>
    <cfRule type="expression" dxfId="314" priority="83" stopIfTrue="1">
      <formula>P$37="NG"</formula>
    </cfRule>
  </conditionalFormatting>
  <conditionalFormatting sqref="J7 L3:L6 J3:J4 K3:K5 H3:I5 K7:K8 M3:M7 L8:L9 O3:AF27 N3:N8 I8:I10 H7:H10 J10:K10 M9:M10 N10 H11:N12 L14:N15 H15:K15 H17 J17 I17:I18 K17:N27 H19:J27">
    <cfRule type="expression" dxfId="313" priority="79" stopIfTrue="1">
      <formula>H$25="NA"</formula>
    </cfRule>
    <cfRule type="expression" dxfId="312" priority="80" stopIfTrue="1">
      <formula>H$25="NG"</formula>
    </cfRule>
  </conditionalFormatting>
  <conditionalFormatting sqref="I7">
    <cfRule type="expression" dxfId="311" priority="76" stopIfTrue="1">
      <formula>#REF!="NG"</formula>
    </cfRule>
    <cfRule type="expression" dxfId="310" priority="77" stopIfTrue="1">
      <formula>J$49="NA"</formula>
    </cfRule>
    <cfRule type="expression" dxfId="309" priority="78" stopIfTrue="1">
      <formula>J$49="NG"</formula>
    </cfRule>
  </conditionalFormatting>
  <conditionalFormatting sqref="H6">
    <cfRule type="expression" dxfId="308" priority="73" stopIfTrue="1">
      <formula>#REF!="NG"</formula>
    </cfRule>
    <cfRule type="expression" dxfId="307" priority="74" stopIfTrue="1">
      <formula>J$49="NA"</formula>
    </cfRule>
    <cfRule type="expression" dxfId="306" priority="75" stopIfTrue="1">
      <formula>J$49="NG"</formula>
    </cfRule>
  </conditionalFormatting>
  <conditionalFormatting sqref="J8">
    <cfRule type="expression" dxfId="305" priority="70" stopIfTrue="1">
      <formula>#REF!="NG"</formula>
    </cfRule>
    <cfRule type="expression" dxfId="304" priority="71" stopIfTrue="1">
      <formula>J$49="NA"</formula>
    </cfRule>
    <cfRule type="expression" dxfId="303" priority="72" stopIfTrue="1">
      <formula>J$49="NG"</formula>
    </cfRule>
  </conditionalFormatting>
  <conditionalFormatting sqref="I7">
    <cfRule type="expression" dxfId="302" priority="68" stopIfTrue="1">
      <formula>J$25="NA"</formula>
    </cfRule>
    <cfRule type="expression" dxfId="301" priority="69" stopIfTrue="1">
      <formula>J$25="NG"</formula>
    </cfRule>
  </conditionalFormatting>
  <conditionalFormatting sqref="J8">
    <cfRule type="expression" dxfId="300" priority="66" stopIfTrue="1">
      <formula>J$25="NA"</formula>
    </cfRule>
    <cfRule type="expression" dxfId="299" priority="67" stopIfTrue="1">
      <formula>J$25="NG"</formula>
    </cfRule>
  </conditionalFormatting>
  <conditionalFormatting sqref="K9">
    <cfRule type="expression" dxfId="298" priority="63" stopIfTrue="1">
      <formula>#REF!="NG"</formula>
    </cfRule>
    <cfRule type="expression" dxfId="297" priority="64" stopIfTrue="1">
      <formula>K$49="NA"</formula>
    </cfRule>
    <cfRule type="expression" dxfId="296" priority="65" stopIfTrue="1">
      <formula>K$49="NG"</formula>
    </cfRule>
  </conditionalFormatting>
  <conditionalFormatting sqref="K9">
    <cfRule type="expression" dxfId="295" priority="61" stopIfTrue="1">
      <formula>K$25="NA"</formula>
    </cfRule>
    <cfRule type="expression" dxfId="294" priority="62" stopIfTrue="1">
      <formula>K$25="NG"</formula>
    </cfRule>
  </conditionalFormatting>
  <conditionalFormatting sqref="L10">
    <cfRule type="expression" dxfId="293" priority="58" stopIfTrue="1">
      <formula>#REF!="NG"</formula>
    </cfRule>
    <cfRule type="expression" dxfId="292" priority="59" stopIfTrue="1">
      <formula>L$49="NA"</formula>
    </cfRule>
    <cfRule type="expression" dxfId="291" priority="60" stopIfTrue="1">
      <formula>L$49="NG"</formula>
    </cfRule>
  </conditionalFormatting>
  <conditionalFormatting sqref="L10">
    <cfRule type="expression" dxfId="290" priority="56" stopIfTrue="1">
      <formula>L$25="NA"</formula>
    </cfRule>
    <cfRule type="expression" dxfId="289" priority="57" stopIfTrue="1">
      <formula>L$25="NG"</formula>
    </cfRule>
  </conditionalFormatting>
  <conditionalFormatting sqref="H11:N12 O11:AF18 L14:N15 H15:K15 H17 I17:I18 K17:N18 J17 H19:AF21">
    <cfRule type="expression" dxfId="288" priority="53" stopIfTrue="1">
      <formula>#REF!="NG"</formula>
    </cfRule>
    <cfRule type="expression" dxfId="287" priority="54" stopIfTrue="1">
      <formula>H$35="NA"</formula>
    </cfRule>
    <cfRule type="expression" dxfId="286" priority="55" stopIfTrue="1">
      <formula>H$35="NG"</formula>
    </cfRule>
  </conditionalFormatting>
  <conditionalFormatting sqref="H13">
    <cfRule type="expression" dxfId="285" priority="50" stopIfTrue="1">
      <formula>#REF!="NG"</formula>
    </cfRule>
    <cfRule type="expression" dxfId="284" priority="51" stopIfTrue="1">
      <formula>J$49="NA"</formula>
    </cfRule>
    <cfRule type="expression" dxfId="283" priority="52" stopIfTrue="1">
      <formula>J$49="NG"</formula>
    </cfRule>
  </conditionalFormatting>
  <conditionalFormatting sqref="I13">
    <cfRule type="expression" dxfId="282" priority="47" stopIfTrue="1">
      <formula>#REF!="NG"</formula>
    </cfRule>
    <cfRule type="expression" dxfId="281" priority="48" stopIfTrue="1">
      <formula>K$49="NA"</formula>
    </cfRule>
    <cfRule type="expression" dxfId="280" priority="49" stopIfTrue="1">
      <formula>K$49="NG"</formula>
    </cfRule>
  </conditionalFormatting>
  <conditionalFormatting sqref="J13">
    <cfRule type="expression" dxfId="279" priority="44" stopIfTrue="1">
      <formula>#REF!="NG"</formula>
    </cfRule>
    <cfRule type="expression" dxfId="278" priority="45" stopIfTrue="1">
      <formula>L$49="NA"</formula>
    </cfRule>
    <cfRule type="expression" dxfId="277" priority="46" stopIfTrue="1">
      <formula>L$49="NG"</formula>
    </cfRule>
  </conditionalFormatting>
  <conditionalFormatting sqref="K13">
    <cfRule type="expression" dxfId="276" priority="41" stopIfTrue="1">
      <formula>#REF!="NG"</formula>
    </cfRule>
    <cfRule type="expression" dxfId="275" priority="42" stopIfTrue="1">
      <formula>M$49="NA"</formula>
    </cfRule>
    <cfRule type="expression" dxfId="274" priority="43" stopIfTrue="1">
      <formula>M$49="NG"</formula>
    </cfRule>
  </conditionalFormatting>
  <conditionalFormatting sqref="L13">
    <cfRule type="expression" dxfId="273" priority="38" stopIfTrue="1">
      <formula>#REF!="NG"</formula>
    </cfRule>
    <cfRule type="expression" dxfId="272" priority="39" stopIfTrue="1">
      <formula>N$49="NA"</formula>
    </cfRule>
    <cfRule type="expression" dxfId="271" priority="40" stopIfTrue="1">
      <formula>N$49="NG"</formula>
    </cfRule>
  </conditionalFormatting>
  <conditionalFormatting sqref="H14">
    <cfRule type="expression" dxfId="270" priority="35" stopIfTrue="1">
      <formula>#REF!="NG"</formula>
    </cfRule>
    <cfRule type="expression" dxfId="269" priority="36" stopIfTrue="1">
      <formula>J$49="NA"</formula>
    </cfRule>
    <cfRule type="expression" dxfId="268" priority="37" stopIfTrue="1">
      <formula>J$49="NG"</formula>
    </cfRule>
  </conditionalFormatting>
  <conditionalFormatting sqref="I14">
    <cfRule type="expression" dxfId="267" priority="32" stopIfTrue="1">
      <formula>#REF!="NG"</formula>
    </cfRule>
    <cfRule type="expression" dxfId="266" priority="33" stopIfTrue="1">
      <formula>K$49="NA"</formula>
    </cfRule>
    <cfRule type="expression" dxfId="265" priority="34" stopIfTrue="1">
      <formula>K$49="NG"</formula>
    </cfRule>
  </conditionalFormatting>
  <conditionalFormatting sqref="H16">
    <cfRule type="expression" dxfId="264" priority="29" stopIfTrue="1">
      <formula>#REF!="NG"</formula>
    </cfRule>
    <cfRule type="expression" dxfId="263" priority="30" stopIfTrue="1">
      <formula>J$49="NA"</formula>
    </cfRule>
    <cfRule type="expression" dxfId="262" priority="31" stopIfTrue="1">
      <formula>J$49="NG"</formula>
    </cfRule>
  </conditionalFormatting>
  <conditionalFormatting sqref="I16">
    <cfRule type="expression" dxfId="261" priority="26" stopIfTrue="1">
      <formula>#REF!="NG"</formula>
    </cfRule>
    <cfRule type="expression" dxfId="260" priority="27" stopIfTrue="1">
      <formula>K$49="NA"</formula>
    </cfRule>
    <cfRule type="expression" dxfId="259" priority="28" stopIfTrue="1">
      <formula>K$49="NG"</formula>
    </cfRule>
  </conditionalFormatting>
  <conditionalFormatting sqref="J16">
    <cfRule type="expression" dxfId="258" priority="23" stopIfTrue="1">
      <formula>#REF!="NG"</formula>
    </cfRule>
    <cfRule type="expression" dxfId="257" priority="24" stopIfTrue="1">
      <formula>L$49="NA"</formula>
    </cfRule>
    <cfRule type="expression" dxfId="256" priority="25" stopIfTrue="1">
      <formula>L$49="NG"</formula>
    </cfRule>
  </conditionalFormatting>
  <conditionalFormatting sqref="K16">
    <cfRule type="expression" dxfId="255" priority="20" stopIfTrue="1">
      <formula>#REF!="NG"</formula>
    </cfRule>
    <cfRule type="expression" dxfId="254" priority="21" stopIfTrue="1">
      <formula>M$49="NA"</formula>
    </cfRule>
    <cfRule type="expression" dxfId="253" priority="22" stopIfTrue="1">
      <formula>M$49="NG"</formula>
    </cfRule>
  </conditionalFormatting>
  <conditionalFormatting sqref="L16">
    <cfRule type="expression" dxfId="252" priority="17" stopIfTrue="1">
      <formula>#REF!="NG"</formula>
    </cfRule>
    <cfRule type="expression" dxfId="251" priority="18" stopIfTrue="1">
      <formula>N$49="NA"</formula>
    </cfRule>
    <cfRule type="expression" dxfId="250" priority="19" stopIfTrue="1">
      <formula>N$49="NG"</formula>
    </cfRule>
  </conditionalFormatting>
  <conditionalFormatting sqref="H18">
    <cfRule type="expression" dxfId="249" priority="14" stopIfTrue="1">
      <formula>#REF!="NG"</formula>
    </cfRule>
    <cfRule type="expression" dxfId="248" priority="15" stopIfTrue="1">
      <formula>J$49="NA"</formula>
    </cfRule>
    <cfRule type="expression" dxfId="247" priority="16" stopIfTrue="1">
      <formula>J$49="NG"</formula>
    </cfRule>
  </conditionalFormatting>
  <conditionalFormatting sqref="H6 K9 L10 H13:L13 H14:I14 H16:L16 H18">
    <cfRule type="expression" dxfId="246" priority="12" stopIfTrue="1">
      <formula>J$25="NA"</formula>
    </cfRule>
    <cfRule type="expression" dxfId="245" priority="13" stopIfTrue="1">
      <formula>J$25="NG"</formula>
    </cfRule>
  </conditionalFormatting>
  <conditionalFormatting sqref="H13:L13 H14:I14 H16:L16 H18">
    <cfRule type="expression" dxfId="244" priority="9" stopIfTrue="1">
      <formula>#REF!="NG"</formula>
    </cfRule>
    <cfRule type="expression" dxfId="243" priority="10" stopIfTrue="1">
      <formula>J$35="NA"</formula>
    </cfRule>
    <cfRule type="expression" dxfId="242" priority="11" stopIfTrue="1">
      <formula>J$35="NG"</formula>
    </cfRule>
  </conditionalFormatting>
  <conditionalFormatting sqref="H21">
    <cfRule type="expression" dxfId="241" priority="6" stopIfTrue="1">
      <formula>#REF!="NG"</formula>
    </cfRule>
    <cfRule type="expression" dxfId="240" priority="7" stopIfTrue="1">
      <formula>J$49="NA"</formula>
    </cfRule>
    <cfRule type="expression" dxfId="239" priority="8" stopIfTrue="1">
      <formula>J$49="NG"</formula>
    </cfRule>
  </conditionalFormatting>
  <conditionalFormatting sqref="H21">
    <cfRule type="expression" dxfId="238" priority="4" stopIfTrue="1">
      <formula>J$25="NA"</formula>
    </cfRule>
    <cfRule type="expression" dxfId="237" priority="5" stopIfTrue="1">
      <formula>J$25="NG"</formula>
    </cfRule>
  </conditionalFormatting>
  <conditionalFormatting sqref="H21">
    <cfRule type="expression" dxfId="236" priority="1" stopIfTrue="1">
      <formula>#REF!="NG"</formula>
    </cfRule>
    <cfRule type="expression" dxfId="235" priority="2" stopIfTrue="1">
      <formula>J$35="NA"</formula>
    </cfRule>
    <cfRule type="expression" dxfId="234" priority="3" stopIfTrue="1">
      <formula>J$35="NG"</formula>
    </cfRule>
  </conditionalFormatting>
  <dataValidations count="9">
    <dataValidation allowBlank="1" showInputMessage="1" showErrorMessage="1" promptTitle="Condition Type" prompt="N : Normal _x000a_A : Abnormal _x000a_B : Boundary" sqref="G22"/>
    <dataValidation allowBlank="1" showInputMessage="1" showErrorMessage="1" promptTitle="Enter" prompt="Name of the person who performed the test" sqref="G23"/>
    <dataValidation allowBlank="1" showInputMessage="1" showErrorMessage="1" promptTitle="Testing Date" prompt="Date on which test was performed in yyyy/mm/dd format" sqref="G2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5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 B26:E26"/>
    <dataValidation allowBlank="1" showInputMessage="1" showErrorMessage="1" promptTitle="PCL sheet name" prompt=" " sqref="F28:G28 F26:G26"/>
    <dataValidation type="list" allowBlank="1" showInputMessage="1" showErrorMessage="1" sqref="H25:AF25">
      <formula1>"OK, NG, NA, PT"</formula1>
    </dataValidation>
    <dataValidation type="list" allowBlank="1" showInputMessage="1" showErrorMessage="1" sqref="H22:AF22">
      <formula1>"N, A, B"</formula1>
    </dataValidation>
    <dataValidation allowBlank="1" showInputMessage="1" showErrorMessage="1" promptTitle="Input conditions" prompt="that need to be checked." sqref="A4:A10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AF26"/>
  <sheetViews>
    <sheetView view="pageBreakPreview" zoomScale="85" zoomScaleNormal="70" workbookViewId="0">
      <pane xSplit="7" ySplit="3" topLeftCell="H16" activePane="bottomRight" state="frozen"/>
      <selection activeCell="A5" sqref="A5"/>
      <selection pane="topRight" activeCell="A5" sqref="A5"/>
      <selection pane="bottomLeft" activeCell="A5" sqref="A5"/>
      <selection pane="bottomRight" activeCell="R26" sqref="R26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170" t="s">
        <v>64</v>
      </c>
      <c r="C1" s="171"/>
      <c r="D1" s="171"/>
      <c r="E1" s="172"/>
      <c r="F1" s="170" t="s">
        <v>85</v>
      </c>
      <c r="G1" s="171"/>
      <c r="H1" s="171"/>
      <c r="I1" s="171"/>
      <c r="J1" s="171"/>
      <c r="K1" s="171"/>
      <c r="L1" s="171"/>
      <c r="M1" s="171"/>
      <c r="N1" s="171"/>
      <c r="O1" s="172"/>
      <c r="P1" s="175" t="s">
        <v>0</v>
      </c>
      <c r="Q1" s="176"/>
      <c r="R1" s="176"/>
      <c r="S1" s="177"/>
      <c r="T1" s="170" t="s">
        <v>59</v>
      </c>
      <c r="U1" s="171"/>
      <c r="V1" s="171"/>
      <c r="W1" s="171"/>
      <c r="X1" s="171"/>
      <c r="Y1" s="171"/>
      <c r="Z1" s="172"/>
      <c r="AA1" s="164" t="s">
        <v>10</v>
      </c>
      <c r="AB1" s="164"/>
      <c r="AC1" s="165">
        <v>43651</v>
      </c>
      <c r="AD1" s="165"/>
      <c r="AE1" s="165"/>
      <c r="AF1" s="166"/>
    </row>
    <row r="2" spans="1:32" ht="20.100000000000001" customHeight="1" thickBot="1">
      <c r="A2" s="64" t="s">
        <v>66</v>
      </c>
      <c r="B2" s="167"/>
      <c r="C2" s="168"/>
      <c r="D2" s="168"/>
      <c r="E2" s="169"/>
      <c r="F2" s="167"/>
      <c r="G2" s="168"/>
      <c r="H2" s="169"/>
      <c r="I2" s="157" t="s">
        <v>86</v>
      </c>
      <c r="J2" s="158"/>
      <c r="K2" s="158"/>
      <c r="L2" s="158"/>
      <c r="M2" s="158"/>
      <c r="N2" s="158"/>
      <c r="O2" s="159"/>
      <c r="P2" s="167"/>
      <c r="Q2" s="168"/>
      <c r="R2" s="168"/>
      <c r="S2" s="168"/>
      <c r="T2" s="168"/>
      <c r="U2" s="168"/>
      <c r="V2" s="168"/>
      <c r="W2" s="168"/>
      <c r="X2" s="168"/>
      <c r="Y2" s="168"/>
      <c r="Z2" s="169"/>
      <c r="AA2" s="173" t="s">
        <v>69</v>
      </c>
      <c r="AB2" s="174"/>
      <c r="AC2" s="167" t="s">
        <v>13</v>
      </c>
      <c r="AD2" s="168"/>
      <c r="AE2" s="168"/>
      <c r="AF2" s="178"/>
    </row>
    <row r="3" spans="1:32" ht="37.5" customHeight="1" thickBot="1">
      <c r="A3" s="66" t="s">
        <v>42</v>
      </c>
      <c r="B3" s="10"/>
      <c r="C3" s="10"/>
      <c r="D3" s="10"/>
      <c r="E3" s="10"/>
      <c r="F3" s="10"/>
      <c r="G3" s="65" t="s">
        <v>43</v>
      </c>
      <c r="H3" s="11">
        <f>IF(COUNTA(H4:H18)&gt;0,1,"")</f>
        <v>1</v>
      </c>
      <c r="I3" s="12">
        <f t="shared" ref="I3:AF3" si="0">IF(COUNTA(I4:I18)&gt;0,IF(H3&gt;0,H3+1,""),"")</f>
        <v>2</v>
      </c>
      <c r="J3" s="12">
        <f t="shared" si="0"/>
        <v>3</v>
      </c>
      <c r="K3" s="12">
        <f t="shared" si="0"/>
        <v>4</v>
      </c>
      <c r="L3" s="12">
        <f t="shared" si="0"/>
        <v>5</v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189" t="s">
        <v>70</v>
      </c>
      <c r="B4" s="183" t="s">
        <v>21</v>
      </c>
      <c r="C4" s="183"/>
      <c r="D4" s="183"/>
      <c r="E4" s="183"/>
      <c r="F4" s="183"/>
      <c r="G4" s="183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190"/>
      <c r="B5" s="191" t="s">
        <v>87</v>
      </c>
      <c r="C5" s="192"/>
      <c r="D5" s="192"/>
      <c r="E5" s="192"/>
      <c r="F5" s="192"/>
      <c r="G5" s="192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190"/>
      <c r="B6" s="21"/>
      <c r="C6" s="193" t="s">
        <v>88</v>
      </c>
      <c r="D6" s="194"/>
      <c r="E6" s="194"/>
      <c r="F6" s="194"/>
      <c r="G6" s="194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190"/>
      <c r="B7" s="21"/>
      <c r="C7" s="196"/>
      <c r="D7" s="191" t="s">
        <v>52</v>
      </c>
      <c r="E7" s="194"/>
      <c r="F7" s="194"/>
      <c r="G7" s="194"/>
      <c r="H7" s="89" t="s">
        <v>51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190"/>
      <c r="B8" s="21"/>
      <c r="C8" s="196"/>
      <c r="D8" s="191" t="s">
        <v>89</v>
      </c>
      <c r="E8" s="194"/>
      <c r="F8" s="194"/>
      <c r="G8" s="194"/>
      <c r="H8" s="89" t="s">
        <v>51</v>
      </c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190"/>
      <c r="B9" s="21"/>
      <c r="C9" s="195" t="s">
        <v>73</v>
      </c>
      <c r="D9" s="194"/>
      <c r="E9" s="194"/>
      <c r="F9" s="194"/>
      <c r="G9" s="194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190"/>
      <c r="B10" s="21"/>
      <c r="C10" s="196"/>
      <c r="D10" s="191" t="s">
        <v>52</v>
      </c>
      <c r="E10" s="194"/>
      <c r="F10" s="194"/>
      <c r="G10" s="194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190"/>
      <c r="B11" s="21"/>
      <c r="C11" s="196"/>
      <c r="D11" s="191" t="s">
        <v>89</v>
      </c>
      <c r="E11" s="194"/>
      <c r="F11" s="194"/>
      <c r="G11" s="194"/>
      <c r="I11" s="89" t="s">
        <v>51</v>
      </c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179" t="s">
        <v>45</v>
      </c>
      <c r="B12" s="182" t="s">
        <v>25</v>
      </c>
      <c r="C12" s="183"/>
      <c r="D12" s="183"/>
      <c r="E12" s="183"/>
      <c r="F12" s="183"/>
      <c r="G12" s="183"/>
      <c r="H12" s="25"/>
      <c r="I12" s="26"/>
      <c r="J12" s="26"/>
      <c r="K12" s="67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7"/>
    </row>
    <row r="13" spans="1:32" s="17" customFormat="1" ht="13.5" customHeight="1">
      <c r="A13" s="180"/>
      <c r="B13" s="28"/>
      <c r="C13" s="184" t="s">
        <v>90</v>
      </c>
      <c r="D13" s="185"/>
      <c r="E13" s="185"/>
      <c r="F13" s="185"/>
      <c r="G13" s="185"/>
      <c r="H13" s="89" t="s">
        <v>51</v>
      </c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>
      <c r="A14" s="180"/>
      <c r="B14" s="186"/>
      <c r="C14" s="184" t="s">
        <v>91</v>
      </c>
      <c r="D14" s="185"/>
      <c r="E14" s="185"/>
      <c r="F14" s="185"/>
      <c r="G14" s="185"/>
      <c r="H14" s="71" t="s">
        <v>51</v>
      </c>
      <c r="I14" s="23"/>
      <c r="J14" s="71" t="s">
        <v>51</v>
      </c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180"/>
      <c r="B15" s="186"/>
      <c r="C15" s="184" t="s">
        <v>92</v>
      </c>
      <c r="D15" s="185"/>
      <c r="E15" s="185"/>
      <c r="F15" s="185"/>
      <c r="G15" s="185"/>
      <c r="H15" s="71" t="s">
        <v>51</v>
      </c>
      <c r="I15" s="23"/>
      <c r="J15" s="23"/>
      <c r="K15" s="71" t="s">
        <v>51</v>
      </c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13.5" customHeight="1">
      <c r="A16" s="180"/>
      <c r="B16" s="186"/>
      <c r="C16" s="184" t="s">
        <v>93</v>
      </c>
      <c r="D16" s="185"/>
      <c r="E16" s="185"/>
      <c r="F16" s="185"/>
      <c r="G16" s="203"/>
      <c r="H16" s="71" t="s">
        <v>51</v>
      </c>
      <c r="I16" s="71"/>
      <c r="J16" s="30"/>
      <c r="K16" s="68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13.5" customHeight="1" thickBot="1">
      <c r="A17" s="180"/>
      <c r="B17" s="186"/>
      <c r="C17" s="184" t="s">
        <v>94</v>
      </c>
      <c r="D17" s="185"/>
      <c r="E17" s="185"/>
      <c r="F17" s="185"/>
      <c r="G17" s="203"/>
      <c r="H17" s="71" t="s">
        <v>51</v>
      </c>
      <c r="I17" s="71"/>
      <c r="J17" s="30"/>
      <c r="K17" s="68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1"/>
    </row>
    <row r="18" spans="1:32" s="17" customFormat="1" ht="13.5" customHeight="1">
      <c r="A18" s="147" t="s">
        <v>81</v>
      </c>
      <c r="B18" s="149"/>
      <c r="C18" s="150"/>
      <c r="D18" s="150"/>
      <c r="E18" s="150"/>
      <c r="F18" s="151"/>
      <c r="G18" s="35" t="s">
        <v>82</v>
      </c>
      <c r="H18" s="36" t="s">
        <v>58</v>
      </c>
      <c r="I18" s="37" t="s">
        <v>58</v>
      </c>
      <c r="J18" s="37" t="s">
        <v>58</v>
      </c>
      <c r="K18" s="37" t="s">
        <v>58</v>
      </c>
      <c r="L18" s="37" t="s">
        <v>58</v>
      </c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8"/>
    </row>
    <row r="19" spans="1:32" s="17" customFormat="1" ht="13.5" customHeight="1">
      <c r="A19" s="148"/>
      <c r="B19" s="161"/>
      <c r="C19" s="162"/>
      <c r="D19" s="162"/>
      <c r="E19" s="162"/>
      <c r="F19" s="163"/>
      <c r="G19" s="39" t="s">
        <v>37</v>
      </c>
      <c r="H19" s="40"/>
      <c r="I19" s="40"/>
      <c r="J19" s="40"/>
      <c r="K19" s="40"/>
      <c r="L19" s="40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42"/>
    </row>
    <row r="20" spans="1:32" s="17" customFormat="1" ht="24" customHeight="1">
      <c r="A20" s="148"/>
      <c r="B20" s="161"/>
      <c r="C20" s="162"/>
      <c r="D20" s="162"/>
      <c r="E20" s="162"/>
      <c r="F20" s="163"/>
      <c r="G20" s="39" t="s">
        <v>38</v>
      </c>
      <c r="H20" s="43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5"/>
    </row>
    <row r="21" spans="1:32" s="17" customFormat="1" ht="27" customHeight="1">
      <c r="A21" s="148"/>
      <c r="B21" s="161" t="s">
        <v>50</v>
      </c>
      <c r="C21" s="162"/>
      <c r="D21" s="162"/>
      <c r="E21" s="162"/>
      <c r="F21" s="163"/>
      <c r="G21" s="46" t="s">
        <v>1</v>
      </c>
      <c r="H21" s="40"/>
      <c r="I21" s="91"/>
      <c r="J21" s="91"/>
      <c r="K21" s="91"/>
      <c r="L21" s="91"/>
      <c r="M21" s="91"/>
      <c r="N21" s="69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42"/>
    </row>
    <row r="22" spans="1:32" s="17" customFormat="1" ht="27" customHeight="1">
      <c r="A22" s="152" t="s">
        <v>83</v>
      </c>
      <c r="B22" s="154" t="s">
        <v>84</v>
      </c>
      <c r="C22" s="154"/>
      <c r="D22" s="154"/>
      <c r="E22" s="154"/>
      <c r="F22" s="155" t="e">
        <f ca="1">GetBugSheetName()</f>
        <v>#NAME?</v>
      </c>
      <c r="G22" s="156"/>
      <c r="H22" s="60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4"/>
    </row>
    <row r="23" spans="1:32" s="17" customFormat="1" ht="24.75" customHeight="1" thickBot="1">
      <c r="A23" s="153"/>
      <c r="B23" s="157" t="s">
        <v>30</v>
      </c>
      <c r="C23" s="158"/>
      <c r="D23" s="158"/>
      <c r="E23" s="159"/>
      <c r="F23" s="157"/>
      <c r="G23" s="160"/>
      <c r="H23" s="61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 t="str">
        <f t="shared" ref="S23:AF23" si="1">IF(S22="","",(SUM(LEN(S22)-LEN(SUBSTITUTE(S22,",","")))/LEN(",")) + 1 )</f>
        <v/>
      </c>
      <c r="T23" s="55" t="str">
        <f t="shared" si="1"/>
        <v/>
      </c>
      <c r="U23" s="55" t="str">
        <f t="shared" si="1"/>
        <v/>
      </c>
      <c r="V23" s="55" t="str">
        <f t="shared" si="1"/>
        <v/>
      </c>
      <c r="W23" s="55" t="str">
        <f t="shared" si="1"/>
        <v/>
      </c>
      <c r="X23" s="55" t="str">
        <f t="shared" si="1"/>
        <v/>
      </c>
      <c r="Y23" s="55" t="str">
        <f t="shared" si="1"/>
        <v/>
      </c>
      <c r="Z23" s="55" t="str">
        <f t="shared" si="1"/>
        <v/>
      </c>
      <c r="AA23" s="55" t="str">
        <f t="shared" si="1"/>
        <v/>
      </c>
      <c r="AB23" s="55" t="str">
        <f t="shared" si="1"/>
        <v/>
      </c>
      <c r="AC23" s="55" t="str">
        <f t="shared" si="1"/>
        <v/>
      </c>
      <c r="AD23" s="55" t="str">
        <f t="shared" si="1"/>
        <v/>
      </c>
      <c r="AE23" s="55" t="str">
        <f t="shared" si="1"/>
        <v/>
      </c>
      <c r="AF23" s="56" t="str">
        <f t="shared" si="1"/>
        <v/>
      </c>
    </row>
    <row r="24" spans="1:32" s="17" customFormat="1" ht="24.75" customHeight="1">
      <c r="A24" s="152" t="s">
        <v>47</v>
      </c>
      <c r="B24" s="154" t="s">
        <v>40</v>
      </c>
      <c r="C24" s="154"/>
      <c r="D24" s="154"/>
      <c r="E24" s="154"/>
      <c r="F24" s="155" t="e">
        <f ca="1">GetBugSheetName()</f>
        <v>#NAME?</v>
      </c>
      <c r="G24" s="156"/>
      <c r="H24" s="60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4"/>
    </row>
    <row r="25" spans="1:32" s="17" customFormat="1" ht="36" customHeight="1" thickBot="1">
      <c r="A25" s="153"/>
      <c r="B25" s="157" t="s">
        <v>30</v>
      </c>
      <c r="C25" s="158"/>
      <c r="D25" s="158"/>
      <c r="E25" s="159"/>
      <c r="F25" s="157"/>
      <c r="G25" s="160"/>
      <c r="H25" s="61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 t="str">
        <f t="shared" ref="S25:AF25" si="2">IF(S24="","",(SUM(LEN(S24)-LEN(SUBSTITUTE(S24,",","")))/LEN(",")) + 1 )</f>
        <v/>
      </c>
      <c r="T25" s="55" t="str">
        <f t="shared" si="2"/>
        <v/>
      </c>
      <c r="U25" s="55" t="str">
        <f t="shared" si="2"/>
        <v/>
      </c>
      <c r="V25" s="55" t="str">
        <f t="shared" si="2"/>
        <v/>
      </c>
      <c r="W25" s="55" t="str">
        <f t="shared" si="2"/>
        <v/>
      </c>
      <c r="X25" s="55" t="str">
        <f t="shared" si="2"/>
        <v/>
      </c>
      <c r="Y25" s="55" t="str">
        <f t="shared" si="2"/>
        <v/>
      </c>
      <c r="Z25" s="55" t="str">
        <f t="shared" si="2"/>
        <v/>
      </c>
      <c r="AA25" s="55" t="str">
        <f t="shared" si="2"/>
        <v/>
      </c>
      <c r="AB25" s="55" t="str">
        <f t="shared" si="2"/>
        <v/>
      </c>
      <c r="AC25" s="55" t="str">
        <f t="shared" si="2"/>
        <v/>
      </c>
      <c r="AD25" s="55" t="str">
        <f t="shared" si="2"/>
        <v/>
      </c>
      <c r="AE25" s="55" t="str">
        <f t="shared" si="2"/>
        <v/>
      </c>
      <c r="AF25" s="56" t="str">
        <f t="shared" si="2"/>
        <v/>
      </c>
    </row>
    <row r="26" spans="1:32" s="17" customFormat="1">
      <c r="H26" s="47"/>
      <c r="I26" s="47"/>
      <c r="J26" s="47"/>
      <c r="K26" s="47"/>
      <c r="L26" s="47"/>
      <c r="M26" s="47"/>
      <c r="N26" s="48"/>
      <c r="O26" s="49"/>
      <c r="P26" s="47"/>
      <c r="Q26" s="47"/>
      <c r="R26" s="47"/>
      <c r="S26" s="47"/>
      <c r="T26" s="47"/>
      <c r="U26" s="47"/>
      <c r="V26" s="47"/>
    </row>
  </sheetData>
  <sheetProtection insertRows="0"/>
  <protectedRanges>
    <protectedRange sqref="H24:AF24" name="Range3_1_1"/>
    <protectedRange sqref="B4:G15 B16:B17" name="Range2_1_5"/>
    <protectedRange sqref="B1:O2 P2 T1 AC1:AF2" name="Range1_1_1"/>
    <protectedRange sqref="H18:AF22" name="Range3_1_1_1"/>
    <protectedRange sqref="H4:AF6 H9:AF10 I7:AF7 I15:J15 J8:AF8 K14:AF14 H12:AF12 K11:AF11 I13:AF13 I14 L15:AF15 J16:AF17" name="Range2_1_1_1"/>
    <protectedRange sqref="I11 J14 K15 H7:H8 H16:I17 H13:H15" name="Range2_1_3_1"/>
    <protectedRange sqref="C16:G17" name="Range2_1_2_1"/>
  </protectedRanges>
  <mergeCells count="46">
    <mergeCell ref="B4:G4"/>
    <mergeCell ref="B5:G5"/>
    <mergeCell ref="C16:G16"/>
    <mergeCell ref="C17:G17"/>
    <mergeCell ref="C13:G13"/>
    <mergeCell ref="C6:G6"/>
    <mergeCell ref="C7:C8"/>
    <mergeCell ref="D7:G7"/>
    <mergeCell ref="D8:G8"/>
    <mergeCell ref="B20:F20"/>
    <mergeCell ref="B21:F21"/>
    <mergeCell ref="A18:A21"/>
    <mergeCell ref="B18:F18"/>
    <mergeCell ref="B19:F19"/>
    <mergeCell ref="C9:G9"/>
    <mergeCell ref="C14:G14"/>
    <mergeCell ref="A4:A11"/>
    <mergeCell ref="C10:C11"/>
    <mergeCell ref="D10:G10"/>
    <mergeCell ref="D11:G11"/>
    <mergeCell ref="A12:A17"/>
    <mergeCell ref="B12:G12"/>
    <mergeCell ref="B14:B17"/>
    <mergeCell ref="C15:G15"/>
    <mergeCell ref="A22:A23"/>
    <mergeCell ref="B22:E22"/>
    <mergeCell ref="F22:G22"/>
    <mergeCell ref="B23:E23"/>
    <mergeCell ref="F23:G23"/>
    <mergeCell ref="A24:A25"/>
    <mergeCell ref="B24:E24"/>
    <mergeCell ref="F24:G24"/>
    <mergeCell ref="B25:E25"/>
    <mergeCell ref="F25:G25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H12:AF13 J3:J10 H3:I7 H9:I10 L3:AF25 K3:K15 K20:K25 I14:J25 H14:H15 H20:H25">
    <cfRule type="expression" dxfId="233" priority="232" stopIfTrue="1">
      <formula>H$23="NA"</formula>
    </cfRule>
    <cfRule type="expression" dxfId="232" priority="233" stopIfTrue="1">
      <formula>H$23="NG"</formula>
    </cfRule>
  </conditionalFormatting>
  <conditionalFormatting sqref="H7">
    <cfRule type="expression" dxfId="231" priority="229" stopIfTrue="1">
      <formula>#REF!="NG"</formula>
    </cfRule>
    <cfRule type="expression" dxfId="230" priority="230" stopIfTrue="1">
      <formula>J$61="NA"</formula>
    </cfRule>
    <cfRule type="expression" dxfId="229" priority="231" stopIfTrue="1">
      <formula>J$61="NG"</formula>
    </cfRule>
  </conditionalFormatting>
  <conditionalFormatting sqref="H7">
    <cfRule type="expression" dxfId="228" priority="227" stopIfTrue="1">
      <formula>J$37="NA"</formula>
    </cfRule>
    <cfRule type="expression" dxfId="227" priority="228" stopIfTrue="1">
      <formula>J$37="NG"</formula>
    </cfRule>
  </conditionalFormatting>
  <conditionalFormatting sqref="H8">
    <cfRule type="expression" dxfId="226" priority="224" stopIfTrue="1">
      <formula>#REF!="NG"</formula>
    </cfRule>
    <cfRule type="expression" dxfId="225" priority="225" stopIfTrue="1">
      <formula>K$61="NA"</formula>
    </cfRule>
    <cfRule type="expression" dxfId="224" priority="226" stopIfTrue="1">
      <formula>K$61="NG"</formula>
    </cfRule>
  </conditionalFormatting>
  <conditionalFormatting sqref="H8">
    <cfRule type="expression" dxfId="223" priority="222" stopIfTrue="1">
      <formula>K$37="NA"</formula>
    </cfRule>
    <cfRule type="expression" dxfId="222" priority="223" stopIfTrue="1">
      <formula>K$37="NG"</formula>
    </cfRule>
  </conditionalFormatting>
  <conditionalFormatting sqref="I11:I13">
    <cfRule type="expression" dxfId="221" priority="219" stopIfTrue="1">
      <formula>#REF!="NG"</formula>
    </cfRule>
    <cfRule type="expression" dxfId="220" priority="220" stopIfTrue="1">
      <formula>J$61="NA"</formula>
    </cfRule>
    <cfRule type="expression" dxfId="219" priority="221" stopIfTrue="1">
      <formula>J$61="NG"</formula>
    </cfRule>
  </conditionalFormatting>
  <conditionalFormatting sqref="I11:I13">
    <cfRule type="expression" dxfId="218" priority="217" stopIfTrue="1">
      <formula>J$37="NA"</formula>
    </cfRule>
    <cfRule type="expression" dxfId="217" priority="218" stopIfTrue="1">
      <formula>J$37="NG"</formula>
    </cfRule>
  </conditionalFormatting>
  <conditionalFormatting sqref="K19">
    <cfRule type="expression" dxfId="216" priority="214" stopIfTrue="1">
      <formula>#REF!="NG"</formula>
    </cfRule>
    <cfRule type="expression" dxfId="215" priority="215" stopIfTrue="1">
      <formula>J$61="NA"</formula>
    </cfRule>
    <cfRule type="expression" dxfId="214" priority="216" stopIfTrue="1">
      <formula>J$61="NG"</formula>
    </cfRule>
  </conditionalFormatting>
  <conditionalFormatting sqref="K19">
    <cfRule type="expression" dxfId="213" priority="212" stopIfTrue="1">
      <formula>J$37="NA"</formula>
    </cfRule>
    <cfRule type="expression" dxfId="212" priority="213" stopIfTrue="1">
      <formula>J$37="NG"</formula>
    </cfRule>
  </conditionalFormatting>
  <conditionalFormatting sqref="I11:I13">
    <cfRule type="expression" dxfId="211" priority="236" stopIfTrue="1">
      <formula>H$23="NA"</formula>
    </cfRule>
    <cfRule type="expression" dxfId="210" priority="237" stopIfTrue="1">
      <formula>H$23="NG"</formula>
    </cfRule>
  </conditionalFormatting>
  <conditionalFormatting sqref="I19">
    <cfRule type="expression" dxfId="209" priority="209" stopIfTrue="1">
      <formula>#REF!="NG"</formula>
    </cfRule>
    <cfRule type="expression" dxfId="208" priority="210" stopIfTrue="1">
      <formula>K$61="NA"</formula>
    </cfRule>
    <cfRule type="expression" dxfId="207" priority="211" stopIfTrue="1">
      <formula>K$61="NG"</formula>
    </cfRule>
  </conditionalFormatting>
  <conditionalFormatting sqref="I19">
    <cfRule type="expression" dxfId="206" priority="207" stopIfTrue="1">
      <formula>K$37="NA"</formula>
    </cfRule>
    <cfRule type="expression" dxfId="205" priority="208" stopIfTrue="1">
      <formula>K$37="NG"</formula>
    </cfRule>
  </conditionalFormatting>
  <conditionalFormatting sqref="J12">
    <cfRule type="expression" dxfId="204" priority="204" stopIfTrue="1">
      <formula>#REF!="NG"</formula>
    </cfRule>
    <cfRule type="expression" dxfId="203" priority="205" stopIfTrue="1">
      <formula>K$61="NA"</formula>
    </cfRule>
    <cfRule type="expression" dxfId="202" priority="206" stopIfTrue="1">
      <formula>K$61="NG"</formula>
    </cfRule>
  </conditionalFormatting>
  <conditionalFormatting sqref="J12">
    <cfRule type="expression" dxfId="201" priority="202" stopIfTrue="1">
      <formula>K$37="NA"</formula>
    </cfRule>
    <cfRule type="expression" dxfId="200" priority="203" stopIfTrue="1">
      <formula>K$37="NG"</formula>
    </cfRule>
  </conditionalFormatting>
  <conditionalFormatting sqref="J12">
    <cfRule type="expression" dxfId="199" priority="200" stopIfTrue="1">
      <formula>I$23="NA"</formula>
    </cfRule>
    <cfRule type="expression" dxfId="198" priority="201" stopIfTrue="1">
      <formula>I$23="NG"</formula>
    </cfRule>
  </conditionalFormatting>
  <conditionalFormatting sqref="K13">
    <cfRule type="expression" dxfId="197" priority="197" stopIfTrue="1">
      <formula>#REF!="NG"</formula>
    </cfRule>
    <cfRule type="expression" dxfId="196" priority="198" stopIfTrue="1">
      <formula>L$61="NA"</formula>
    </cfRule>
    <cfRule type="expression" dxfId="195" priority="199" stopIfTrue="1">
      <formula>L$61="NG"</formula>
    </cfRule>
  </conditionalFormatting>
  <conditionalFormatting sqref="K13">
    <cfRule type="expression" dxfId="194" priority="195" stopIfTrue="1">
      <formula>L$37="NA"</formula>
    </cfRule>
    <cfRule type="expression" dxfId="193" priority="196" stopIfTrue="1">
      <formula>L$37="NG"</formula>
    </cfRule>
  </conditionalFormatting>
  <conditionalFormatting sqref="K13">
    <cfRule type="expression" dxfId="192" priority="193" stopIfTrue="1">
      <formula>J$23="NA"</formula>
    </cfRule>
    <cfRule type="expression" dxfId="191" priority="194" stopIfTrue="1">
      <formula>J$23="NG"</formula>
    </cfRule>
  </conditionalFormatting>
  <conditionalFormatting sqref="L14">
    <cfRule type="expression" dxfId="190" priority="190" stopIfTrue="1">
      <formula>#REF!="NG"</formula>
    </cfRule>
    <cfRule type="expression" dxfId="189" priority="191" stopIfTrue="1">
      <formula>M$61="NA"</formula>
    </cfRule>
    <cfRule type="expression" dxfId="188" priority="192" stopIfTrue="1">
      <formula>M$61="NG"</formula>
    </cfRule>
  </conditionalFormatting>
  <conditionalFormatting sqref="L14">
    <cfRule type="expression" dxfId="187" priority="188" stopIfTrue="1">
      <formula>M$37="NA"</formula>
    </cfRule>
    <cfRule type="expression" dxfId="186" priority="189" stopIfTrue="1">
      <formula>M$37="NG"</formula>
    </cfRule>
  </conditionalFormatting>
  <conditionalFormatting sqref="L14">
    <cfRule type="expression" dxfId="185" priority="186" stopIfTrue="1">
      <formula>K$23="NA"</formula>
    </cfRule>
    <cfRule type="expression" dxfId="184" priority="187" stopIfTrue="1">
      <formula>K$23="NG"</formula>
    </cfRule>
  </conditionalFormatting>
  <conditionalFormatting sqref="K16">
    <cfRule type="expression" dxfId="183" priority="183" stopIfTrue="1">
      <formula>#REF!="NG"</formula>
    </cfRule>
    <cfRule type="expression" dxfId="182" priority="184" stopIfTrue="1">
      <formula>I$61="NA"</formula>
    </cfRule>
    <cfRule type="expression" dxfId="181" priority="185" stopIfTrue="1">
      <formula>I$61="NG"</formula>
    </cfRule>
  </conditionalFormatting>
  <conditionalFormatting sqref="K16">
    <cfRule type="expression" dxfId="180" priority="181" stopIfTrue="1">
      <formula>I$37="NA"</formula>
    </cfRule>
    <cfRule type="expression" dxfId="179" priority="182" stopIfTrue="1">
      <formula>I$37="NG"</formula>
    </cfRule>
  </conditionalFormatting>
  <conditionalFormatting sqref="K16">
    <cfRule type="expression" dxfId="178" priority="179" stopIfTrue="1">
      <formula>G$23="NA"</formula>
    </cfRule>
    <cfRule type="expression" dxfId="177" priority="180" stopIfTrue="1">
      <formula>G$23="NG"</formula>
    </cfRule>
  </conditionalFormatting>
  <conditionalFormatting sqref="K17">
    <cfRule type="expression" dxfId="176" priority="176" stopIfTrue="1">
      <formula>#REF!="NG"</formula>
    </cfRule>
    <cfRule type="expression" dxfId="175" priority="177" stopIfTrue="1">
      <formula>J$61="NA"</formula>
    </cfRule>
    <cfRule type="expression" dxfId="174" priority="178" stopIfTrue="1">
      <formula>J$61="NG"</formula>
    </cfRule>
  </conditionalFormatting>
  <conditionalFormatting sqref="K17">
    <cfRule type="expression" dxfId="173" priority="174" stopIfTrue="1">
      <formula>J$37="NA"</formula>
    </cfRule>
    <cfRule type="expression" dxfId="172" priority="175" stopIfTrue="1">
      <formula>J$37="NG"</formula>
    </cfRule>
  </conditionalFormatting>
  <conditionalFormatting sqref="J17">
    <cfRule type="expression" dxfId="171" priority="171" stopIfTrue="1">
      <formula>#REF!="NG"</formula>
    </cfRule>
    <cfRule type="expression" dxfId="170" priority="172" stopIfTrue="1">
      <formula>L$61="NA"</formula>
    </cfRule>
    <cfRule type="expression" dxfId="169" priority="173" stopIfTrue="1">
      <formula>L$61="NG"</formula>
    </cfRule>
  </conditionalFormatting>
  <conditionalFormatting sqref="J17">
    <cfRule type="expression" dxfId="168" priority="169" stopIfTrue="1">
      <formula>L$37="NA"</formula>
    </cfRule>
    <cfRule type="expression" dxfId="167" priority="170" stopIfTrue="1">
      <formula>L$37="NG"</formula>
    </cfRule>
  </conditionalFormatting>
  <conditionalFormatting sqref="H8">
    <cfRule type="expression" dxfId="166" priority="240" stopIfTrue="1">
      <formula>I$23="NA"</formula>
    </cfRule>
    <cfRule type="expression" dxfId="165" priority="241" stopIfTrue="1">
      <formula>I$23="NG"</formula>
    </cfRule>
  </conditionalFormatting>
  <conditionalFormatting sqref="M9 N9:N10 I10:I14 H9:H14 J12:K14 L13 M14 P9:AF14 O9:O13">
    <cfRule type="expression" dxfId="164" priority="162" stopIfTrue="1">
      <formula>H$27="NA"</formula>
    </cfRule>
    <cfRule type="expression" dxfId="163" priority="163" stopIfTrue="1">
      <formula>H$27="NG"</formula>
    </cfRule>
  </conditionalFormatting>
  <conditionalFormatting sqref="J10 K11 L12 M13 N14">
    <cfRule type="expression" dxfId="162" priority="160" stopIfTrue="1">
      <formula>K$27="NA"</formula>
    </cfRule>
    <cfRule type="expression" dxfId="161" priority="161" stopIfTrue="1">
      <formula>K$27="NG"</formula>
    </cfRule>
  </conditionalFormatting>
  <conditionalFormatting sqref="K12:K13">
    <cfRule type="expression" dxfId="160" priority="157" stopIfTrue="1">
      <formula>#REF!="NG"</formula>
    </cfRule>
    <cfRule type="expression" dxfId="159" priority="158" stopIfTrue="1">
      <formula>K$51="NA"</formula>
    </cfRule>
    <cfRule type="expression" dxfId="158" priority="159" stopIfTrue="1">
      <formula>K$51="NG"</formula>
    </cfRule>
  </conditionalFormatting>
  <conditionalFormatting sqref="K12:K13">
    <cfRule type="expression" dxfId="157" priority="155" stopIfTrue="1">
      <formula>K$27="NA"</formula>
    </cfRule>
    <cfRule type="expression" dxfId="156" priority="156" stopIfTrue="1">
      <formula>K$27="NG"</formula>
    </cfRule>
  </conditionalFormatting>
  <conditionalFormatting sqref="L14">
    <cfRule type="expression" dxfId="155" priority="152" stopIfTrue="1">
      <formula>#REF!="NG"</formula>
    </cfRule>
    <cfRule type="expression" dxfId="154" priority="153" stopIfTrue="1">
      <formula>L$51="NA"</formula>
    </cfRule>
    <cfRule type="expression" dxfId="153" priority="154" stopIfTrue="1">
      <formula>L$51="NG"</formula>
    </cfRule>
  </conditionalFormatting>
  <conditionalFormatting sqref="L14">
    <cfRule type="expression" dxfId="152" priority="150" stopIfTrue="1">
      <formula>L$27="NA"</formula>
    </cfRule>
    <cfRule type="expression" dxfId="151" priority="151" stopIfTrue="1">
      <formula>L$27="NG"</formula>
    </cfRule>
  </conditionalFormatting>
  <conditionalFormatting sqref="L14 K12:K13">
    <cfRule type="expression" dxfId="150" priority="148" stopIfTrue="1">
      <formula>M$27="NA"</formula>
    </cfRule>
    <cfRule type="expression" dxfId="149" priority="149" stopIfTrue="1">
      <formula>M$27="NG"</formula>
    </cfRule>
  </conditionalFormatting>
  <conditionalFormatting sqref="L13">
    <cfRule type="expression" dxfId="148" priority="145" stopIfTrue="1">
      <formula>#REF!="NG"</formula>
    </cfRule>
    <cfRule type="expression" dxfId="147" priority="146" stopIfTrue="1">
      <formula>L$51="NA"</formula>
    </cfRule>
    <cfRule type="expression" dxfId="146" priority="147" stopIfTrue="1">
      <formula>L$51="NG"</formula>
    </cfRule>
  </conditionalFormatting>
  <conditionalFormatting sqref="L13">
    <cfRule type="expression" dxfId="145" priority="143" stopIfTrue="1">
      <formula>L$27="NA"</formula>
    </cfRule>
    <cfRule type="expression" dxfId="144" priority="144" stopIfTrue="1">
      <formula>L$27="NG"</formula>
    </cfRule>
  </conditionalFormatting>
  <conditionalFormatting sqref="L13">
    <cfRule type="expression" dxfId="143" priority="141" stopIfTrue="1">
      <formula>N$27="NA"</formula>
    </cfRule>
    <cfRule type="expression" dxfId="142" priority="142" stopIfTrue="1">
      <formula>N$27="NG"</formula>
    </cfRule>
  </conditionalFormatting>
  <conditionalFormatting sqref="L13">
    <cfRule type="expression" dxfId="141" priority="138" stopIfTrue="1">
      <formula>#REF!="NG"</formula>
    </cfRule>
    <cfRule type="expression" dxfId="140" priority="139" stopIfTrue="1">
      <formula>L$51="NA"</formula>
    </cfRule>
    <cfRule type="expression" dxfId="139" priority="140" stopIfTrue="1">
      <formula>L$51="NG"</formula>
    </cfRule>
  </conditionalFormatting>
  <conditionalFormatting sqref="L13">
    <cfRule type="expression" dxfId="138" priority="136" stopIfTrue="1">
      <formula>L$27="NA"</formula>
    </cfRule>
    <cfRule type="expression" dxfId="137" priority="137" stopIfTrue="1">
      <formula>L$27="NG"</formula>
    </cfRule>
  </conditionalFormatting>
  <conditionalFormatting sqref="L13">
    <cfRule type="expression" dxfId="136" priority="134" stopIfTrue="1">
      <formula>N$27="NA"</formula>
    </cfRule>
    <cfRule type="expression" dxfId="135" priority="135" stopIfTrue="1">
      <formula>N$27="NG"</formula>
    </cfRule>
  </conditionalFormatting>
  <conditionalFormatting sqref="I9">
    <cfRule type="expression" dxfId="134" priority="131" stopIfTrue="1">
      <formula>#REF!="NG"</formula>
    </cfRule>
    <cfRule type="expression" dxfId="133" priority="132" stopIfTrue="1">
      <formula>L$51="NA"</formula>
    </cfRule>
    <cfRule type="expression" dxfId="132" priority="133" stopIfTrue="1">
      <formula>L$51="NG"</formula>
    </cfRule>
  </conditionalFormatting>
  <conditionalFormatting sqref="I9">
    <cfRule type="expression" dxfId="131" priority="129" stopIfTrue="1">
      <formula>L$27="NA"</formula>
    </cfRule>
    <cfRule type="expression" dxfId="130" priority="130" stopIfTrue="1">
      <formula>L$27="NG"</formula>
    </cfRule>
  </conditionalFormatting>
  <conditionalFormatting sqref="I9">
    <cfRule type="expression" dxfId="129" priority="126" stopIfTrue="1">
      <formula>#REF!="NG"</formula>
    </cfRule>
    <cfRule type="expression" dxfId="128" priority="127" stopIfTrue="1">
      <formula>L$37="NA"</formula>
    </cfRule>
    <cfRule type="expression" dxfId="127" priority="128" stopIfTrue="1">
      <formula>L$37="NG"</formula>
    </cfRule>
  </conditionalFormatting>
  <conditionalFormatting sqref="J10">
    <cfRule type="expression" dxfId="126" priority="123" stopIfTrue="1">
      <formula>#REF!="NG"</formula>
    </cfRule>
    <cfRule type="expression" dxfId="125" priority="124" stopIfTrue="1">
      <formula>M$51="NA"</formula>
    </cfRule>
    <cfRule type="expression" dxfId="124" priority="125" stopIfTrue="1">
      <formula>M$51="NG"</formula>
    </cfRule>
  </conditionalFormatting>
  <conditionalFormatting sqref="J10">
    <cfRule type="expression" dxfId="123" priority="121" stopIfTrue="1">
      <formula>M$27="NA"</formula>
    </cfRule>
    <cfRule type="expression" dxfId="122" priority="122" stopIfTrue="1">
      <formula>M$27="NG"</formula>
    </cfRule>
  </conditionalFormatting>
  <conditionalFormatting sqref="J10">
    <cfRule type="expression" dxfId="121" priority="118" stopIfTrue="1">
      <formula>#REF!="NG"</formula>
    </cfRule>
    <cfRule type="expression" dxfId="120" priority="119" stopIfTrue="1">
      <formula>M$37="NA"</formula>
    </cfRule>
    <cfRule type="expression" dxfId="119" priority="120" stopIfTrue="1">
      <formula>M$37="NG"</formula>
    </cfRule>
  </conditionalFormatting>
  <conditionalFormatting sqref="K11">
    <cfRule type="expression" dxfId="118" priority="115" stopIfTrue="1">
      <formula>#REF!="NG"</formula>
    </cfRule>
    <cfRule type="expression" dxfId="117" priority="116" stopIfTrue="1">
      <formula>N$51="NA"</formula>
    </cfRule>
    <cfRule type="expression" dxfId="116" priority="117" stopIfTrue="1">
      <formula>N$51="NG"</formula>
    </cfRule>
  </conditionalFormatting>
  <conditionalFormatting sqref="K11">
    <cfRule type="expression" dxfId="115" priority="113" stopIfTrue="1">
      <formula>N$27="NA"</formula>
    </cfRule>
    <cfRule type="expression" dxfId="114" priority="114" stopIfTrue="1">
      <formula>N$27="NG"</formula>
    </cfRule>
  </conditionalFormatting>
  <conditionalFormatting sqref="K11">
    <cfRule type="expression" dxfId="113" priority="110" stopIfTrue="1">
      <formula>#REF!="NG"</formula>
    </cfRule>
    <cfRule type="expression" dxfId="112" priority="111" stopIfTrue="1">
      <formula>N$37="NA"</formula>
    </cfRule>
    <cfRule type="expression" dxfId="111" priority="112" stopIfTrue="1">
      <formula>N$37="NG"</formula>
    </cfRule>
  </conditionalFormatting>
  <conditionalFormatting sqref="L12">
    <cfRule type="expression" dxfId="110" priority="107" stopIfTrue="1">
      <formula>#REF!="NG"</formula>
    </cfRule>
    <cfRule type="expression" dxfId="109" priority="108" stopIfTrue="1">
      <formula>O$51="NA"</formula>
    </cfRule>
    <cfRule type="expression" dxfId="108" priority="109" stopIfTrue="1">
      <formula>O$51="NG"</formula>
    </cfRule>
  </conditionalFormatting>
  <conditionalFormatting sqref="L12">
    <cfRule type="expression" dxfId="107" priority="105" stopIfTrue="1">
      <formula>O$27="NA"</formula>
    </cfRule>
    <cfRule type="expression" dxfId="106" priority="106" stopIfTrue="1">
      <formula>O$27="NG"</formula>
    </cfRule>
  </conditionalFormatting>
  <conditionalFormatting sqref="L12">
    <cfRule type="expression" dxfId="105" priority="102" stopIfTrue="1">
      <formula>#REF!="NG"</formula>
    </cfRule>
    <cfRule type="expression" dxfId="104" priority="103" stopIfTrue="1">
      <formula>O$37="NA"</formula>
    </cfRule>
    <cfRule type="expression" dxfId="103" priority="104" stopIfTrue="1">
      <formula>O$37="NG"</formula>
    </cfRule>
  </conditionalFormatting>
  <conditionalFormatting sqref="M13">
    <cfRule type="expression" dxfId="102" priority="99" stopIfTrue="1">
      <formula>#REF!="NG"</formula>
    </cfRule>
    <cfRule type="expression" dxfId="101" priority="100" stopIfTrue="1">
      <formula>P$51="NA"</formula>
    </cfRule>
    <cfRule type="expression" dxfId="100" priority="101" stopIfTrue="1">
      <formula>P$51="NG"</formula>
    </cfRule>
  </conditionalFormatting>
  <conditionalFormatting sqref="M13">
    <cfRule type="expression" dxfId="99" priority="97" stopIfTrue="1">
      <formula>P$27="NA"</formula>
    </cfRule>
    <cfRule type="expression" dxfId="98" priority="98" stopIfTrue="1">
      <formula>P$27="NG"</formula>
    </cfRule>
  </conditionalFormatting>
  <conditionalFormatting sqref="M13">
    <cfRule type="expression" dxfId="97" priority="94" stopIfTrue="1">
      <formula>#REF!="NG"</formula>
    </cfRule>
    <cfRule type="expression" dxfId="96" priority="95" stopIfTrue="1">
      <formula>P$37="NA"</formula>
    </cfRule>
    <cfRule type="expression" dxfId="95" priority="96" stopIfTrue="1">
      <formula>P$37="NG"</formula>
    </cfRule>
  </conditionalFormatting>
  <conditionalFormatting sqref="N14">
    <cfRule type="expression" dxfId="94" priority="91" stopIfTrue="1">
      <formula>#REF!="NG"</formula>
    </cfRule>
    <cfRule type="expression" dxfId="93" priority="92" stopIfTrue="1">
      <formula>Q$51="NA"</formula>
    </cfRule>
    <cfRule type="expression" dxfId="92" priority="93" stopIfTrue="1">
      <formula>Q$51="NG"</formula>
    </cfRule>
  </conditionalFormatting>
  <conditionalFormatting sqref="N14">
    <cfRule type="expression" dxfId="91" priority="89" stopIfTrue="1">
      <formula>Q$27="NA"</formula>
    </cfRule>
    <cfRule type="expression" dxfId="90" priority="90" stopIfTrue="1">
      <formula>Q$27="NG"</formula>
    </cfRule>
  </conditionalFormatting>
  <conditionalFormatting sqref="N14">
    <cfRule type="expression" dxfId="89" priority="86" stopIfTrue="1">
      <formula>#REF!="NG"</formula>
    </cfRule>
    <cfRule type="expression" dxfId="88" priority="87" stopIfTrue="1">
      <formula>Q$37="NA"</formula>
    </cfRule>
    <cfRule type="expression" dxfId="87" priority="88" stopIfTrue="1">
      <formula>Q$37="NG"</formula>
    </cfRule>
  </conditionalFormatting>
  <conditionalFormatting sqref="K18">
    <cfRule type="expression" dxfId="86" priority="83" stopIfTrue="1">
      <formula>#REF!="NG"</formula>
    </cfRule>
    <cfRule type="expression" dxfId="85" priority="84" stopIfTrue="1">
      <formula>J$61="NA"</formula>
    </cfRule>
    <cfRule type="expression" dxfId="84" priority="85" stopIfTrue="1">
      <formula>J$61="NG"</formula>
    </cfRule>
  </conditionalFormatting>
  <conditionalFormatting sqref="K18">
    <cfRule type="expression" dxfId="83" priority="81" stopIfTrue="1">
      <formula>J$37="NA"</formula>
    </cfRule>
    <cfRule type="expression" dxfId="82" priority="82" stopIfTrue="1">
      <formula>J$37="NG"</formula>
    </cfRule>
  </conditionalFormatting>
  <conditionalFormatting sqref="K18">
    <cfRule type="expression" dxfId="81" priority="78" stopIfTrue="1">
      <formula>#REF!="NG"</formula>
    </cfRule>
    <cfRule type="expression" dxfId="80" priority="79" stopIfTrue="1">
      <formula>J$61="NA"</formula>
    </cfRule>
    <cfRule type="expression" dxfId="79" priority="80" stopIfTrue="1">
      <formula>J$61="NG"</formula>
    </cfRule>
  </conditionalFormatting>
  <conditionalFormatting sqref="K18">
    <cfRule type="expression" dxfId="78" priority="76" stopIfTrue="1">
      <formula>J$37="NA"</formula>
    </cfRule>
    <cfRule type="expression" dxfId="77" priority="77" stopIfTrue="1">
      <formula>J$37="NG"</formula>
    </cfRule>
  </conditionalFormatting>
  <conditionalFormatting sqref="K16:K19">
    <cfRule type="expression" dxfId="76" priority="244" stopIfTrue="1">
      <formula>H$23="NA"</formula>
    </cfRule>
    <cfRule type="expression" dxfId="75" priority="245" stopIfTrue="1">
      <formula>H$23="NG"</formula>
    </cfRule>
  </conditionalFormatting>
  <conditionalFormatting sqref="J3:J10 K3:AF11 H3:I7 H9:I10 H12:AF23">
    <cfRule type="expression" dxfId="74" priority="74" stopIfTrue="1">
      <formula>H$21="NA"</formula>
    </cfRule>
    <cfRule type="expression" dxfId="73" priority="75" stopIfTrue="1">
      <formula>H$21="NG"</formula>
    </cfRule>
  </conditionalFormatting>
  <conditionalFormatting sqref="H7">
    <cfRule type="expression" dxfId="72" priority="71" stopIfTrue="1">
      <formula>#REF!="NG"</formula>
    </cfRule>
    <cfRule type="expression" dxfId="71" priority="72" stopIfTrue="1">
      <formula>J$59="NA"</formula>
    </cfRule>
    <cfRule type="expression" dxfId="70" priority="73" stopIfTrue="1">
      <formula>J$59="NG"</formula>
    </cfRule>
  </conditionalFormatting>
  <conditionalFormatting sqref="H7">
    <cfRule type="expression" dxfId="69" priority="69" stopIfTrue="1">
      <formula>J$35="NA"</formula>
    </cfRule>
    <cfRule type="expression" dxfId="68" priority="70" stopIfTrue="1">
      <formula>J$35="NG"</formula>
    </cfRule>
  </conditionalFormatting>
  <conditionalFormatting sqref="H8">
    <cfRule type="expression" dxfId="67" priority="66" stopIfTrue="1">
      <formula>#REF!="NG"</formula>
    </cfRule>
    <cfRule type="expression" dxfId="66" priority="67" stopIfTrue="1">
      <formula>K$59="NA"</formula>
    </cfRule>
    <cfRule type="expression" dxfId="65" priority="68" stopIfTrue="1">
      <formula>K$59="NG"</formula>
    </cfRule>
  </conditionalFormatting>
  <conditionalFormatting sqref="H8">
    <cfRule type="expression" dxfId="64" priority="64" stopIfTrue="1">
      <formula>K$35="NA"</formula>
    </cfRule>
    <cfRule type="expression" dxfId="63" priority="65" stopIfTrue="1">
      <formula>K$35="NG"</formula>
    </cfRule>
  </conditionalFormatting>
  <conditionalFormatting sqref="I11">
    <cfRule type="expression" dxfId="62" priority="61" stopIfTrue="1">
      <formula>#REF!="NG"</formula>
    </cfRule>
    <cfRule type="expression" dxfId="61" priority="62" stopIfTrue="1">
      <formula>J$59="NA"</formula>
    </cfRule>
    <cfRule type="expression" dxfId="60" priority="63" stopIfTrue="1">
      <formula>J$59="NG"</formula>
    </cfRule>
  </conditionalFormatting>
  <conditionalFormatting sqref="I11">
    <cfRule type="expression" dxfId="59" priority="59" stopIfTrue="1">
      <formula>J$35="NA"</formula>
    </cfRule>
    <cfRule type="expression" dxfId="58" priority="60" stopIfTrue="1">
      <formula>J$35="NG"</formula>
    </cfRule>
  </conditionalFormatting>
  <conditionalFormatting sqref="H17">
    <cfRule type="expression" dxfId="57" priority="56" stopIfTrue="1">
      <formula>#REF!="NG"</formula>
    </cfRule>
    <cfRule type="expression" dxfId="56" priority="57" stopIfTrue="1">
      <formula>J$59="NA"</formula>
    </cfRule>
    <cfRule type="expression" dxfId="55" priority="58" stopIfTrue="1">
      <formula>J$59="NG"</formula>
    </cfRule>
  </conditionalFormatting>
  <conditionalFormatting sqref="H17">
    <cfRule type="expression" dxfId="54" priority="54" stopIfTrue="1">
      <formula>J$35="NA"</formula>
    </cfRule>
    <cfRule type="expression" dxfId="53" priority="55" stopIfTrue="1">
      <formula>J$35="NG"</formula>
    </cfRule>
  </conditionalFormatting>
  <conditionalFormatting sqref="I11">
    <cfRule type="expression" dxfId="52" priority="52" stopIfTrue="1">
      <formula>H$21="NA"</formula>
    </cfRule>
    <cfRule type="expression" dxfId="51" priority="53" stopIfTrue="1">
      <formula>H$21="NG"</formula>
    </cfRule>
  </conditionalFormatting>
  <conditionalFormatting sqref="I17">
    <cfRule type="expression" dxfId="50" priority="49" stopIfTrue="1">
      <formula>#REF!="NG"</formula>
    </cfRule>
    <cfRule type="expression" dxfId="49" priority="50" stopIfTrue="1">
      <formula>K$59="NA"</formula>
    </cfRule>
    <cfRule type="expression" dxfId="48" priority="51" stopIfTrue="1">
      <formula>K$59="NG"</formula>
    </cfRule>
  </conditionalFormatting>
  <conditionalFormatting sqref="I17">
    <cfRule type="expression" dxfId="47" priority="47" stopIfTrue="1">
      <formula>K$35="NA"</formula>
    </cfRule>
    <cfRule type="expression" dxfId="46" priority="48" stopIfTrue="1">
      <formula>K$35="NG"</formula>
    </cfRule>
  </conditionalFormatting>
  <conditionalFormatting sqref="H13">
    <cfRule type="expression" dxfId="45" priority="44" stopIfTrue="1">
      <formula>#REF!="NG"</formula>
    </cfRule>
    <cfRule type="expression" dxfId="44" priority="45" stopIfTrue="1">
      <formula>I$59="NA"</formula>
    </cfRule>
    <cfRule type="expression" dxfId="43" priority="46" stopIfTrue="1">
      <formula>I$59="NG"</formula>
    </cfRule>
  </conditionalFormatting>
  <conditionalFormatting sqref="H13">
    <cfRule type="expression" dxfId="42" priority="42" stopIfTrue="1">
      <formula>I$35="NA"</formula>
    </cfRule>
    <cfRule type="expression" dxfId="41" priority="43" stopIfTrue="1">
      <formula>I$35="NG"</formula>
    </cfRule>
  </conditionalFormatting>
  <conditionalFormatting sqref="H13">
    <cfRule type="expression" dxfId="40" priority="40" stopIfTrue="1">
      <formula>G$21="NA"</formula>
    </cfRule>
    <cfRule type="expression" dxfId="39" priority="41" stopIfTrue="1">
      <formula>G$21="NG"</formula>
    </cfRule>
  </conditionalFormatting>
  <conditionalFormatting sqref="H14">
    <cfRule type="expression" dxfId="38" priority="37" stopIfTrue="1">
      <formula>#REF!="NG"</formula>
    </cfRule>
    <cfRule type="expression" dxfId="37" priority="38" stopIfTrue="1">
      <formula>J$59="NA"</formula>
    </cfRule>
    <cfRule type="expression" dxfId="36" priority="39" stopIfTrue="1">
      <formula>J$59="NG"</formula>
    </cfRule>
  </conditionalFormatting>
  <conditionalFormatting sqref="H14">
    <cfRule type="expression" dxfId="35" priority="35" stopIfTrue="1">
      <formula>J$35="NA"</formula>
    </cfRule>
    <cfRule type="expression" dxfId="34" priority="36" stopIfTrue="1">
      <formula>J$35="NG"</formula>
    </cfRule>
  </conditionalFormatting>
  <conditionalFormatting sqref="J14">
    <cfRule type="expression" dxfId="33" priority="32" stopIfTrue="1">
      <formula>#REF!="NG"</formula>
    </cfRule>
    <cfRule type="expression" dxfId="32" priority="33" stopIfTrue="1">
      <formula>L$59="NA"</formula>
    </cfRule>
    <cfRule type="expression" dxfId="31" priority="34" stopIfTrue="1">
      <formula>L$59="NG"</formula>
    </cfRule>
  </conditionalFormatting>
  <conditionalFormatting sqref="J14">
    <cfRule type="expression" dxfId="30" priority="30" stopIfTrue="1">
      <formula>L$35="NA"</formula>
    </cfRule>
    <cfRule type="expression" dxfId="29" priority="31" stopIfTrue="1">
      <formula>L$35="NG"</formula>
    </cfRule>
  </conditionalFormatting>
  <conditionalFormatting sqref="K15:K16">
    <cfRule type="expression" dxfId="28" priority="27" stopIfTrue="1">
      <formula>#REF!="NG"</formula>
    </cfRule>
    <cfRule type="expression" dxfId="27" priority="28" stopIfTrue="1">
      <formula>M$59="NA"</formula>
    </cfRule>
    <cfRule type="expression" dxfId="26" priority="29" stopIfTrue="1">
      <formula>M$59="NG"</formula>
    </cfRule>
  </conditionalFormatting>
  <conditionalFormatting sqref="K15:K16">
    <cfRule type="expression" dxfId="25" priority="25" stopIfTrue="1">
      <formula>M$35="NA"</formula>
    </cfRule>
    <cfRule type="expression" dxfId="24" priority="26" stopIfTrue="1">
      <formula>M$35="NG"</formula>
    </cfRule>
  </conditionalFormatting>
  <conditionalFormatting sqref="H8">
    <cfRule type="expression" dxfId="23" priority="23" stopIfTrue="1">
      <formula>I$21="NA"</formula>
    </cfRule>
    <cfRule type="expression" dxfId="22" priority="24" stopIfTrue="1">
      <formula>I$21="NG"</formula>
    </cfRule>
  </conditionalFormatting>
  <conditionalFormatting sqref="H7">
    <cfRule type="expression" dxfId="21" priority="20" stopIfTrue="1">
      <formula>#REF!="NG"</formula>
    </cfRule>
    <cfRule type="expression" dxfId="20" priority="21" stopIfTrue="1">
      <formula>K$59="NA"</formula>
    </cfRule>
    <cfRule type="expression" dxfId="19" priority="22" stopIfTrue="1">
      <formula>K$59="NG"</formula>
    </cfRule>
  </conditionalFormatting>
  <conditionalFormatting sqref="H7">
    <cfRule type="expression" dxfId="18" priority="18" stopIfTrue="1">
      <formula>K$35="NA"</formula>
    </cfRule>
    <cfRule type="expression" dxfId="17" priority="19" stopIfTrue="1">
      <formula>K$35="NG"</formula>
    </cfRule>
  </conditionalFormatting>
  <conditionalFormatting sqref="H7">
    <cfRule type="expression" dxfId="16" priority="16" stopIfTrue="1">
      <formula>I$21="NA"</formula>
    </cfRule>
    <cfRule type="expression" dxfId="15" priority="17" stopIfTrue="1">
      <formula>I$21="NG"</formula>
    </cfRule>
  </conditionalFormatting>
  <conditionalFormatting sqref="H16">
    <cfRule type="expression" dxfId="14" priority="13" stopIfTrue="1">
      <formula>#REF!="NG"</formula>
    </cfRule>
    <cfRule type="expression" dxfId="13" priority="14" stopIfTrue="1">
      <formula>J$59="NA"</formula>
    </cfRule>
    <cfRule type="expression" dxfId="12" priority="15" stopIfTrue="1">
      <formula>J$59="NG"</formula>
    </cfRule>
  </conditionalFormatting>
  <conditionalFormatting sqref="H16">
    <cfRule type="expression" dxfId="11" priority="11" stopIfTrue="1">
      <formula>J$35="NA"</formula>
    </cfRule>
    <cfRule type="expression" dxfId="10" priority="12" stopIfTrue="1">
      <formula>J$35="NG"</formula>
    </cfRule>
  </conditionalFormatting>
  <conditionalFormatting sqref="I16">
    <cfRule type="expression" dxfId="9" priority="8" stopIfTrue="1">
      <formula>#REF!="NG"</formula>
    </cfRule>
    <cfRule type="expression" dxfId="8" priority="9" stopIfTrue="1">
      <formula>K$59="NA"</formula>
    </cfRule>
    <cfRule type="expression" dxfId="7" priority="10" stopIfTrue="1">
      <formula>K$59="NG"</formula>
    </cfRule>
  </conditionalFormatting>
  <conditionalFormatting sqref="I16">
    <cfRule type="expression" dxfId="6" priority="6" stopIfTrue="1">
      <formula>K$35="NA"</formula>
    </cfRule>
    <cfRule type="expression" dxfId="5" priority="7" stopIfTrue="1">
      <formula>K$35="NG"</formula>
    </cfRule>
  </conditionalFormatting>
  <conditionalFormatting sqref="H15">
    <cfRule type="expression" dxfId="4" priority="3" stopIfTrue="1">
      <formula>#REF!="NG"</formula>
    </cfRule>
    <cfRule type="expression" dxfId="3" priority="4" stopIfTrue="1">
      <formula>J$59="NA"</formula>
    </cfRule>
    <cfRule type="expression" dxfId="2" priority="5" stopIfTrue="1">
      <formula>J$59="NG"</formula>
    </cfRule>
  </conditionalFormatting>
  <conditionalFormatting sqref="H15">
    <cfRule type="expression" dxfId="1" priority="1" stopIfTrue="1">
      <formula>J$35="NA"</formula>
    </cfRule>
    <cfRule type="expression" dxfId="0" priority="2" stopIfTrue="1">
      <formula>J$35="NG"</formula>
    </cfRule>
  </conditionalFormatting>
  <dataValidations count="10">
    <dataValidation allowBlank="1" showInputMessage="1" showErrorMessage="1" promptTitle="Condition Type" prompt="N : Normal _x000a_A : Abnormal _x000a_B : Boundary" sqref="G18"/>
    <dataValidation allowBlank="1" showInputMessage="1" showErrorMessage="1" promptTitle="Enter" prompt="Name of the person who performed the test" sqref="G19"/>
    <dataValidation allowBlank="1" showInputMessage="1" showErrorMessage="1" promptTitle="Testing Date" prompt="Date on which test was performed in yyyy/mm/dd format" sqref="G20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1"/>
    <dataValidation allowBlank="1" showInputMessage="1" showErrorMessage="1" promptTitle="Bug ID" prompt="Unique ID throughout the project._x000a_For every Bug found during Test as well as Re-Test, a new Bug ID needs to be entered here (as a comma seperated value)" sqref="B24:E24 B22:E22"/>
    <dataValidation allowBlank="1" showInputMessage="1" showErrorMessage="1" promptTitle="PCL sheet name" prompt=" " sqref="F24:G24 F22:G22"/>
    <dataValidation type="list" allowBlank="1" showInputMessage="1" showErrorMessage="1" sqref="H21:AF21">
      <formula1>"OK, NG, NA, PT"</formula1>
    </dataValidation>
    <dataValidation type="list" allowBlank="1" showInputMessage="1" showErrorMessage="1" sqref="H18:AF18">
      <formula1>"N, A, B"</formula1>
    </dataValidation>
    <dataValidation allowBlank="1" showInputMessage="1" showErrorMessage="1" promptTitle="Check points" prompt="that need / need not be executed" sqref="A12:A17"/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size="33" baseType="lpstr">
      <vt:lpstr>Summary</vt:lpstr>
      <vt:lpstr>Template</vt:lpstr>
      <vt:lpstr>Example 1</vt:lpstr>
      <vt:lpstr>Page_Load</vt:lpstr>
      <vt:lpstr>Submit_click</vt:lpstr>
      <vt:lpstr>Page_Load!BugCount</vt:lpstr>
      <vt:lpstr>Submit_click!BugCount</vt:lpstr>
      <vt:lpstr>BugCount</vt:lpstr>
      <vt:lpstr>Page_Load!BugSheetName</vt:lpstr>
      <vt:lpstr>Submit_click!BugSheetName</vt:lpstr>
      <vt:lpstr>BugSheetName</vt:lpstr>
      <vt:lpstr>NewPCL</vt:lpstr>
      <vt:lpstr>NewPCL_Row</vt:lpstr>
      <vt:lpstr>Page_Load!Print_Area</vt:lpstr>
      <vt:lpstr>Submit_click!Print_Area</vt:lpstr>
      <vt:lpstr>Summary!Print_Area</vt:lpstr>
      <vt:lpstr>Template!Print_Area</vt:lpstr>
      <vt:lpstr>Page_Load!Print_Titles</vt:lpstr>
      <vt:lpstr>Submit_click!Print_Titles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Page_Load!TestResult</vt:lpstr>
      <vt:lpstr>Submit_click!TestResult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2019-07-29T10:21:09Z</dcterms:modified>
</cp:coreProperties>
</file>