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D17CA244-170D-4B4A-9A54-13039F083710}" xr6:coauthVersionLast="47" xr6:coauthVersionMax="47" xr10:uidLastSave="{00000000-0000-0000-0000-000000000000}"/>
  <bookViews>
    <workbookView xWindow="3380" yWindow="3380" windowWidth="19200" windowHeight="1117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6" l="1" a="1"/>
  <c r="E10" i="6" s="1"/>
  <c r="D10" i="6" l="1" a="1"/>
  <c r="D10" i="6" s="1"/>
  <c r="B3" i="6" s="1"/>
  <c r="C10" i="6" a="1"/>
  <c r="C10" i="6" s="1"/>
  <c r="B2" i="6" s="1"/>
  <c r="C13" i="6" a="1"/>
  <c r="C13" i="6" s="1"/>
  <c r="B10" i="6" a="1"/>
  <c r="B10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<sst xmlns="http://schemas.openxmlformats.org/spreadsheetml/2006/main" count="164" uniqueCount="85">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</sst>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5"/>
  <sheetViews>
    <sheetView workbookViewId="0">
      <selection activeCell="C10" sqref="C10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str">
        <f xml:space="preserve"> IF(C6 = "Y", E10, IF(C7="Y",B10, IF(C5= "Y", C10, B10)))</f>
        <v>Vance Kang</v>
      </c>
      <c r="C2">
        <f>VLOOKUP(B2,'PO List'!B3:W29,5,FALSE)</f>
        <v>3</v>
      </c>
      <c r="D2">
        <f>VLOOKUP($B$2,'PO List'!$B$3:$W$29,6, FALSE)</f>
        <v>0</v>
      </c>
      <c r="E2" s="2">
        <f>VLOOKUP($B$2,'PO List'!$B$3:$W$29, 9,FALSE)</f>
        <v>44490</v>
      </c>
      <c r="F2" s="2">
        <f>VLOOKUP($B$2,'PO List'!$B$3:$W$29, 13,FALSE)</f>
        <v>31140</v>
      </c>
      <c r="G2" s="2">
        <f>VLOOKUP($B$2,'PO List'!$B$3:$W$29,20,FALSE)</f>
        <v>31140</v>
      </c>
      <c r="H2">
        <f>VLOOKUP($B$2,'PO List'!$B$3:$W$29,22, FALSE)</f>
        <v>1</v>
      </c>
    </row>
    <row r="3" spans="2:8" ht="15" thickBot="1" x14ac:dyDescent="0.4">
      <c r="B3" s="5" t="str">
        <f>D10</f>
        <v>N/A</v>
      </c>
      <c r="F3" s="2">
        <f>VLOOKUP($B$2,'PO GBW List'!$B$3:$W$29, 9)</f>
        <v>44657</v>
      </c>
      <c r="H3">
        <f>VLOOKUP($B$2,'PO GBW List'!$B$3:$W$29, 11)</f>
        <v>1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Chris Chong</v>
      </c>
      <c r="C10" t="str" cm="1">
        <f t="array" ref="C10:C1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Vance Kang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Michael Sien</v>
      </c>
    </row>
    <row r="11" spans="2:8" x14ac:dyDescent="0.35">
      <c r="C11" t="str">
        <v>Lee Xuan Yen</v>
      </c>
    </row>
    <row r="13" spans="2:8" x14ac:dyDescent="0.35">
      <c r="C13" t="str" cm="1">
        <f t="array" ref="C13:C15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Lee Xuan Yen</v>
      </c>
    </row>
    <row r="15" spans="2:8" x14ac:dyDescent="0.35">
      <c r="C15" t="str">
        <v>Kang Mi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W5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W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3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3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t="s">
        <v>2</v>
      </c>
      <c r="H2" t="s">
        <v>64</v>
      </c>
      <c r="I2" t="s">
        <v>38</v>
      </c>
      <c r="J2" s="2" t="s">
        <v>39</v>
      </c>
      <c r="K2" s="2" t="s">
        <v>73</v>
      </c>
      <c r="L2" t="s">
        <v>65</v>
      </c>
      <c r="M2" t="s">
        <v>40</v>
      </c>
      <c r="N2" t="s">
        <v>41</v>
      </c>
      <c r="O2" t="s">
        <v>72</v>
      </c>
      <c r="P2" t="s">
        <v>66</v>
      </c>
      <c r="Q2" t="s">
        <v>37</v>
      </c>
      <c r="R2" t="s">
        <v>1</v>
      </c>
      <c r="S2" t="s">
        <v>68</v>
      </c>
      <c r="T2" t="s">
        <v>67</v>
      </c>
      <c r="U2" t="s">
        <v>42</v>
      </c>
      <c r="V2" t="s">
        <v>82</v>
      </c>
      <c r="W2" t="s">
        <v>69</v>
      </c>
    </row>
    <row r="3" spans="1:23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2</v>
      </c>
      <c r="I3">
        <v>2</v>
      </c>
      <c r="J3" s="2">
        <v>44817</v>
      </c>
      <c r="K3">
        <v>9</v>
      </c>
      <c r="L3">
        <v>3</v>
      </c>
      <c r="M3">
        <v>3</v>
      </c>
      <c r="N3" s="2">
        <v>44657</v>
      </c>
      <c r="O3">
        <v>11</v>
      </c>
      <c r="P3">
        <v>3</v>
      </c>
      <c r="Q3">
        <v>3</v>
      </c>
      <c r="R3" s="2">
        <v>44817</v>
      </c>
      <c r="S3">
        <v>0</v>
      </c>
      <c r="T3">
        <v>0</v>
      </c>
      <c r="U3" s="2">
        <v>31140</v>
      </c>
      <c r="V3">
        <v>8</v>
      </c>
      <c r="W3">
        <v>1</v>
      </c>
    </row>
    <row r="4" spans="1:23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6</v>
      </c>
      <c r="I4">
        <v>0</v>
      </c>
      <c r="J4" s="2">
        <v>44692</v>
      </c>
      <c r="K4">
        <v>16</v>
      </c>
      <c r="L4">
        <v>2</v>
      </c>
      <c r="M4">
        <v>2</v>
      </c>
      <c r="N4" s="2">
        <v>44861</v>
      </c>
      <c r="O4">
        <v>5</v>
      </c>
      <c r="P4">
        <v>1</v>
      </c>
      <c r="Q4">
        <v>1</v>
      </c>
      <c r="R4" s="2">
        <v>44861</v>
      </c>
      <c r="S4">
        <v>8</v>
      </c>
      <c r="T4">
        <v>8</v>
      </c>
      <c r="U4" s="2">
        <v>44861</v>
      </c>
      <c r="V4">
        <v>2</v>
      </c>
      <c r="W4">
        <v>1</v>
      </c>
    </row>
    <row r="5" spans="1:23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2</v>
      </c>
      <c r="I5">
        <v>2</v>
      </c>
      <c r="J5" s="2">
        <v>44484</v>
      </c>
      <c r="K5">
        <v>19</v>
      </c>
      <c r="L5">
        <v>4</v>
      </c>
      <c r="M5">
        <v>4</v>
      </c>
      <c r="N5" s="2">
        <v>44890</v>
      </c>
      <c r="O5">
        <v>1</v>
      </c>
      <c r="P5">
        <v>4</v>
      </c>
      <c r="Q5">
        <v>4</v>
      </c>
      <c r="R5" s="2">
        <v>44890</v>
      </c>
      <c r="S5">
        <v>0</v>
      </c>
      <c r="T5">
        <v>0</v>
      </c>
      <c r="U5" s="2">
        <v>31140</v>
      </c>
      <c r="V5">
        <v>8</v>
      </c>
      <c r="W5">
        <v>1</v>
      </c>
    </row>
    <row r="6" spans="1:23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3</v>
      </c>
      <c r="I6">
        <v>3</v>
      </c>
      <c r="J6" s="2">
        <v>44774</v>
      </c>
      <c r="K6">
        <v>12</v>
      </c>
      <c r="L6">
        <v>1</v>
      </c>
      <c r="M6">
        <v>1</v>
      </c>
      <c r="N6" s="2">
        <v>44448</v>
      </c>
      <c r="O6">
        <v>16</v>
      </c>
      <c r="P6">
        <v>2</v>
      </c>
      <c r="Q6">
        <v>2</v>
      </c>
      <c r="R6" s="2">
        <v>44774</v>
      </c>
      <c r="S6">
        <v>0</v>
      </c>
      <c r="T6">
        <v>0</v>
      </c>
      <c r="U6" s="2">
        <v>31140</v>
      </c>
      <c r="V6">
        <v>8</v>
      </c>
      <c r="W6">
        <v>1</v>
      </c>
    </row>
    <row r="7" spans="1:23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4</v>
      </c>
      <c r="I7">
        <v>4</v>
      </c>
      <c r="J7" s="2">
        <v>44377</v>
      </c>
      <c r="K7">
        <v>22</v>
      </c>
      <c r="L7">
        <v>2</v>
      </c>
      <c r="M7">
        <v>2</v>
      </c>
      <c r="N7" s="2">
        <v>44498</v>
      </c>
      <c r="O7">
        <v>15</v>
      </c>
      <c r="P7">
        <v>1</v>
      </c>
      <c r="Q7">
        <v>1</v>
      </c>
      <c r="R7" s="2">
        <v>43850</v>
      </c>
      <c r="S7">
        <v>4</v>
      </c>
      <c r="T7">
        <v>4</v>
      </c>
      <c r="U7" s="2">
        <v>44377</v>
      </c>
      <c r="V7">
        <v>7</v>
      </c>
      <c r="W7">
        <v>1</v>
      </c>
    </row>
    <row r="8" spans="1:23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2</v>
      </c>
      <c r="I8">
        <v>2</v>
      </c>
      <c r="J8" s="2">
        <v>44490</v>
      </c>
      <c r="K8">
        <v>18</v>
      </c>
      <c r="L8">
        <v>0</v>
      </c>
      <c r="M8">
        <v>0</v>
      </c>
      <c r="N8" s="2">
        <v>31140</v>
      </c>
      <c r="O8">
        <v>23</v>
      </c>
      <c r="P8">
        <v>0</v>
      </c>
      <c r="Q8">
        <v>0</v>
      </c>
      <c r="R8" s="2" t="e" vm="1">
        <v>#VALUE!</v>
      </c>
      <c r="S8">
        <v>0</v>
      </c>
      <c r="T8">
        <v>0</v>
      </c>
      <c r="U8" s="2">
        <v>31140</v>
      </c>
      <c r="V8">
        <v>8</v>
      </c>
      <c r="W8">
        <v>1</v>
      </c>
    </row>
    <row r="9" spans="1:23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1</v>
      </c>
      <c r="J9" s="2">
        <v>44749</v>
      </c>
      <c r="K9">
        <v>15</v>
      </c>
      <c r="L9">
        <v>1</v>
      </c>
      <c r="M9">
        <v>1</v>
      </c>
      <c r="N9" s="2">
        <v>44573</v>
      </c>
      <c r="O9">
        <v>13</v>
      </c>
      <c r="P9">
        <v>0</v>
      </c>
      <c r="Q9">
        <v>0</v>
      </c>
      <c r="R9" s="2" t="e" vm="1">
        <v>#VALUE!</v>
      </c>
      <c r="S9">
        <v>1</v>
      </c>
      <c r="T9">
        <v>1</v>
      </c>
      <c r="U9" s="2">
        <v>44749</v>
      </c>
      <c r="V9">
        <v>6</v>
      </c>
      <c r="W9">
        <v>1</v>
      </c>
    </row>
    <row r="10" spans="1:23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2</v>
      </c>
      <c r="I10">
        <v>2</v>
      </c>
      <c r="J10" s="2">
        <v>44834</v>
      </c>
      <c r="K10">
        <v>7</v>
      </c>
      <c r="L10">
        <v>2</v>
      </c>
      <c r="M10">
        <v>2</v>
      </c>
      <c r="N10" s="2">
        <v>44733</v>
      </c>
      <c r="O10">
        <v>10</v>
      </c>
      <c r="P10">
        <v>2</v>
      </c>
      <c r="Q10">
        <v>2</v>
      </c>
      <c r="R10" s="2">
        <v>44834</v>
      </c>
      <c r="S10">
        <v>0</v>
      </c>
      <c r="T10">
        <v>0</v>
      </c>
      <c r="U10" s="2">
        <v>31140</v>
      </c>
      <c r="V10">
        <v>8</v>
      </c>
      <c r="W10">
        <v>1</v>
      </c>
    </row>
    <row r="11" spans="1:23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7</v>
      </c>
      <c r="I11">
        <v>7</v>
      </c>
      <c r="J11" s="2">
        <v>44770</v>
      </c>
      <c r="K11">
        <v>14</v>
      </c>
      <c r="L11">
        <v>1</v>
      </c>
      <c r="M11">
        <v>1</v>
      </c>
      <c r="N11" s="2">
        <v>44125</v>
      </c>
      <c r="O11">
        <v>19</v>
      </c>
      <c r="P11">
        <v>1</v>
      </c>
      <c r="Q11">
        <v>1</v>
      </c>
      <c r="R11" s="2">
        <v>43509</v>
      </c>
      <c r="S11">
        <v>8</v>
      </c>
      <c r="T11">
        <v>8</v>
      </c>
      <c r="U11" s="2">
        <v>44770</v>
      </c>
      <c r="V11">
        <v>5</v>
      </c>
      <c r="W11">
        <v>1</v>
      </c>
    </row>
    <row r="12" spans="1:23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8</v>
      </c>
      <c r="I12">
        <v>8</v>
      </c>
      <c r="J12" s="2">
        <v>44873</v>
      </c>
      <c r="K12">
        <v>3</v>
      </c>
      <c r="L12">
        <v>2</v>
      </c>
      <c r="M12">
        <v>2</v>
      </c>
      <c r="N12" s="2">
        <v>44368</v>
      </c>
      <c r="O12">
        <v>17</v>
      </c>
      <c r="P12">
        <v>3</v>
      </c>
      <c r="Q12">
        <v>3</v>
      </c>
      <c r="R12" s="2">
        <v>44433</v>
      </c>
      <c r="S12">
        <v>7</v>
      </c>
      <c r="T12">
        <v>7</v>
      </c>
      <c r="U12" s="2">
        <v>44873</v>
      </c>
      <c r="V12">
        <v>1</v>
      </c>
      <c r="W12">
        <v>1</v>
      </c>
    </row>
    <row r="13" spans="1:23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2</v>
      </c>
      <c r="I13">
        <v>2</v>
      </c>
      <c r="J13" s="2">
        <v>44879</v>
      </c>
      <c r="K13">
        <v>2</v>
      </c>
      <c r="L13">
        <v>0</v>
      </c>
      <c r="M13">
        <v>0</v>
      </c>
      <c r="N13" s="2">
        <v>31140</v>
      </c>
      <c r="O13">
        <v>23</v>
      </c>
      <c r="P13">
        <v>0</v>
      </c>
      <c r="Q13">
        <v>0</v>
      </c>
      <c r="R13" s="2" t="e" vm="1">
        <v>#VALUE!</v>
      </c>
      <c r="S13">
        <v>0</v>
      </c>
      <c r="T13">
        <v>0</v>
      </c>
      <c r="U13" s="2">
        <v>31140</v>
      </c>
      <c r="V13">
        <v>8</v>
      </c>
      <c r="W13">
        <v>1</v>
      </c>
    </row>
    <row r="14" spans="1:23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1</v>
      </c>
      <c r="J14" s="2">
        <v>44620</v>
      </c>
      <c r="K14">
        <v>17</v>
      </c>
      <c r="L14">
        <v>0</v>
      </c>
      <c r="M14">
        <v>0</v>
      </c>
      <c r="N14" s="2">
        <v>31140</v>
      </c>
      <c r="O14">
        <v>23</v>
      </c>
      <c r="P14">
        <v>0</v>
      </c>
      <c r="Q14">
        <v>0</v>
      </c>
      <c r="R14" s="2" t="e" vm="1">
        <v>#VALUE!</v>
      </c>
      <c r="S14">
        <v>0</v>
      </c>
      <c r="T14">
        <v>0</v>
      </c>
      <c r="U14" s="2">
        <v>31140</v>
      </c>
      <c r="V14">
        <v>8</v>
      </c>
      <c r="W14">
        <v>1</v>
      </c>
    </row>
    <row r="15" spans="1:23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3</v>
      </c>
      <c r="I15">
        <v>3</v>
      </c>
      <c r="J15" s="2">
        <v>44819</v>
      </c>
      <c r="K15">
        <v>8</v>
      </c>
      <c r="L15">
        <v>1</v>
      </c>
      <c r="M15">
        <v>1</v>
      </c>
      <c r="N15" s="2">
        <v>44770</v>
      </c>
      <c r="O15">
        <v>7</v>
      </c>
      <c r="P15">
        <v>2</v>
      </c>
      <c r="Q15">
        <v>2</v>
      </c>
      <c r="R15" s="2">
        <v>44819</v>
      </c>
      <c r="S15">
        <v>0</v>
      </c>
      <c r="T15">
        <v>0</v>
      </c>
      <c r="U15" s="2">
        <v>31140</v>
      </c>
      <c r="V15">
        <v>8</v>
      </c>
      <c r="W15">
        <v>1</v>
      </c>
    </row>
    <row r="16" spans="1:23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7</v>
      </c>
      <c r="I16">
        <v>3</v>
      </c>
      <c r="J16" s="2">
        <v>44796</v>
      </c>
      <c r="K16">
        <v>11</v>
      </c>
      <c r="L16">
        <v>4</v>
      </c>
      <c r="M16">
        <v>4</v>
      </c>
      <c r="N16" s="2">
        <v>44754</v>
      </c>
      <c r="O16">
        <v>8</v>
      </c>
      <c r="P16">
        <v>3</v>
      </c>
      <c r="Q16">
        <v>3</v>
      </c>
      <c r="R16" s="2">
        <v>44754</v>
      </c>
      <c r="S16">
        <v>9</v>
      </c>
      <c r="T16">
        <v>9</v>
      </c>
      <c r="U16" s="2">
        <v>44796</v>
      </c>
      <c r="V16">
        <v>4</v>
      </c>
      <c r="W16">
        <v>1</v>
      </c>
    </row>
    <row r="17" spans="1:23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3</v>
      </c>
      <c r="I17">
        <v>3</v>
      </c>
      <c r="J17" s="2">
        <v>44809</v>
      </c>
      <c r="K17">
        <v>10</v>
      </c>
      <c r="L17">
        <v>2</v>
      </c>
      <c r="M17">
        <v>2</v>
      </c>
      <c r="N17" s="2">
        <v>44120</v>
      </c>
      <c r="O17">
        <v>20</v>
      </c>
      <c r="P17">
        <v>3</v>
      </c>
      <c r="Q17">
        <v>3</v>
      </c>
      <c r="R17" s="2">
        <v>44809</v>
      </c>
      <c r="S17">
        <v>0</v>
      </c>
      <c r="T17">
        <v>0</v>
      </c>
      <c r="U17" s="2">
        <v>31140</v>
      </c>
      <c r="V17">
        <v>8</v>
      </c>
      <c r="W17">
        <v>1</v>
      </c>
    </row>
    <row r="18" spans="1:23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3</v>
      </c>
      <c r="I18">
        <v>3</v>
      </c>
      <c r="J18" s="2">
        <v>44418</v>
      </c>
      <c r="K18">
        <v>21</v>
      </c>
      <c r="L18">
        <v>2</v>
      </c>
      <c r="M18">
        <v>2</v>
      </c>
      <c r="N18" s="2">
        <v>44879</v>
      </c>
      <c r="O18">
        <v>3</v>
      </c>
      <c r="P18">
        <v>3</v>
      </c>
      <c r="Q18">
        <v>3</v>
      </c>
      <c r="R18" s="2">
        <v>44879</v>
      </c>
      <c r="S18">
        <v>0</v>
      </c>
      <c r="T18">
        <v>0</v>
      </c>
      <c r="U18" s="2">
        <v>31140</v>
      </c>
      <c r="V18">
        <v>8</v>
      </c>
      <c r="W18">
        <v>1</v>
      </c>
    </row>
    <row r="19" spans="1:23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3</v>
      </c>
      <c r="G19">
        <v>1</v>
      </c>
      <c r="H19">
        <v>7</v>
      </c>
      <c r="I19">
        <v>7</v>
      </c>
      <c r="J19" s="2">
        <v>44837</v>
      </c>
      <c r="K19">
        <v>6</v>
      </c>
      <c r="L19">
        <v>0</v>
      </c>
      <c r="M19">
        <v>0</v>
      </c>
      <c r="N19" s="2">
        <v>31140</v>
      </c>
      <c r="O19">
        <v>23</v>
      </c>
      <c r="P19">
        <v>0</v>
      </c>
      <c r="Q19">
        <v>0</v>
      </c>
      <c r="R19" s="2" t="e" vm="1">
        <v>#VALUE!</v>
      </c>
      <c r="S19">
        <v>7</v>
      </c>
      <c r="T19">
        <v>7</v>
      </c>
      <c r="U19" s="2">
        <v>44837</v>
      </c>
      <c r="V19">
        <v>3</v>
      </c>
      <c r="W19">
        <v>1</v>
      </c>
    </row>
    <row r="20" spans="1:23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3</v>
      </c>
      <c r="I20">
        <v>3</v>
      </c>
      <c r="J20" s="2">
        <v>44420</v>
      </c>
      <c r="K20">
        <v>20</v>
      </c>
      <c r="L20">
        <v>1</v>
      </c>
      <c r="M20">
        <v>1</v>
      </c>
      <c r="N20" s="2">
        <v>44739</v>
      </c>
      <c r="O20">
        <v>9</v>
      </c>
      <c r="P20">
        <v>0</v>
      </c>
      <c r="Q20">
        <v>0</v>
      </c>
      <c r="R20" s="2" t="e" vm="1">
        <v>#VALUE!</v>
      </c>
      <c r="S20">
        <v>0</v>
      </c>
      <c r="T20">
        <v>0</v>
      </c>
      <c r="U20" s="2">
        <v>31140</v>
      </c>
      <c r="V20">
        <v>8</v>
      </c>
      <c r="W20">
        <v>1</v>
      </c>
    </row>
    <row r="21" spans="1:23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3</v>
      </c>
      <c r="I21">
        <v>3</v>
      </c>
      <c r="J21" s="2">
        <v>44900</v>
      </c>
      <c r="K21">
        <v>1</v>
      </c>
      <c r="L21">
        <v>1</v>
      </c>
      <c r="M21">
        <v>1</v>
      </c>
      <c r="N21" s="2">
        <v>44509</v>
      </c>
      <c r="O21">
        <v>14</v>
      </c>
      <c r="P21">
        <v>0</v>
      </c>
      <c r="Q21">
        <v>0</v>
      </c>
      <c r="R21" s="2" t="e" vm="1">
        <v>#VALUE!</v>
      </c>
      <c r="S21">
        <v>0</v>
      </c>
      <c r="T21">
        <v>0</v>
      </c>
      <c r="U21" s="2">
        <v>31140</v>
      </c>
      <c r="V21">
        <v>8</v>
      </c>
      <c r="W21">
        <v>1</v>
      </c>
    </row>
    <row r="22" spans="1:23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 s="2">
        <v>31140</v>
      </c>
      <c r="K22">
        <v>26</v>
      </c>
      <c r="L22">
        <v>1</v>
      </c>
      <c r="M22">
        <v>1</v>
      </c>
      <c r="N22" s="2">
        <v>44040</v>
      </c>
      <c r="O22">
        <v>22</v>
      </c>
      <c r="P22">
        <v>1</v>
      </c>
      <c r="Q22">
        <v>1</v>
      </c>
      <c r="R22" s="2">
        <v>44040</v>
      </c>
      <c r="S22">
        <v>0</v>
      </c>
      <c r="T22">
        <v>0</v>
      </c>
      <c r="U22" s="2">
        <v>31140</v>
      </c>
      <c r="V22">
        <v>8</v>
      </c>
      <c r="W22">
        <v>0</v>
      </c>
    </row>
    <row r="23" spans="1:23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1</v>
      </c>
      <c r="I23">
        <v>1</v>
      </c>
      <c r="J23" s="2">
        <v>44165</v>
      </c>
      <c r="K23">
        <v>25</v>
      </c>
      <c r="L23">
        <v>1</v>
      </c>
      <c r="M23">
        <v>1</v>
      </c>
      <c r="N23" s="2">
        <v>44265</v>
      </c>
      <c r="O23">
        <v>18</v>
      </c>
      <c r="P23">
        <v>2</v>
      </c>
      <c r="Q23">
        <v>2</v>
      </c>
      <c r="R23" s="2">
        <v>44265</v>
      </c>
      <c r="S23">
        <v>0</v>
      </c>
      <c r="T23">
        <v>0</v>
      </c>
      <c r="U23" s="2">
        <v>31140</v>
      </c>
      <c r="V23">
        <v>8</v>
      </c>
      <c r="W23">
        <v>0</v>
      </c>
    </row>
    <row r="24" spans="1:23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4</v>
      </c>
      <c r="I24">
        <v>4</v>
      </c>
      <c r="J24" s="2">
        <v>44872</v>
      </c>
      <c r="K24">
        <v>4</v>
      </c>
      <c r="L24">
        <v>2</v>
      </c>
      <c r="M24">
        <v>2</v>
      </c>
      <c r="N24" s="2">
        <v>44644</v>
      </c>
      <c r="O24">
        <v>12</v>
      </c>
      <c r="P24">
        <v>3</v>
      </c>
      <c r="Q24">
        <v>3</v>
      </c>
      <c r="R24" s="2">
        <v>44265</v>
      </c>
      <c r="S24">
        <v>0</v>
      </c>
      <c r="T24">
        <v>0</v>
      </c>
      <c r="U24" s="2">
        <v>31140</v>
      </c>
      <c r="V24">
        <v>8</v>
      </c>
      <c r="W24">
        <v>1</v>
      </c>
    </row>
    <row r="25" spans="1:23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2</v>
      </c>
      <c r="I25">
        <v>2</v>
      </c>
      <c r="J25" s="2">
        <v>44375</v>
      </c>
      <c r="K25">
        <v>23</v>
      </c>
      <c r="L25">
        <v>2</v>
      </c>
      <c r="M25">
        <v>2</v>
      </c>
      <c r="N25" s="2">
        <v>44049</v>
      </c>
      <c r="O25">
        <v>21</v>
      </c>
      <c r="P25">
        <v>2</v>
      </c>
      <c r="Q25">
        <v>2</v>
      </c>
      <c r="R25" s="2">
        <v>44049</v>
      </c>
      <c r="S25">
        <v>0</v>
      </c>
      <c r="T25">
        <v>0</v>
      </c>
      <c r="U25" s="2">
        <v>31140</v>
      </c>
      <c r="V25">
        <v>8</v>
      </c>
      <c r="W25">
        <v>1</v>
      </c>
    </row>
    <row r="26" spans="1:23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3</v>
      </c>
      <c r="I26">
        <v>3</v>
      </c>
      <c r="J26" s="2">
        <v>44774</v>
      </c>
      <c r="K26">
        <v>12</v>
      </c>
      <c r="L26">
        <v>1</v>
      </c>
      <c r="M26">
        <v>1</v>
      </c>
      <c r="N26" s="2">
        <v>44851</v>
      </c>
      <c r="O26">
        <v>6</v>
      </c>
      <c r="P26">
        <v>0</v>
      </c>
      <c r="Q26">
        <v>0</v>
      </c>
      <c r="R26" s="2" t="e" vm="1">
        <v>#VALUE!</v>
      </c>
      <c r="S26">
        <v>0</v>
      </c>
      <c r="T26">
        <v>0</v>
      </c>
      <c r="U26" s="2">
        <v>31140</v>
      </c>
      <c r="V26">
        <v>8</v>
      </c>
      <c r="W26">
        <v>1</v>
      </c>
    </row>
    <row r="27" spans="1:23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2</v>
      </c>
      <c r="I27">
        <v>2</v>
      </c>
      <c r="J27" s="2">
        <v>44290</v>
      </c>
      <c r="K27">
        <v>24</v>
      </c>
      <c r="L27">
        <v>2</v>
      </c>
      <c r="M27">
        <v>2</v>
      </c>
      <c r="N27" s="2">
        <v>44862</v>
      </c>
      <c r="O27">
        <v>4</v>
      </c>
      <c r="P27">
        <v>0</v>
      </c>
      <c r="Q27">
        <v>0</v>
      </c>
      <c r="R27" s="2" t="e" vm="1">
        <v>#VALUE!</v>
      </c>
      <c r="S27">
        <v>0</v>
      </c>
      <c r="T27">
        <v>0</v>
      </c>
      <c r="U27" s="2">
        <v>31140</v>
      </c>
      <c r="V27">
        <v>8</v>
      </c>
      <c r="W27">
        <v>1</v>
      </c>
    </row>
    <row r="28" spans="1:23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0</v>
      </c>
      <c r="I28">
        <v>0</v>
      </c>
      <c r="J28" s="2">
        <v>31140</v>
      </c>
      <c r="K28">
        <v>26</v>
      </c>
      <c r="L28">
        <v>0</v>
      </c>
      <c r="M28">
        <v>0</v>
      </c>
      <c r="N28" s="2">
        <v>31140</v>
      </c>
      <c r="O28">
        <v>23</v>
      </c>
      <c r="P28">
        <v>0</v>
      </c>
      <c r="Q28">
        <v>0</v>
      </c>
      <c r="R28" s="2" t="e" vm="1">
        <v>#VALUE!</v>
      </c>
      <c r="S28">
        <v>0</v>
      </c>
      <c r="T28">
        <v>0</v>
      </c>
      <c r="U28" s="2">
        <v>31140</v>
      </c>
      <c r="V28">
        <v>8</v>
      </c>
      <c r="W28">
        <v>0</v>
      </c>
    </row>
    <row r="29" spans="1:23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 s="2">
        <v>44855</v>
      </c>
      <c r="K29">
        <v>5</v>
      </c>
      <c r="L29">
        <v>3</v>
      </c>
      <c r="M29">
        <v>3</v>
      </c>
      <c r="N29" s="2">
        <v>44890</v>
      </c>
      <c r="O29">
        <v>1</v>
      </c>
      <c r="P29">
        <v>2</v>
      </c>
      <c r="Q29">
        <v>2</v>
      </c>
      <c r="R29" s="2">
        <v>44567</v>
      </c>
      <c r="S29">
        <v>0</v>
      </c>
      <c r="T29">
        <v>0</v>
      </c>
      <c r="U29" s="2">
        <v>31140</v>
      </c>
      <c r="V29">
        <v>8</v>
      </c>
      <c r="W29">
        <v>1</v>
      </c>
    </row>
    <row r="30" spans="1:23" x14ac:dyDescent="0.35">
      <c r="A30">
        <v>28</v>
      </c>
    </row>
    <row r="31" spans="1:23" x14ac:dyDescent="0.35">
      <c r="A31">
        <v>29</v>
      </c>
    </row>
    <row r="32" spans="1:23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7" operator="lessThan">
      <formula>3</formula>
    </cfRule>
  </conditionalFormatting>
  <conditionalFormatting sqref="J3:J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1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10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11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2022-12-05T12:24:12Z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