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1D2DAE4F-3DFB-4407-A546-9E08942031FD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externalReferences>
    <externalReference r:id="rId4"/>
  </externalReference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9" i="1" l="1" a="1"/>
  <c r="X29" i="1" s="1"/>
  <c r="V29" i="1"/>
  <c r="U29" i="1" a="1"/>
  <c r="U29" i="1" s="1"/>
  <c r="S29" i="1"/>
  <c r="Q29" i="1" a="1"/>
  <c r="Q29" i="1" s="1"/>
  <c r="O29" i="1"/>
  <c r="M29" i="1" a="1"/>
  <c r="M29" i="1" s="1"/>
  <c r="K29" i="1"/>
  <c r="I29" i="1"/>
  <c r="F29" i="1"/>
  <c r="X28" i="1" a="1"/>
  <c r="X28" i="1" s="1"/>
  <c r="V28" i="1"/>
  <c r="U28" i="1" a="1"/>
  <c r="U28" i="1" s="1"/>
  <c r="S28" i="1"/>
  <c r="Q28" i="1" a="1"/>
  <c r="Q28" i="1" s="1"/>
  <c r="O28" i="1"/>
  <c r="M28" i="1" a="1"/>
  <c r="M28" i="1" s="1"/>
  <c r="K28" i="1"/>
  <c r="I28" i="1"/>
  <c r="F28" i="1"/>
  <c r="X27" i="1" a="1"/>
  <c r="X27" i="1" s="1"/>
  <c r="V27" i="1"/>
  <c r="U27" i="1" a="1"/>
  <c r="U27" i="1" s="1"/>
  <c r="S27" i="1"/>
  <c r="Q27" i="1" a="1"/>
  <c r="Q27" i="1" s="1"/>
  <c r="O27" i="1"/>
  <c r="M27" i="1" a="1"/>
  <c r="M27" i="1" s="1"/>
  <c r="K27" i="1"/>
  <c r="I27" i="1"/>
  <c r="F27" i="1"/>
  <c r="X26" i="1" a="1"/>
  <c r="X26" i="1" s="1"/>
  <c r="V26" i="1"/>
  <c r="U26" i="1" a="1"/>
  <c r="U26" i="1" s="1"/>
  <c r="S26" i="1"/>
  <c r="Q26" i="1"/>
  <c r="Q26" i="1" a="1"/>
  <c r="O26" i="1"/>
  <c r="M26" i="1" a="1"/>
  <c r="M26" i="1" s="1"/>
  <c r="K26" i="1"/>
  <c r="I26" i="1"/>
  <c r="F26" i="1"/>
  <c r="X25" i="1" a="1"/>
  <c r="X25" i="1" s="1"/>
  <c r="V25" i="1"/>
  <c r="U25" i="1" a="1"/>
  <c r="U25" i="1" s="1"/>
  <c r="S25" i="1"/>
  <c r="Q25" i="1" a="1"/>
  <c r="Q25" i="1" s="1"/>
  <c r="O25" i="1"/>
  <c r="M25" i="1" a="1"/>
  <c r="M25" i="1" s="1"/>
  <c r="K25" i="1"/>
  <c r="I25" i="1"/>
  <c r="F25" i="1"/>
  <c r="X24" i="1" a="1"/>
  <c r="X24" i="1" s="1"/>
  <c r="V24" i="1"/>
  <c r="U24" i="1" a="1"/>
  <c r="U24" i="1" s="1"/>
  <c r="S24" i="1"/>
  <c r="Q24" i="1" a="1"/>
  <c r="Q24" i="1" s="1"/>
  <c r="O24" i="1"/>
  <c r="M24" i="1"/>
  <c r="M24" i="1" a="1"/>
  <c r="K24" i="1"/>
  <c r="I24" i="1"/>
  <c r="F24" i="1"/>
  <c r="X23" i="1" a="1"/>
  <c r="X23" i="1" s="1"/>
  <c r="V23" i="1"/>
  <c r="U23" i="1" a="1"/>
  <c r="U23" i="1" s="1"/>
  <c r="S23" i="1"/>
  <c r="Q23" i="1" a="1"/>
  <c r="Q23" i="1" s="1"/>
  <c r="O23" i="1"/>
  <c r="M23" i="1" a="1"/>
  <c r="M23" i="1" s="1"/>
  <c r="K23" i="1"/>
  <c r="I23" i="1"/>
  <c r="F23" i="1"/>
  <c r="X22" i="1" a="1"/>
  <c r="X22" i="1" s="1"/>
  <c r="V22" i="1"/>
  <c r="U22" i="1"/>
  <c r="U22" i="1" a="1"/>
  <c r="S22" i="1"/>
  <c r="Q22" i="1" a="1"/>
  <c r="Q22" i="1" s="1"/>
  <c r="O22" i="1"/>
  <c r="M22" i="1" a="1"/>
  <c r="M22" i="1" s="1"/>
  <c r="K22" i="1"/>
  <c r="I22" i="1"/>
  <c r="F22" i="1"/>
  <c r="X21" i="1" a="1"/>
  <c r="X21" i="1" s="1"/>
  <c r="V21" i="1"/>
  <c r="U21" i="1" a="1"/>
  <c r="U21" i="1" s="1"/>
  <c r="S21" i="1"/>
  <c r="Q21" i="1" a="1"/>
  <c r="Q21" i="1" s="1"/>
  <c r="O21" i="1"/>
  <c r="M21" i="1" a="1"/>
  <c r="M21" i="1" s="1"/>
  <c r="K21" i="1"/>
  <c r="I21" i="1"/>
  <c r="F21" i="1"/>
  <c r="X20" i="1" a="1"/>
  <c r="X20" i="1" s="1"/>
  <c r="V20" i="1"/>
  <c r="U20" i="1" a="1"/>
  <c r="U20" i="1" s="1"/>
  <c r="S20" i="1"/>
  <c r="Q20" i="1" a="1"/>
  <c r="Q20" i="1" s="1"/>
  <c r="O20" i="1"/>
  <c r="M20" i="1" a="1"/>
  <c r="M20" i="1" s="1"/>
  <c r="K20" i="1"/>
  <c r="I20" i="1"/>
  <c r="F20" i="1"/>
  <c r="X19" i="1" a="1"/>
  <c r="X19" i="1" s="1"/>
  <c r="V19" i="1"/>
  <c r="U19" i="1" a="1"/>
  <c r="U19" i="1" s="1"/>
  <c r="S19" i="1"/>
  <c r="Q19" i="1" a="1"/>
  <c r="Q19" i="1" s="1"/>
  <c r="O19" i="1"/>
  <c r="M19" i="1" a="1"/>
  <c r="M19" i="1" s="1"/>
  <c r="K19" i="1"/>
  <c r="I19" i="1"/>
  <c r="F19" i="1"/>
  <c r="X18" i="1" a="1"/>
  <c r="X18" i="1" s="1"/>
  <c r="V18" i="1"/>
  <c r="U18" i="1" a="1"/>
  <c r="U18" i="1" s="1"/>
  <c r="S18" i="1"/>
  <c r="Q18" i="1" a="1"/>
  <c r="Q18" i="1" s="1"/>
  <c r="O18" i="1"/>
  <c r="M18" i="1" a="1"/>
  <c r="M18" i="1" s="1"/>
  <c r="K18" i="1"/>
  <c r="I18" i="1"/>
  <c r="F18" i="1"/>
  <c r="X17" i="1" a="1"/>
  <c r="X17" i="1" s="1"/>
  <c r="V17" i="1"/>
  <c r="U17" i="1" a="1"/>
  <c r="U17" i="1" s="1"/>
  <c r="S17" i="1"/>
  <c r="Q17" i="1" a="1"/>
  <c r="Q17" i="1" s="1"/>
  <c r="O17" i="1"/>
  <c r="M17" i="1"/>
  <c r="M17" i="1" a="1"/>
  <c r="K17" i="1"/>
  <c r="I17" i="1"/>
  <c r="F17" i="1"/>
  <c r="X16" i="1" a="1"/>
  <c r="X16" i="1" s="1"/>
  <c r="V16" i="1"/>
  <c r="U16" i="1" a="1"/>
  <c r="U16" i="1" s="1"/>
  <c r="S16" i="1"/>
  <c r="Q16" i="1" a="1"/>
  <c r="Q16" i="1" s="1"/>
  <c r="O16" i="1"/>
  <c r="M16" i="1" a="1"/>
  <c r="M16" i="1" s="1"/>
  <c r="K16" i="1"/>
  <c r="I16" i="1"/>
  <c r="F16" i="1"/>
  <c r="X15" i="1" a="1"/>
  <c r="X15" i="1" s="1"/>
  <c r="V15" i="1"/>
  <c r="U15" i="1" a="1"/>
  <c r="U15" i="1" s="1"/>
  <c r="S15" i="1"/>
  <c r="Q15" i="1" a="1"/>
  <c r="Q15" i="1" s="1"/>
  <c r="O15" i="1"/>
  <c r="M15" i="1" a="1"/>
  <c r="M15" i="1" s="1"/>
  <c r="K15" i="1"/>
  <c r="I15" i="1"/>
  <c r="F15" i="1"/>
  <c r="X14" i="1" a="1"/>
  <c r="X14" i="1" s="1"/>
  <c r="V14" i="1"/>
  <c r="U14" i="1" a="1"/>
  <c r="U14" i="1" s="1"/>
  <c r="S14" i="1"/>
  <c r="Q14" i="1"/>
  <c r="Q14" i="1" a="1"/>
  <c r="O14" i="1"/>
  <c r="M14" i="1" a="1"/>
  <c r="M14" i="1" s="1"/>
  <c r="K14" i="1"/>
  <c r="I14" i="1"/>
  <c r="F14" i="1"/>
  <c r="X13" i="1" a="1"/>
  <c r="X13" i="1" s="1"/>
  <c r="V13" i="1"/>
  <c r="U13" i="1" a="1"/>
  <c r="U13" i="1" s="1"/>
  <c r="S13" i="1"/>
  <c r="Q13" i="1"/>
  <c r="Q13" i="1" a="1"/>
  <c r="O13" i="1"/>
  <c r="M13" i="1" a="1"/>
  <c r="M13" i="1" s="1"/>
  <c r="K13" i="1"/>
  <c r="I13" i="1"/>
  <c r="F13" i="1"/>
  <c r="X12" i="1" a="1"/>
  <c r="X12" i="1" s="1"/>
  <c r="V12" i="1"/>
  <c r="U12" i="1" a="1"/>
  <c r="U12" i="1" s="1"/>
  <c r="S12" i="1"/>
  <c r="Q12" i="1" a="1"/>
  <c r="Q12" i="1" s="1"/>
  <c r="O12" i="1"/>
  <c r="M12" i="1" a="1"/>
  <c r="M12" i="1" s="1"/>
  <c r="K12" i="1"/>
  <c r="I12" i="1"/>
  <c r="F12" i="1"/>
  <c r="X11" i="1" a="1"/>
  <c r="X11" i="1" s="1"/>
  <c r="V11" i="1"/>
  <c r="U11" i="1" a="1"/>
  <c r="U11" i="1" s="1"/>
  <c r="S11" i="1"/>
  <c r="Q11" i="1" a="1"/>
  <c r="Q11" i="1" s="1"/>
  <c r="O11" i="1"/>
  <c r="M11" i="1" a="1"/>
  <c r="M11" i="1" s="1"/>
  <c r="K11" i="1"/>
  <c r="I11" i="1"/>
  <c r="F11" i="1"/>
  <c r="X10" i="1"/>
  <c r="X10" i="1" a="1"/>
  <c r="V10" i="1"/>
  <c r="U10" i="1" a="1"/>
  <c r="U10" i="1" s="1"/>
  <c r="S10" i="1"/>
  <c r="Q10" i="1" a="1"/>
  <c r="Q10" i="1" s="1"/>
  <c r="O10" i="1"/>
  <c r="M10" i="1" a="1"/>
  <c r="M10" i="1" s="1"/>
  <c r="K10" i="1"/>
  <c r="I10" i="1"/>
  <c r="F10" i="1"/>
  <c r="X9" i="1" a="1"/>
  <c r="X9" i="1" s="1"/>
  <c r="V9" i="1"/>
  <c r="U9" i="1" a="1"/>
  <c r="U9" i="1" s="1"/>
  <c r="S9" i="1"/>
  <c r="Q9" i="1" a="1"/>
  <c r="Q9" i="1" s="1"/>
  <c r="O9" i="1"/>
  <c r="M9" i="1" a="1"/>
  <c r="M9" i="1" s="1"/>
  <c r="K9" i="1"/>
  <c r="I9" i="1"/>
  <c r="F9" i="1"/>
  <c r="X8" i="1" a="1"/>
  <c r="X8" i="1" s="1"/>
  <c r="V8" i="1"/>
  <c r="U8" i="1" a="1"/>
  <c r="U8" i="1" s="1"/>
  <c r="S8" i="1"/>
  <c r="Q8" i="1" a="1"/>
  <c r="Q8" i="1" s="1"/>
  <c r="O8" i="1"/>
  <c r="M8" i="1" a="1"/>
  <c r="M8" i="1" s="1"/>
  <c r="K8" i="1"/>
  <c r="I8" i="1"/>
  <c r="F8" i="1"/>
  <c r="X7" i="1" a="1"/>
  <c r="X7" i="1" s="1"/>
  <c r="V7" i="1"/>
  <c r="U7" i="1" a="1"/>
  <c r="U7" i="1" s="1"/>
  <c r="S7" i="1"/>
  <c r="Q7" i="1" a="1"/>
  <c r="Q7" i="1" s="1"/>
  <c r="O7" i="1"/>
  <c r="M7" i="1" a="1"/>
  <c r="M7" i="1" s="1"/>
  <c r="K7" i="1"/>
  <c r="I7" i="1"/>
  <c r="F7" i="1"/>
  <c r="X6" i="1" a="1"/>
  <c r="X6" i="1" s="1"/>
  <c r="V6" i="1"/>
  <c r="U6" i="1" a="1"/>
  <c r="U6" i="1" s="1"/>
  <c r="S6" i="1"/>
  <c r="Q6" i="1" a="1"/>
  <c r="Q6" i="1" s="1"/>
  <c r="O6" i="1"/>
  <c r="M6" i="1" a="1"/>
  <c r="M6" i="1" s="1"/>
  <c r="K6" i="1"/>
  <c r="I6" i="1"/>
  <c r="F6" i="1"/>
  <c r="X5" i="1" a="1"/>
  <c r="X5" i="1" s="1"/>
  <c r="V5" i="1"/>
  <c r="U5" i="1" a="1"/>
  <c r="U5" i="1" s="1"/>
  <c r="S5" i="1"/>
  <c r="Q5" i="1" a="1"/>
  <c r="Q5" i="1" s="1"/>
  <c r="O5" i="1"/>
  <c r="M5" i="1" a="1"/>
  <c r="M5" i="1" s="1"/>
  <c r="K5" i="1"/>
  <c r="I5" i="1"/>
  <c r="F5" i="1"/>
  <c r="X4" i="1" a="1"/>
  <c r="X4" i="1" s="1"/>
  <c r="V4" i="1"/>
  <c r="U4" i="1" a="1"/>
  <c r="U4" i="1" s="1"/>
  <c r="S4" i="1"/>
  <c r="Q4" i="1" a="1"/>
  <c r="Q4" i="1" s="1"/>
  <c r="O4" i="1"/>
  <c r="M4" i="1"/>
  <c r="M4" i="1" a="1"/>
  <c r="K4" i="1"/>
  <c r="I4" i="1"/>
  <c r="F4" i="1"/>
  <c r="X3" i="1" a="1"/>
  <c r="X3" i="1" s="1"/>
  <c r="V3" i="1"/>
  <c r="U3" i="1" a="1"/>
  <c r="U3" i="1" s="1"/>
  <c r="S3" i="1"/>
  <c r="Q3" i="1" a="1"/>
  <c r="Q3" i="1" s="1"/>
  <c r="O3" i="1"/>
  <c r="M3" i="1" a="1"/>
  <c r="M3" i="1" s="1"/>
  <c r="K3" i="1"/>
  <c r="I3" i="1"/>
  <c r="F3" i="1"/>
  <c r="D10" i="6" a="1"/>
  <c r="D10" i="6" s="1"/>
  <c r="B3" i="6" s="1"/>
  <c r="R13" i="1" l="1"/>
  <c r="R6" i="1"/>
  <c r="Y9" i="1"/>
  <c r="N6" i="1"/>
  <c r="N15" i="1"/>
  <c r="N17" i="1"/>
  <c r="R24" i="1"/>
  <c r="Y13" i="1"/>
  <c r="R28" i="1"/>
  <c r="Y11" i="1"/>
  <c r="R26" i="1"/>
  <c r="R17" i="1"/>
  <c r="R8" i="1"/>
  <c r="R19" i="1"/>
  <c r="N12" i="1"/>
  <c r="Y26" i="1"/>
  <c r="R10" i="1"/>
  <c r="N23" i="1"/>
  <c r="Y8" i="1"/>
  <c r="Y17" i="1"/>
  <c r="R21" i="1"/>
  <c r="Y28" i="1"/>
  <c r="N14" i="1"/>
  <c r="N25" i="1"/>
  <c r="R3" i="1"/>
  <c r="R14" i="1"/>
  <c r="R4" i="1"/>
  <c r="N5" i="1"/>
  <c r="N16" i="1"/>
  <c r="Y19" i="1"/>
  <c r="R23" i="1"/>
  <c r="N8" i="1"/>
  <c r="N19" i="1"/>
  <c r="N28" i="1"/>
  <c r="N10" i="1"/>
  <c r="Y6" i="1"/>
  <c r="N27" i="1"/>
  <c r="R15" i="1"/>
  <c r="Y20" i="1"/>
  <c r="Y22" i="1"/>
  <c r="Y24" i="1"/>
  <c r="Y4" i="1"/>
  <c r="Y15" i="1"/>
  <c r="N21" i="1"/>
  <c r="N3" i="1"/>
  <c r="R12" i="1"/>
  <c r="N7" i="1"/>
  <c r="R25" i="1"/>
  <c r="R5" i="1"/>
  <c r="N9" i="1"/>
  <c r="Y10" i="1"/>
  <c r="R16" i="1"/>
  <c r="N18" i="1"/>
  <c r="Y21" i="1"/>
  <c r="N29" i="1"/>
  <c r="R7" i="1"/>
  <c r="Y12" i="1"/>
  <c r="R27" i="1"/>
  <c r="Y3" i="1"/>
  <c r="R18" i="1"/>
  <c r="N20" i="1"/>
  <c r="Y23" i="1"/>
  <c r="R29" i="1"/>
  <c r="R9" i="1"/>
  <c r="Y25" i="1"/>
  <c r="Y5" i="1"/>
  <c r="N11" i="1"/>
  <c r="Y14" i="1"/>
  <c r="Y16" i="1"/>
  <c r="N22" i="1"/>
  <c r="N13" i="1"/>
  <c r="R20" i="1"/>
  <c r="Y7" i="1"/>
  <c r="R11" i="1"/>
  <c r="Y18" i="1"/>
  <c r="R22" i="1"/>
  <c r="Y27" i="1"/>
  <c r="N4" i="1"/>
  <c r="N24" i="1"/>
  <c r="N26" i="1"/>
  <c r="Y29" i="1"/>
  <c r="J28" i="1" l="1"/>
  <c r="W28" i="1"/>
  <c r="P28" i="1"/>
  <c r="T28" i="1"/>
  <c r="L28" i="1"/>
  <c r="T12" i="1" l="1"/>
  <c r="P12" i="1"/>
  <c r="J12" i="1"/>
  <c r="W12" i="1"/>
  <c r="L12" i="1"/>
  <c r="T23" i="1"/>
  <c r="P23" i="1"/>
  <c r="W23" i="1"/>
  <c r="J23" i="1"/>
  <c r="L23" i="1"/>
  <c r="T20" i="1"/>
  <c r="J20" i="1"/>
  <c r="W20" i="1"/>
  <c r="L20" i="1"/>
  <c r="P20" i="1"/>
  <c r="J17" i="1"/>
  <c r="T17" i="1"/>
  <c r="P17" i="1"/>
  <c r="L17" i="1"/>
  <c r="W17" i="1"/>
  <c r="P7" i="1"/>
  <c r="J7" i="1"/>
  <c r="W7" i="1"/>
  <c r="T7" i="1"/>
  <c r="L7" i="1"/>
  <c r="T5" i="1"/>
  <c r="P5" i="1"/>
  <c r="W5" i="1"/>
  <c r="J5" i="1"/>
  <c r="L5" i="1"/>
  <c r="J6" i="1"/>
  <c r="T6" i="1"/>
  <c r="P6" i="1"/>
  <c r="L6" i="1"/>
  <c r="W6" i="1"/>
  <c r="P11" i="1"/>
  <c r="J11" i="1"/>
  <c r="L11" i="1"/>
  <c r="T11" i="1"/>
  <c r="W11" i="1"/>
  <c r="L27" i="1"/>
  <c r="P27" i="1"/>
  <c r="T27" i="1"/>
  <c r="J27" i="1"/>
  <c r="W27" i="1"/>
  <c r="L4" i="1"/>
  <c r="T4" i="1"/>
  <c r="P4" i="1"/>
  <c r="W4" i="1"/>
  <c r="J4" i="1"/>
  <c r="J29" i="1"/>
  <c r="P29" i="1"/>
  <c r="W29" i="1"/>
  <c r="T29" i="1"/>
  <c r="L29" i="1"/>
  <c r="P25" i="1"/>
  <c r="J25" i="1"/>
  <c r="T25" i="1"/>
  <c r="L25" i="1"/>
  <c r="W25" i="1"/>
  <c r="J16" i="1"/>
  <c r="T16" i="1"/>
  <c r="L16" i="1"/>
  <c r="P16" i="1"/>
  <c r="W16" i="1"/>
  <c r="L10" i="1"/>
  <c r="W10" i="1"/>
  <c r="T10" i="1"/>
  <c r="P10" i="1"/>
  <c r="J10" i="1"/>
  <c r="T26" i="1"/>
  <c r="J26" i="1"/>
  <c r="W26" i="1"/>
  <c r="L26" i="1"/>
  <c r="P26" i="1"/>
  <c r="T21" i="1"/>
  <c r="L21" i="1"/>
  <c r="J21" i="1"/>
  <c r="W21" i="1"/>
  <c r="P21" i="1"/>
  <c r="L18" i="1"/>
  <c r="T18" i="1"/>
  <c r="J18" i="1"/>
  <c r="W18" i="1"/>
  <c r="P18" i="1"/>
  <c r="L8" i="1"/>
  <c r="J8" i="1"/>
  <c r="P8" i="1"/>
  <c r="W8" i="1"/>
  <c r="T8" i="1"/>
  <c r="P15" i="1"/>
  <c r="T15" i="1"/>
  <c r="W15" i="1"/>
  <c r="L15" i="1"/>
  <c r="J15" i="1"/>
  <c r="L24" i="1"/>
  <c r="T24" i="1"/>
  <c r="J24" i="1"/>
  <c r="W24" i="1"/>
  <c r="P24" i="1"/>
  <c r="P9" i="1"/>
  <c r="L9" i="1"/>
  <c r="J9" i="1"/>
  <c r="T9" i="1"/>
  <c r="W9" i="1"/>
  <c r="L19" i="1"/>
  <c r="P19" i="1"/>
  <c r="J19" i="1"/>
  <c r="W19" i="1"/>
  <c r="T19" i="1"/>
  <c r="J3" i="1"/>
  <c r="L3" i="1"/>
  <c r="P3" i="1"/>
  <c r="T3" i="1"/>
  <c r="W3" i="1"/>
  <c r="P14" i="1" l="1"/>
  <c r="J14" i="1"/>
  <c r="L14" i="1"/>
  <c r="T14" i="1"/>
  <c r="W14" i="1"/>
  <c r="J22" i="1"/>
  <c r="P22" i="1"/>
  <c r="L22" i="1"/>
  <c r="T22" i="1"/>
  <c r="W22" i="1"/>
  <c r="J13" i="1"/>
  <c r="T13" i="1"/>
  <c r="W13" i="1"/>
  <c r="B10" i="6" s="1" a="1"/>
  <c r="B10" i="6" s="1"/>
  <c r="P13" i="1"/>
  <c r="L13" i="1"/>
  <c r="C10" i="6" l="1" a="1"/>
  <c r="C10" i="6" s="1"/>
  <c r="B2" i="6" s="1"/>
  <c r="C13" i="6" a="1"/>
  <c r="C13" i="6" s="1"/>
  <c r="E10" i="6" a="1"/>
  <c r="E10" i="6" s="1"/>
  <c r="C2" i="6" l="1"/>
  <c r="E2" i="6"/>
  <c r="H3" i="6"/>
  <c r="H2" i="6"/>
  <c r="F3" i="6"/>
  <c r="D2" i="6"/>
  <c r="F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<sst xmlns="http://schemas.openxmlformats.org/spreadsheetml/2006/main" count="167" uniqueCount="88">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</sst>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wach\OneDrive\Desktop\Assignment\Assignment%20v2.xlsx" TargetMode="External"/><Relationship Id="rId1" Type="http://schemas.openxmlformats.org/officeDocument/2006/relationships/externalLinkPath" Target="Assignment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gnment"/>
      <sheetName val="PO List"/>
      <sheetName val="PO GBW List"/>
      <sheetName val="Project List"/>
    </sheetNames>
    <sheetDataSet>
      <sheetData sheetId="0"/>
      <sheetData sheetId="1">
        <row r="3">
          <cell r="B3" t="str">
            <v>Catherine Wong</v>
          </cell>
        </row>
        <row r="4">
          <cell r="B4" t="str">
            <v>Charmaine Fang</v>
          </cell>
        </row>
        <row r="5">
          <cell r="B5" t="str">
            <v>Ng Kay Beng</v>
          </cell>
        </row>
        <row r="6">
          <cell r="B6" t="str">
            <v>Richard Lim</v>
          </cell>
        </row>
        <row r="7">
          <cell r="B7" t="str">
            <v>Lim Kheng Guan</v>
          </cell>
        </row>
        <row r="8">
          <cell r="B8" t="str">
            <v>Vance Kang</v>
          </cell>
        </row>
        <row r="9">
          <cell r="B9" t="str">
            <v>Michael Sien</v>
          </cell>
        </row>
        <row r="10">
          <cell r="B10" t="str">
            <v>Lim Meng May</v>
          </cell>
        </row>
        <row r="11">
          <cell r="B11" t="str">
            <v>Woo Kwan Wye</v>
          </cell>
        </row>
        <row r="12">
          <cell r="B12" t="str">
            <v>Brian Phua</v>
          </cell>
        </row>
        <row r="13">
          <cell r="B13" t="str">
            <v>Lee Xuan Yen</v>
          </cell>
        </row>
        <row r="14">
          <cell r="B14" t="str">
            <v>Yau Yen Nee</v>
          </cell>
        </row>
        <row r="15">
          <cell r="B15" t="str">
            <v>Lim Leng Boon</v>
          </cell>
        </row>
        <row r="16">
          <cell r="B16" t="str">
            <v>Tan Chong Lin</v>
          </cell>
        </row>
        <row r="17">
          <cell r="B17" t="str">
            <v>Victor Tay</v>
          </cell>
        </row>
        <row r="18">
          <cell r="B18" t="str">
            <v>Yan Chong Hui</v>
          </cell>
        </row>
        <row r="19">
          <cell r="B19" t="str">
            <v>Kang Mi</v>
          </cell>
        </row>
        <row r="20">
          <cell r="B20" t="str">
            <v>Bong Sell Feng</v>
          </cell>
        </row>
        <row r="21">
          <cell r="B21" t="str">
            <v>Santoso</v>
          </cell>
        </row>
        <row r="22">
          <cell r="B22" t="str">
            <v>Thung Sek Kwang</v>
          </cell>
        </row>
        <row r="23">
          <cell r="B23" t="str">
            <v>Tran Chi Trung</v>
          </cell>
        </row>
        <row r="24">
          <cell r="B24" t="str">
            <v>Zhao Zhe</v>
          </cell>
        </row>
        <row r="25">
          <cell r="B25" t="str">
            <v>Jimmy Wong</v>
          </cell>
        </row>
        <row r="26">
          <cell r="B26" t="str">
            <v>Willie Chai</v>
          </cell>
        </row>
        <row r="27">
          <cell r="B27" t="str">
            <v>Chris Chong</v>
          </cell>
        </row>
        <row r="28">
          <cell r="B28" t="str">
            <v>Joanne</v>
          </cell>
        </row>
        <row r="29">
          <cell r="B29" t="str">
            <v>Chang Heng Choy</v>
          </cell>
        </row>
      </sheetData>
      <sheetData sheetId="2"/>
      <sheetData sheetId="3">
        <row r="3">
          <cell r="B3">
            <v>44754</v>
          </cell>
          <cell r="I3" t="str">
            <v>Tan Chong Lin</v>
          </cell>
          <cell r="K3">
            <v>1</v>
          </cell>
          <cell r="N3">
            <v>0.84383561643835614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</row>
        <row r="4">
          <cell r="B4">
            <v>44567</v>
          </cell>
          <cell r="I4" t="str">
            <v>Chang Heng Choy</v>
          </cell>
          <cell r="K4">
            <v>1</v>
          </cell>
          <cell r="N4">
            <v>1.3561643835616439</v>
          </cell>
          <cell r="O4">
            <v>1</v>
          </cell>
          <cell r="P4">
            <v>0</v>
          </cell>
          <cell r="Q4">
            <v>0</v>
          </cell>
          <cell r="R4">
            <v>0</v>
          </cell>
        </row>
        <row r="5">
          <cell r="B5">
            <v>44739</v>
          </cell>
          <cell r="I5" t="str">
            <v>Bong Sell Feng</v>
          </cell>
          <cell r="K5">
            <v>0</v>
          </cell>
          <cell r="N5">
            <v>0.8849315068493151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</row>
        <row r="6">
          <cell r="B6">
            <v>44448</v>
          </cell>
          <cell r="I6" t="str">
            <v>Richard Lim</v>
          </cell>
          <cell r="N6">
            <v>1.6821917808219178</v>
          </cell>
          <cell r="O6">
            <v>1</v>
          </cell>
          <cell r="P6">
            <v>0</v>
          </cell>
          <cell r="Q6">
            <v>0</v>
          </cell>
          <cell r="R6">
            <v>0</v>
          </cell>
        </row>
        <row r="7">
          <cell r="B7">
            <v>44426</v>
          </cell>
          <cell r="I7" t="str">
            <v>Tan Chong Lin</v>
          </cell>
          <cell r="K7">
            <v>1</v>
          </cell>
          <cell r="N7">
            <v>1.7424657534246575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</row>
        <row r="8">
          <cell r="B8">
            <v>44509</v>
          </cell>
          <cell r="I8" t="str">
            <v>Santoso</v>
          </cell>
          <cell r="N8">
            <v>1.515068493150685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</row>
        <row r="9">
          <cell r="B9">
            <v>44460</v>
          </cell>
          <cell r="I9" t="str">
            <v>Ng Kay Beng</v>
          </cell>
          <cell r="K9">
            <v>1</v>
          </cell>
          <cell r="N9">
            <v>1.6493150684931508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</row>
        <row r="10">
          <cell r="B10">
            <v>44498</v>
          </cell>
          <cell r="I10" t="str">
            <v>Lim Kheng Guan</v>
          </cell>
          <cell r="N10">
            <v>1.5452054794520549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</row>
        <row r="11">
          <cell r="B11">
            <v>44369</v>
          </cell>
          <cell r="I11" t="str">
            <v>Catherine Wong</v>
          </cell>
          <cell r="N11">
            <v>1.8986301369863015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</row>
        <row r="12">
          <cell r="B12">
            <v>44573</v>
          </cell>
          <cell r="I12" t="str">
            <v>Michael Sien</v>
          </cell>
          <cell r="N12">
            <v>1.3397260273972602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</row>
        <row r="13">
          <cell r="B13">
            <v>44644</v>
          </cell>
          <cell r="I13" t="str">
            <v>Zhao Zhe</v>
          </cell>
          <cell r="N13">
            <v>1.1452054794520548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</row>
        <row r="14">
          <cell r="B14">
            <v>44207</v>
          </cell>
          <cell r="I14" t="str">
            <v>Goh Hooi Theng</v>
          </cell>
          <cell r="K14">
            <v>1</v>
          </cell>
          <cell r="N14">
            <v>2.3424657534246576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</row>
        <row r="15">
          <cell r="B15">
            <v>44657</v>
          </cell>
          <cell r="I15" t="str">
            <v>Catherine Wong</v>
          </cell>
          <cell r="K15">
            <v>1</v>
          </cell>
          <cell r="N15">
            <v>1.1095890410958904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</row>
        <row r="16">
          <cell r="B16">
            <v>44733</v>
          </cell>
          <cell r="I16" t="str">
            <v>Lim Meng May</v>
          </cell>
          <cell r="K16">
            <v>1</v>
          </cell>
          <cell r="N16">
            <v>0.90136986301369859</v>
          </cell>
          <cell r="O16">
            <v>1</v>
          </cell>
          <cell r="P16">
            <v>0</v>
          </cell>
          <cell r="Q16">
            <v>0</v>
          </cell>
          <cell r="R16">
            <v>0</v>
          </cell>
        </row>
        <row r="17">
          <cell r="B17">
            <v>44770</v>
          </cell>
          <cell r="I17" t="str">
            <v>Lim Leng Boon</v>
          </cell>
          <cell r="N17">
            <v>0.8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</row>
        <row r="18">
          <cell r="B18">
            <v>44098</v>
          </cell>
          <cell r="I18" t="str">
            <v>Victor Tay</v>
          </cell>
          <cell r="K18">
            <v>1</v>
          </cell>
          <cell r="N18">
            <v>2.6410958904109587</v>
          </cell>
          <cell r="O18">
            <v>1</v>
          </cell>
          <cell r="P18">
            <v>0</v>
          </cell>
          <cell r="Q18">
            <v>0</v>
          </cell>
          <cell r="R18">
            <v>0</v>
          </cell>
        </row>
        <row r="19">
          <cell r="B19">
            <v>44042</v>
          </cell>
          <cell r="I19" t="str">
            <v>Steve Ang</v>
          </cell>
          <cell r="N19">
            <v>2.7945205479452055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</row>
        <row r="20">
          <cell r="B20">
            <v>44120</v>
          </cell>
          <cell r="I20" t="str">
            <v>Victor Tay</v>
          </cell>
          <cell r="N20">
            <v>2.580821917808219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</row>
        <row r="21">
          <cell r="B21">
            <v>44049</v>
          </cell>
          <cell r="I21" t="str">
            <v>Jimmy Wong</v>
          </cell>
          <cell r="K21">
            <v>1</v>
          </cell>
          <cell r="N21">
            <v>2.7753424657534245</v>
          </cell>
          <cell r="O21">
            <v>1</v>
          </cell>
          <cell r="P21">
            <v>0</v>
          </cell>
          <cell r="Q21">
            <v>0</v>
          </cell>
          <cell r="R21">
            <v>0</v>
          </cell>
        </row>
        <row r="22">
          <cell r="B22">
            <v>44178</v>
          </cell>
          <cell r="I22" t="str">
            <v>Lim Meng May</v>
          </cell>
          <cell r="N22">
            <v>2.4219178082191779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</row>
        <row r="23">
          <cell r="B23">
            <v>44050</v>
          </cell>
          <cell r="I23" t="str">
            <v>Goh Hooi Theng</v>
          </cell>
          <cell r="N23">
            <v>2.7726027397260276</v>
          </cell>
          <cell r="O23">
            <v>1</v>
          </cell>
          <cell r="P23">
            <v>0</v>
          </cell>
          <cell r="Q23">
            <v>0</v>
          </cell>
          <cell r="R23">
            <v>0</v>
          </cell>
        </row>
        <row r="24">
          <cell r="B24">
            <v>43935</v>
          </cell>
          <cell r="I24" t="str">
            <v>Chin Wee Keong</v>
          </cell>
          <cell r="N24">
            <v>3.0876712328767124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</row>
        <row r="25">
          <cell r="B25">
            <v>44125</v>
          </cell>
          <cell r="I25" t="str">
            <v>Woo Kwan Wye</v>
          </cell>
          <cell r="L25">
            <v>1</v>
          </cell>
          <cell r="N25">
            <v>2.5671232876712327</v>
          </cell>
          <cell r="O25">
            <v>1</v>
          </cell>
          <cell r="P25">
            <v>0</v>
          </cell>
          <cell r="Q25">
            <v>0</v>
          </cell>
          <cell r="R25">
            <v>0</v>
          </cell>
        </row>
        <row r="26">
          <cell r="B26">
            <v>44060</v>
          </cell>
          <cell r="I26" t="str">
            <v>Yan Chong Hui</v>
          </cell>
          <cell r="N26">
            <v>2.7452054794520548</v>
          </cell>
          <cell r="O26">
            <v>1</v>
          </cell>
          <cell r="P26">
            <v>0</v>
          </cell>
          <cell r="Q26">
            <v>0</v>
          </cell>
          <cell r="R26">
            <v>0</v>
          </cell>
        </row>
        <row r="27">
          <cell r="B27">
            <v>44309</v>
          </cell>
          <cell r="I27" t="str">
            <v>Ng Kay Beng</v>
          </cell>
          <cell r="K27">
            <v>1</v>
          </cell>
          <cell r="N27">
            <v>2.0630136986301371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</row>
        <row r="28">
          <cell r="B28">
            <v>44265</v>
          </cell>
          <cell r="I28" t="str">
            <v>Tran Chi Trung</v>
          </cell>
          <cell r="K28">
            <v>1</v>
          </cell>
          <cell r="N28">
            <v>2.1835616438356165</v>
          </cell>
          <cell r="O28">
            <v>1</v>
          </cell>
          <cell r="P28">
            <v>0</v>
          </cell>
          <cell r="Q28">
            <v>0</v>
          </cell>
          <cell r="R28">
            <v>0</v>
          </cell>
        </row>
        <row r="29">
          <cell r="B29">
            <v>44368</v>
          </cell>
          <cell r="I29" t="str">
            <v>Brian Phua</v>
          </cell>
          <cell r="N29">
            <v>1.9013698630136986</v>
          </cell>
          <cell r="O29">
            <v>1</v>
          </cell>
          <cell r="P29">
            <v>0</v>
          </cell>
          <cell r="Q29">
            <v>0</v>
          </cell>
          <cell r="R29">
            <v>0</v>
          </cell>
        </row>
        <row r="30">
          <cell r="B30">
            <v>43860</v>
          </cell>
          <cell r="I30" t="str">
            <v>Catherine Wong</v>
          </cell>
          <cell r="K30">
            <v>1</v>
          </cell>
          <cell r="N30">
            <v>3.2931506849315069</v>
          </cell>
          <cell r="O30">
            <v>1</v>
          </cell>
          <cell r="P30">
            <v>0</v>
          </cell>
          <cell r="Q30">
            <v>0</v>
          </cell>
          <cell r="R30">
            <v>0</v>
          </cell>
        </row>
        <row r="31">
          <cell r="B31">
            <v>43615</v>
          </cell>
          <cell r="I31" t="str">
            <v>Brian Phua</v>
          </cell>
          <cell r="K31">
            <v>1</v>
          </cell>
          <cell r="N31">
            <v>3.9643835616438357</v>
          </cell>
          <cell r="O31">
            <v>1</v>
          </cell>
          <cell r="P31">
            <v>0</v>
          </cell>
          <cell r="Q31">
            <v>0</v>
          </cell>
          <cell r="R31">
            <v>0</v>
          </cell>
        </row>
        <row r="32">
          <cell r="B32">
            <v>44008</v>
          </cell>
          <cell r="I32" t="str">
            <v>Tan Chong Lin</v>
          </cell>
          <cell r="K32">
            <v>1</v>
          </cell>
          <cell r="L32">
            <v>1</v>
          </cell>
          <cell r="N32">
            <v>2.8876712328767122</v>
          </cell>
          <cell r="O32">
            <v>1</v>
          </cell>
          <cell r="P32">
            <v>0</v>
          </cell>
          <cell r="Q32">
            <v>0</v>
          </cell>
          <cell r="R32">
            <v>0</v>
          </cell>
        </row>
        <row r="33">
          <cell r="B33">
            <v>43588</v>
          </cell>
          <cell r="I33" t="str">
            <v>Jimmy Wong</v>
          </cell>
          <cell r="K33">
            <v>1</v>
          </cell>
          <cell r="N33">
            <v>4.0383561643835613</v>
          </cell>
          <cell r="O33">
            <v>1</v>
          </cell>
          <cell r="P33">
            <v>0</v>
          </cell>
          <cell r="Q33">
            <v>0</v>
          </cell>
          <cell r="R33">
            <v>0</v>
          </cell>
        </row>
        <row r="34">
          <cell r="B34">
            <v>44008</v>
          </cell>
          <cell r="I34" t="str">
            <v>Zhao Zhe</v>
          </cell>
          <cell r="K34">
            <v>1</v>
          </cell>
          <cell r="N34">
            <v>2.8876712328767122</v>
          </cell>
          <cell r="O34">
            <v>1</v>
          </cell>
          <cell r="P34">
            <v>0</v>
          </cell>
          <cell r="Q34">
            <v>0</v>
          </cell>
          <cell r="R34">
            <v>0</v>
          </cell>
        </row>
        <row r="35">
          <cell r="B35">
            <v>43717</v>
          </cell>
          <cell r="I35" t="str">
            <v>Ng Kay Beng</v>
          </cell>
          <cell r="N35">
            <v>3.6849315068493151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</row>
        <row r="36">
          <cell r="B36">
            <v>43903</v>
          </cell>
          <cell r="I36" t="str">
            <v>Chris Chong</v>
          </cell>
          <cell r="N36">
            <v>3.1753424657534248</v>
          </cell>
          <cell r="O36">
            <v>1</v>
          </cell>
          <cell r="P36">
            <v>0</v>
          </cell>
          <cell r="Q36">
            <v>0</v>
          </cell>
          <cell r="R36">
            <v>0</v>
          </cell>
        </row>
        <row r="37">
          <cell r="B37">
            <v>43747</v>
          </cell>
          <cell r="I37" t="str">
            <v>Chang Heng Choy</v>
          </cell>
          <cell r="K37">
            <v>1</v>
          </cell>
          <cell r="N37">
            <v>3.6027397260273974</v>
          </cell>
          <cell r="O37">
            <v>1</v>
          </cell>
          <cell r="P37">
            <v>0</v>
          </cell>
          <cell r="Q37">
            <v>0</v>
          </cell>
          <cell r="R37">
            <v>0</v>
          </cell>
        </row>
        <row r="38">
          <cell r="B38">
            <v>43453</v>
          </cell>
          <cell r="I38" t="str">
            <v>Tan Chong Lin</v>
          </cell>
          <cell r="L38">
            <v>1</v>
          </cell>
          <cell r="N38">
            <v>4.4082191780821915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</row>
        <row r="39">
          <cell r="B39">
            <v>43908</v>
          </cell>
          <cell r="I39" t="str">
            <v>Lim Kheng Guan</v>
          </cell>
          <cell r="L39">
            <v>1</v>
          </cell>
          <cell r="N39">
            <v>3.1616438356164385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</row>
        <row r="40">
          <cell r="B40">
            <v>44040</v>
          </cell>
          <cell r="I40" t="str">
            <v>Thung Sek Kwang</v>
          </cell>
          <cell r="K40">
            <v>1</v>
          </cell>
          <cell r="N40">
            <v>2.8</v>
          </cell>
          <cell r="O40">
            <v>1</v>
          </cell>
          <cell r="P40">
            <v>0</v>
          </cell>
          <cell r="Q40">
            <v>0</v>
          </cell>
          <cell r="R40">
            <v>0</v>
          </cell>
        </row>
        <row r="41">
          <cell r="B41">
            <v>44020</v>
          </cell>
          <cell r="I41" t="str">
            <v>Charmaine Fang</v>
          </cell>
          <cell r="L41">
            <v>1</v>
          </cell>
          <cell r="N41">
            <v>2.8547945205479452</v>
          </cell>
          <cell r="O41">
            <v>1</v>
          </cell>
          <cell r="P41">
            <v>0</v>
          </cell>
          <cell r="Q41">
            <v>0</v>
          </cell>
          <cell r="R41">
            <v>0</v>
          </cell>
        </row>
        <row r="42">
          <cell r="B42">
            <v>44749</v>
          </cell>
          <cell r="I42" t="str">
            <v>Michael Sien</v>
          </cell>
          <cell r="L42">
            <v>1</v>
          </cell>
          <cell r="N42">
            <v>0.8575342465753425</v>
          </cell>
          <cell r="O42">
            <v>0</v>
          </cell>
          <cell r="P42">
            <v>1</v>
          </cell>
          <cell r="Q42">
            <v>1</v>
          </cell>
          <cell r="R42">
            <v>0</v>
          </cell>
        </row>
        <row r="43">
          <cell r="B43">
            <v>44770</v>
          </cell>
          <cell r="I43" t="str">
            <v>Woo Kwan Wye</v>
          </cell>
          <cell r="L43">
            <v>1</v>
          </cell>
          <cell r="N43">
            <v>0.8</v>
          </cell>
          <cell r="O43">
            <v>0</v>
          </cell>
          <cell r="P43">
            <v>1</v>
          </cell>
          <cell r="Q43">
            <v>1</v>
          </cell>
          <cell r="R43">
            <v>0</v>
          </cell>
        </row>
        <row r="44">
          <cell r="B44">
            <v>44707</v>
          </cell>
          <cell r="I44" t="str">
            <v>Brian Phua</v>
          </cell>
          <cell r="L44">
            <v>1</v>
          </cell>
          <cell r="N44">
            <v>0.9726027397260274</v>
          </cell>
          <cell r="O44">
            <v>0</v>
          </cell>
          <cell r="P44">
            <v>1</v>
          </cell>
          <cell r="Q44">
            <v>1</v>
          </cell>
          <cell r="R44">
            <v>0</v>
          </cell>
        </row>
        <row r="45">
          <cell r="B45">
            <v>44796</v>
          </cell>
          <cell r="I45" t="str">
            <v>Tan Chong Lin</v>
          </cell>
          <cell r="L45">
            <v>1</v>
          </cell>
          <cell r="N45">
            <v>0.72876712328767124</v>
          </cell>
          <cell r="O45">
            <v>0</v>
          </cell>
          <cell r="P45">
            <v>1</v>
          </cell>
          <cell r="Q45">
            <v>1</v>
          </cell>
          <cell r="R45">
            <v>0</v>
          </cell>
        </row>
        <row r="46">
          <cell r="B46">
            <v>44692</v>
          </cell>
          <cell r="I46" t="str">
            <v>Charmaine Fang</v>
          </cell>
          <cell r="L46">
            <v>1</v>
          </cell>
          <cell r="N46">
            <v>1.0136986301369864</v>
          </cell>
          <cell r="O46">
            <v>0</v>
          </cell>
          <cell r="P46">
            <v>1</v>
          </cell>
          <cell r="Q46">
            <v>1</v>
          </cell>
          <cell r="R46">
            <v>0</v>
          </cell>
        </row>
        <row r="47">
          <cell r="B47">
            <v>44621</v>
          </cell>
          <cell r="I47" t="str">
            <v>Woo Kwan Wye</v>
          </cell>
          <cell r="L47">
            <v>1</v>
          </cell>
          <cell r="N47">
            <v>1.2082191780821918</v>
          </cell>
          <cell r="O47">
            <v>0</v>
          </cell>
          <cell r="P47">
            <v>1</v>
          </cell>
          <cell r="Q47">
            <v>1</v>
          </cell>
          <cell r="R47">
            <v>0</v>
          </cell>
        </row>
        <row r="48">
          <cell r="B48">
            <v>44620</v>
          </cell>
          <cell r="I48" t="str">
            <v>Brian Phua</v>
          </cell>
          <cell r="L48">
            <v>1</v>
          </cell>
          <cell r="N48">
            <v>1.210958904109589</v>
          </cell>
          <cell r="O48">
            <v>0</v>
          </cell>
          <cell r="P48">
            <v>1</v>
          </cell>
          <cell r="Q48">
            <v>1</v>
          </cell>
          <cell r="R48">
            <v>0</v>
          </cell>
        </row>
        <row r="49">
          <cell r="B49">
            <v>44657</v>
          </cell>
          <cell r="I49" t="str">
            <v>Tan Chong Lin</v>
          </cell>
          <cell r="L49">
            <v>1</v>
          </cell>
          <cell r="N49">
            <v>1.1095890410958904</v>
          </cell>
          <cell r="O49">
            <v>0</v>
          </cell>
          <cell r="P49">
            <v>1</v>
          </cell>
          <cell r="Q49">
            <v>1</v>
          </cell>
          <cell r="R49">
            <v>0</v>
          </cell>
        </row>
        <row r="50">
          <cell r="B50">
            <v>44628</v>
          </cell>
          <cell r="I50" t="str">
            <v>Kang Mi</v>
          </cell>
          <cell r="L50">
            <v>1</v>
          </cell>
          <cell r="N50">
            <v>1.189041095890411</v>
          </cell>
          <cell r="O50">
            <v>0</v>
          </cell>
          <cell r="P50">
            <v>1</v>
          </cell>
          <cell r="Q50">
            <v>1</v>
          </cell>
          <cell r="R50">
            <v>0</v>
          </cell>
        </row>
        <row r="51">
          <cell r="B51">
            <v>44606</v>
          </cell>
          <cell r="I51" t="str">
            <v>Charmaine Fang</v>
          </cell>
          <cell r="L51">
            <v>1</v>
          </cell>
          <cell r="N51">
            <v>1.2493150684931507</v>
          </cell>
          <cell r="O51">
            <v>0</v>
          </cell>
          <cell r="P51">
            <v>1</v>
          </cell>
          <cell r="Q51">
            <v>1</v>
          </cell>
          <cell r="R51">
            <v>0</v>
          </cell>
        </row>
        <row r="52">
          <cell r="B52">
            <v>44514</v>
          </cell>
          <cell r="I52" t="str">
            <v>Woo Kwan Wye</v>
          </cell>
          <cell r="L52">
            <v>1</v>
          </cell>
          <cell r="N52">
            <v>1.5013698630136987</v>
          </cell>
          <cell r="O52">
            <v>0</v>
          </cell>
          <cell r="P52">
            <v>1</v>
          </cell>
          <cell r="Q52">
            <v>1</v>
          </cell>
          <cell r="R52">
            <v>0</v>
          </cell>
        </row>
        <row r="53">
          <cell r="B53">
            <v>44433</v>
          </cell>
          <cell r="I53" t="str">
            <v>Brian Phua</v>
          </cell>
          <cell r="K53">
            <v>1</v>
          </cell>
          <cell r="L53">
            <v>1</v>
          </cell>
          <cell r="N53">
            <v>1.7232876712328766</v>
          </cell>
          <cell r="O53">
            <v>1</v>
          </cell>
          <cell r="P53">
            <v>0</v>
          </cell>
          <cell r="Q53">
            <v>1</v>
          </cell>
          <cell r="R53">
            <v>0</v>
          </cell>
        </row>
        <row r="54">
          <cell r="B54">
            <v>44602</v>
          </cell>
          <cell r="I54" t="str">
            <v>Tan Chong Lin</v>
          </cell>
          <cell r="L54">
            <v>1</v>
          </cell>
          <cell r="N54">
            <v>1.2602739726027397</v>
          </cell>
          <cell r="O54">
            <v>0</v>
          </cell>
          <cell r="P54">
            <v>1</v>
          </cell>
          <cell r="Q54">
            <v>1</v>
          </cell>
          <cell r="R54">
            <v>0</v>
          </cell>
        </row>
        <row r="55">
          <cell r="B55">
            <v>44561</v>
          </cell>
          <cell r="I55" t="str">
            <v>Kang Mi</v>
          </cell>
          <cell r="L55">
            <v>1</v>
          </cell>
          <cell r="N55">
            <v>1.3726027397260274</v>
          </cell>
          <cell r="O55">
            <v>0</v>
          </cell>
          <cell r="P55">
            <v>1</v>
          </cell>
          <cell r="Q55">
            <v>1</v>
          </cell>
          <cell r="R55">
            <v>0</v>
          </cell>
        </row>
        <row r="56">
          <cell r="B56">
            <v>44496</v>
          </cell>
          <cell r="I56" t="str">
            <v>Charmaine Fang</v>
          </cell>
          <cell r="L56">
            <v>1</v>
          </cell>
          <cell r="N56">
            <v>1.5506849315068494</v>
          </cell>
          <cell r="O56">
            <v>0</v>
          </cell>
          <cell r="P56">
            <v>1</v>
          </cell>
          <cell r="Q56">
            <v>1</v>
          </cell>
          <cell r="R56">
            <v>0</v>
          </cell>
        </row>
        <row r="57">
          <cell r="B57">
            <v>44774</v>
          </cell>
          <cell r="I57" t="str">
            <v>Richard Lim</v>
          </cell>
          <cell r="K57">
            <v>1</v>
          </cell>
          <cell r="N57">
            <v>0.78904109589041094</v>
          </cell>
          <cell r="O57">
            <v>1</v>
          </cell>
          <cell r="P57">
            <v>0</v>
          </cell>
          <cell r="Q57">
            <v>1</v>
          </cell>
          <cell r="R57">
            <v>0</v>
          </cell>
        </row>
        <row r="58">
          <cell r="B58">
            <v>44377</v>
          </cell>
          <cell r="I58" t="str">
            <v>Lim Kheng Guan</v>
          </cell>
          <cell r="L58">
            <v>1</v>
          </cell>
          <cell r="N58">
            <v>1.8767123287671232</v>
          </cell>
          <cell r="O58">
            <v>0</v>
          </cell>
          <cell r="P58">
            <v>1</v>
          </cell>
          <cell r="Q58">
            <v>1</v>
          </cell>
          <cell r="R58">
            <v>0</v>
          </cell>
        </row>
        <row r="59">
          <cell r="B59">
            <v>44370</v>
          </cell>
          <cell r="I59" t="str">
            <v>Woo Kwan Wye</v>
          </cell>
          <cell r="L59">
            <v>1</v>
          </cell>
          <cell r="N59">
            <v>1.8958904109589041</v>
          </cell>
          <cell r="O59">
            <v>0</v>
          </cell>
          <cell r="P59">
            <v>1</v>
          </cell>
          <cell r="Q59">
            <v>1</v>
          </cell>
          <cell r="R59">
            <v>0</v>
          </cell>
        </row>
        <row r="60">
          <cell r="B60">
            <v>44375</v>
          </cell>
          <cell r="I60" t="str">
            <v>Brian Phua</v>
          </cell>
          <cell r="L60">
            <v>1</v>
          </cell>
          <cell r="N60">
            <v>1.8821917808219177</v>
          </cell>
          <cell r="O60">
            <v>0</v>
          </cell>
          <cell r="P60">
            <v>1</v>
          </cell>
          <cell r="Q60">
            <v>1</v>
          </cell>
          <cell r="R60">
            <v>0</v>
          </cell>
        </row>
        <row r="61">
          <cell r="B61">
            <v>44453</v>
          </cell>
          <cell r="I61" t="str">
            <v>Tan Chong Lin</v>
          </cell>
          <cell r="L61">
            <v>1</v>
          </cell>
          <cell r="N61">
            <v>1.6684931506849314</v>
          </cell>
          <cell r="O61">
            <v>0</v>
          </cell>
          <cell r="P61">
            <v>1</v>
          </cell>
          <cell r="Q61">
            <v>1</v>
          </cell>
          <cell r="R61">
            <v>0</v>
          </cell>
        </row>
        <row r="62">
          <cell r="B62">
            <v>44377</v>
          </cell>
          <cell r="I62" t="str">
            <v>Kang Mi</v>
          </cell>
          <cell r="L62">
            <v>1</v>
          </cell>
          <cell r="N62">
            <v>1.8767123287671232</v>
          </cell>
          <cell r="O62">
            <v>0</v>
          </cell>
          <cell r="P62">
            <v>1</v>
          </cell>
          <cell r="Q62">
            <v>1</v>
          </cell>
          <cell r="R62">
            <v>0</v>
          </cell>
        </row>
        <row r="63">
          <cell r="B63">
            <v>44307</v>
          </cell>
          <cell r="I63" t="str">
            <v>Charmaine Fang</v>
          </cell>
          <cell r="L63">
            <v>1</v>
          </cell>
          <cell r="N63">
            <v>2.0684931506849313</v>
          </cell>
          <cell r="O63">
            <v>0</v>
          </cell>
          <cell r="P63">
            <v>1</v>
          </cell>
          <cell r="Q63">
            <v>1</v>
          </cell>
          <cell r="R63">
            <v>0</v>
          </cell>
        </row>
        <row r="64">
          <cell r="B64">
            <v>44595</v>
          </cell>
          <cell r="I64" t="str">
            <v>Richard Lim</v>
          </cell>
          <cell r="K64">
            <v>1</v>
          </cell>
          <cell r="N64">
            <v>1.2794520547945205</v>
          </cell>
          <cell r="O64">
            <v>1</v>
          </cell>
          <cell r="P64">
            <v>0</v>
          </cell>
          <cell r="Q64">
            <v>1</v>
          </cell>
          <cell r="R64">
            <v>0</v>
          </cell>
        </row>
        <row r="65">
          <cell r="B65">
            <v>43850</v>
          </cell>
          <cell r="I65" t="str">
            <v>Lim Kheng Guan</v>
          </cell>
          <cell r="K65">
            <v>1</v>
          </cell>
          <cell r="L65">
            <v>1</v>
          </cell>
          <cell r="N65">
            <v>3.3205479452054796</v>
          </cell>
          <cell r="O65">
            <v>1</v>
          </cell>
          <cell r="P65">
            <v>0</v>
          </cell>
          <cell r="Q65">
            <v>1</v>
          </cell>
          <cell r="R65">
            <v>0</v>
          </cell>
        </row>
        <row r="66">
          <cell r="B66">
            <v>44015</v>
          </cell>
          <cell r="I66" t="str">
            <v>Woo Kwan Wye</v>
          </cell>
          <cell r="L66">
            <v>1</v>
          </cell>
          <cell r="N66">
            <v>2.8684931506849316</v>
          </cell>
          <cell r="O66">
            <v>0</v>
          </cell>
          <cell r="P66">
            <v>1</v>
          </cell>
          <cell r="Q66">
            <v>1</v>
          </cell>
          <cell r="R66">
            <v>0</v>
          </cell>
        </row>
        <row r="67">
          <cell r="B67">
            <v>44048</v>
          </cell>
          <cell r="I67" t="str">
            <v>Brian Phua</v>
          </cell>
          <cell r="K67">
            <v>1</v>
          </cell>
          <cell r="L67">
            <v>1</v>
          </cell>
          <cell r="N67">
            <v>2.7780821917808218</v>
          </cell>
          <cell r="O67">
            <v>1</v>
          </cell>
          <cell r="P67">
            <v>0</v>
          </cell>
          <cell r="Q67">
            <v>1</v>
          </cell>
          <cell r="R67">
            <v>0</v>
          </cell>
        </row>
        <row r="68">
          <cell r="B68">
            <v>44286</v>
          </cell>
          <cell r="I68" t="str">
            <v>Tan Chong Lin</v>
          </cell>
          <cell r="L68">
            <v>1</v>
          </cell>
          <cell r="N68">
            <v>2.1260273972602741</v>
          </cell>
          <cell r="O68">
            <v>0</v>
          </cell>
          <cell r="P68">
            <v>1</v>
          </cell>
          <cell r="Q68">
            <v>1</v>
          </cell>
          <cell r="R68">
            <v>0</v>
          </cell>
        </row>
        <row r="69">
          <cell r="B69">
            <v>44327</v>
          </cell>
          <cell r="I69" t="str">
            <v>Goh Hooi Theng</v>
          </cell>
          <cell r="K69">
            <v>1</v>
          </cell>
          <cell r="N69">
            <v>2.0136986301369864</v>
          </cell>
          <cell r="O69">
            <v>1</v>
          </cell>
          <cell r="P69">
            <v>0</v>
          </cell>
          <cell r="Q69">
            <v>1</v>
          </cell>
          <cell r="R69">
            <v>0</v>
          </cell>
        </row>
        <row r="70">
          <cell r="B70">
            <v>44418</v>
          </cell>
          <cell r="I70" t="str">
            <v>Yan Chong Hui</v>
          </cell>
          <cell r="K70">
            <v>1</v>
          </cell>
          <cell r="N70">
            <v>1.7643835616438357</v>
          </cell>
          <cell r="O70">
            <v>1</v>
          </cell>
          <cell r="P70">
            <v>0</v>
          </cell>
          <cell r="Q70">
            <v>1</v>
          </cell>
          <cell r="R70">
            <v>0</v>
          </cell>
        </row>
        <row r="71">
          <cell r="B71">
            <v>44229</v>
          </cell>
          <cell r="I71" t="str">
            <v>Kang Mi</v>
          </cell>
          <cell r="L71">
            <v>1</v>
          </cell>
          <cell r="N71">
            <v>2.2821917808219179</v>
          </cell>
          <cell r="O71">
            <v>0</v>
          </cell>
          <cell r="P71">
            <v>1</v>
          </cell>
          <cell r="Q71">
            <v>1</v>
          </cell>
          <cell r="R71">
            <v>0</v>
          </cell>
        </row>
        <row r="72">
          <cell r="B72">
            <v>44420</v>
          </cell>
          <cell r="I72" t="str">
            <v>Bong Sell Feng</v>
          </cell>
          <cell r="N72">
            <v>1.7589041095890412</v>
          </cell>
          <cell r="O72">
            <v>0</v>
          </cell>
          <cell r="P72">
            <v>1</v>
          </cell>
          <cell r="Q72">
            <v>1</v>
          </cell>
          <cell r="R72">
            <v>0</v>
          </cell>
        </row>
        <row r="73">
          <cell r="B73">
            <v>44265</v>
          </cell>
          <cell r="I73" t="str">
            <v>Zhao Zhe</v>
          </cell>
          <cell r="K73">
            <v>1</v>
          </cell>
          <cell r="N73">
            <v>2.1835616438356165</v>
          </cell>
          <cell r="O73">
            <v>1</v>
          </cell>
          <cell r="P73">
            <v>0</v>
          </cell>
          <cell r="Q73">
            <v>1</v>
          </cell>
          <cell r="R73">
            <v>0</v>
          </cell>
        </row>
        <row r="74">
          <cell r="B74">
            <v>44774</v>
          </cell>
          <cell r="I74" t="str">
            <v>Willie Chai</v>
          </cell>
          <cell r="N74">
            <v>0.78904109589041094</v>
          </cell>
          <cell r="O74">
            <v>0</v>
          </cell>
          <cell r="P74">
            <v>1</v>
          </cell>
          <cell r="Q74">
            <v>1</v>
          </cell>
          <cell r="R74">
            <v>0</v>
          </cell>
        </row>
        <row r="75">
          <cell r="B75">
            <v>44277</v>
          </cell>
          <cell r="I75" t="str">
            <v>Charmaine Fang</v>
          </cell>
          <cell r="L75">
            <v>1</v>
          </cell>
          <cell r="N75">
            <v>2.1506849315068495</v>
          </cell>
          <cell r="O75">
            <v>0</v>
          </cell>
          <cell r="P75">
            <v>1</v>
          </cell>
          <cell r="Q75">
            <v>1</v>
          </cell>
          <cell r="R75">
            <v>0</v>
          </cell>
        </row>
        <row r="76">
          <cell r="B76">
            <v>44484</v>
          </cell>
          <cell r="I76" t="str">
            <v>Ng Kay Beng</v>
          </cell>
          <cell r="N76">
            <v>1.5835616438356164</v>
          </cell>
          <cell r="O76">
            <v>0</v>
          </cell>
          <cell r="P76">
            <v>1</v>
          </cell>
          <cell r="Q76">
            <v>1</v>
          </cell>
          <cell r="R76">
            <v>0</v>
          </cell>
        </row>
        <row r="77">
          <cell r="B77">
            <v>44490</v>
          </cell>
          <cell r="I77" t="str">
            <v>Vance Kang</v>
          </cell>
          <cell r="N77">
            <v>1.5671232876712329</v>
          </cell>
          <cell r="O77">
            <v>0</v>
          </cell>
          <cell r="P77">
            <v>1</v>
          </cell>
          <cell r="Q77">
            <v>1</v>
          </cell>
          <cell r="R77">
            <v>0</v>
          </cell>
        </row>
        <row r="78">
          <cell r="B78">
            <v>44385</v>
          </cell>
          <cell r="I78" t="str">
            <v>Richard Lim</v>
          </cell>
          <cell r="N78">
            <v>1.8547945205479452</v>
          </cell>
          <cell r="O78">
            <v>0</v>
          </cell>
          <cell r="P78">
            <v>1</v>
          </cell>
          <cell r="Q78">
            <v>1</v>
          </cell>
          <cell r="R78">
            <v>0</v>
          </cell>
        </row>
        <row r="79">
          <cell r="B79">
            <v>43615</v>
          </cell>
          <cell r="I79" t="str">
            <v>Lim Kheng Guan</v>
          </cell>
          <cell r="L79">
            <v>1</v>
          </cell>
          <cell r="N79">
            <v>3.9643835616438357</v>
          </cell>
          <cell r="O79">
            <v>0</v>
          </cell>
          <cell r="P79">
            <v>1</v>
          </cell>
          <cell r="Q79">
            <v>1</v>
          </cell>
          <cell r="R79">
            <v>0</v>
          </cell>
        </row>
        <row r="80">
          <cell r="B80">
            <v>43822</v>
          </cell>
          <cell r="I80" t="str">
            <v>Woo Kwan Wye</v>
          </cell>
          <cell r="L80">
            <v>1</v>
          </cell>
          <cell r="N80">
            <v>3.3972602739726026</v>
          </cell>
          <cell r="O80">
            <v>0</v>
          </cell>
          <cell r="P80">
            <v>1</v>
          </cell>
          <cell r="Q80">
            <v>1</v>
          </cell>
          <cell r="R80">
            <v>0</v>
          </cell>
        </row>
        <row r="81">
          <cell r="B81">
            <v>43850</v>
          </cell>
          <cell r="I81" t="str">
            <v>Brian Phua</v>
          </cell>
          <cell r="L81">
            <v>1</v>
          </cell>
          <cell r="N81">
            <v>3.3205479452054796</v>
          </cell>
          <cell r="O81">
            <v>0</v>
          </cell>
          <cell r="P81">
            <v>1</v>
          </cell>
          <cell r="Q81">
            <v>1</v>
          </cell>
          <cell r="R81">
            <v>0</v>
          </cell>
        </row>
        <row r="82">
          <cell r="B82">
            <v>44368</v>
          </cell>
          <cell r="I82" t="str">
            <v>Teoh How Meng</v>
          </cell>
          <cell r="N82">
            <v>1.9013698630136986</v>
          </cell>
          <cell r="O82">
            <v>0</v>
          </cell>
          <cell r="P82">
            <v>1</v>
          </cell>
          <cell r="Q82">
            <v>1</v>
          </cell>
          <cell r="R82">
            <v>0</v>
          </cell>
        </row>
        <row r="83">
          <cell r="B83">
            <v>44362</v>
          </cell>
          <cell r="I83" t="str">
            <v>Lee Xuan Yen</v>
          </cell>
          <cell r="N83">
            <v>1.9178082191780821</v>
          </cell>
          <cell r="O83">
            <v>0</v>
          </cell>
          <cell r="P83">
            <v>1</v>
          </cell>
          <cell r="Q83">
            <v>1</v>
          </cell>
          <cell r="R83">
            <v>0</v>
          </cell>
        </row>
        <row r="84">
          <cell r="B84">
            <v>44620</v>
          </cell>
          <cell r="I84" t="str">
            <v>Yau Yen Nee</v>
          </cell>
          <cell r="N84">
            <v>1.210958904109589</v>
          </cell>
          <cell r="O84">
            <v>0</v>
          </cell>
          <cell r="P84">
            <v>1</v>
          </cell>
          <cell r="Q84">
            <v>1</v>
          </cell>
          <cell r="R84">
            <v>0</v>
          </cell>
        </row>
        <row r="85">
          <cell r="B85">
            <v>44289</v>
          </cell>
          <cell r="I85" t="str">
            <v>Lim Leng Boon</v>
          </cell>
          <cell r="K85">
            <v>1</v>
          </cell>
          <cell r="N85">
            <v>2.117808219178082</v>
          </cell>
          <cell r="O85">
            <v>1</v>
          </cell>
          <cell r="P85">
            <v>0</v>
          </cell>
          <cell r="Q85">
            <v>1</v>
          </cell>
          <cell r="R85">
            <v>0</v>
          </cell>
        </row>
        <row r="86">
          <cell r="B86">
            <v>43788</v>
          </cell>
          <cell r="I86" t="str">
            <v>Tan Chong Lin</v>
          </cell>
          <cell r="L86">
            <v>1</v>
          </cell>
          <cell r="N86">
            <v>3.4904109589041097</v>
          </cell>
          <cell r="O86">
            <v>0</v>
          </cell>
          <cell r="P86">
            <v>1</v>
          </cell>
          <cell r="Q86">
            <v>1</v>
          </cell>
          <cell r="R86">
            <v>0</v>
          </cell>
        </row>
        <row r="87">
          <cell r="B87">
            <v>44322</v>
          </cell>
          <cell r="I87" t="str">
            <v>Victor Tay</v>
          </cell>
          <cell r="K87">
            <v>1</v>
          </cell>
          <cell r="N87">
            <v>2.0273972602739727</v>
          </cell>
          <cell r="O87">
            <v>1</v>
          </cell>
          <cell r="P87">
            <v>0</v>
          </cell>
          <cell r="Q87">
            <v>1</v>
          </cell>
          <cell r="R87">
            <v>0</v>
          </cell>
        </row>
        <row r="88">
          <cell r="B88">
            <v>44265</v>
          </cell>
          <cell r="I88" t="str">
            <v>Goh Hooi Theng</v>
          </cell>
          <cell r="N88">
            <v>2.1835616438356165</v>
          </cell>
          <cell r="O88">
            <v>0</v>
          </cell>
          <cell r="P88">
            <v>1</v>
          </cell>
          <cell r="Q88">
            <v>1</v>
          </cell>
          <cell r="R88">
            <v>0</v>
          </cell>
        </row>
        <row r="89">
          <cell r="B89">
            <v>44328</v>
          </cell>
          <cell r="I89" t="str">
            <v>Yan Chong Hui</v>
          </cell>
          <cell r="N89">
            <v>2.010958904109589</v>
          </cell>
          <cell r="O89">
            <v>0</v>
          </cell>
          <cell r="P89">
            <v>1</v>
          </cell>
          <cell r="Q89">
            <v>1</v>
          </cell>
          <cell r="R89">
            <v>0</v>
          </cell>
        </row>
        <row r="90">
          <cell r="B90">
            <v>44055</v>
          </cell>
          <cell r="I90" t="str">
            <v>Kang Mi</v>
          </cell>
          <cell r="L90">
            <v>1</v>
          </cell>
          <cell r="N90">
            <v>2.7589041095890412</v>
          </cell>
          <cell r="O90">
            <v>0</v>
          </cell>
          <cell r="P90">
            <v>1</v>
          </cell>
          <cell r="Q90">
            <v>1</v>
          </cell>
          <cell r="R90">
            <v>0</v>
          </cell>
        </row>
        <row r="91">
          <cell r="B91">
            <v>44291</v>
          </cell>
          <cell r="I91" t="str">
            <v>Bong Sell Feng</v>
          </cell>
          <cell r="N91">
            <v>2.1123287671232878</v>
          </cell>
          <cell r="O91">
            <v>0</v>
          </cell>
          <cell r="P91">
            <v>1</v>
          </cell>
          <cell r="Q91">
            <v>1</v>
          </cell>
          <cell r="R91">
            <v>0</v>
          </cell>
        </row>
        <row r="92">
          <cell r="B92">
            <v>44376</v>
          </cell>
          <cell r="I92" t="str">
            <v>Santoso</v>
          </cell>
          <cell r="N92">
            <v>1.8794520547945206</v>
          </cell>
          <cell r="O92">
            <v>0</v>
          </cell>
          <cell r="P92">
            <v>1</v>
          </cell>
          <cell r="Q92">
            <v>1</v>
          </cell>
          <cell r="R92">
            <v>0</v>
          </cell>
        </row>
        <row r="93">
          <cell r="B93">
            <v>44274</v>
          </cell>
          <cell r="I93" t="str">
            <v>Zhao Zhe</v>
          </cell>
          <cell r="N93">
            <v>2.1589041095890411</v>
          </cell>
          <cell r="O93">
            <v>0</v>
          </cell>
          <cell r="P93">
            <v>1</v>
          </cell>
          <cell r="Q93">
            <v>1</v>
          </cell>
          <cell r="R93">
            <v>0</v>
          </cell>
        </row>
        <row r="94">
          <cell r="B94">
            <v>44375</v>
          </cell>
          <cell r="I94" t="str">
            <v>Jimmy Wong</v>
          </cell>
          <cell r="N94">
            <v>1.8821917808219177</v>
          </cell>
          <cell r="O94">
            <v>0</v>
          </cell>
          <cell r="P94">
            <v>1</v>
          </cell>
          <cell r="Q94">
            <v>1</v>
          </cell>
          <cell r="R94">
            <v>0</v>
          </cell>
        </row>
        <row r="95">
          <cell r="B95">
            <v>44375</v>
          </cell>
          <cell r="I95" t="str">
            <v>Rita Wong</v>
          </cell>
          <cell r="N95">
            <v>1.8821917808219177</v>
          </cell>
          <cell r="O95">
            <v>0</v>
          </cell>
          <cell r="P95">
            <v>1</v>
          </cell>
          <cell r="Q95">
            <v>1</v>
          </cell>
          <cell r="R95">
            <v>0</v>
          </cell>
        </row>
        <row r="96">
          <cell r="B96">
            <v>44375</v>
          </cell>
          <cell r="I96" t="str">
            <v>Willie Chai</v>
          </cell>
          <cell r="N96">
            <v>1.8821917808219177</v>
          </cell>
          <cell r="O96">
            <v>0</v>
          </cell>
          <cell r="P96">
            <v>1</v>
          </cell>
          <cell r="Q96">
            <v>1</v>
          </cell>
          <cell r="R96">
            <v>0</v>
          </cell>
        </row>
        <row r="97">
          <cell r="B97">
            <v>44290</v>
          </cell>
          <cell r="I97" t="str">
            <v>Chris Chong</v>
          </cell>
          <cell r="N97">
            <v>2.1150684931506851</v>
          </cell>
          <cell r="O97">
            <v>0</v>
          </cell>
          <cell r="P97">
            <v>1</v>
          </cell>
          <cell r="Q97">
            <v>1</v>
          </cell>
          <cell r="R97">
            <v>0</v>
          </cell>
        </row>
        <row r="98">
          <cell r="B98">
            <v>44257</v>
          </cell>
          <cell r="I98" t="str">
            <v>Catherine Wong</v>
          </cell>
          <cell r="N98">
            <v>2.2054794520547945</v>
          </cell>
          <cell r="O98">
            <v>0</v>
          </cell>
          <cell r="P98">
            <v>1</v>
          </cell>
          <cell r="Q98">
            <v>1</v>
          </cell>
          <cell r="R98">
            <v>0</v>
          </cell>
        </row>
        <row r="99">
          <cell r="B99">
            <v>44013</v>
          </cell>
          <cell r="I99" t="str">
            <v>Charmaine Fang</v>
          </cell>
          <cell r="L99">
            <v>1</v>
          </cell>
          <cell r="N99">
            <v>2.8739726027397259</v>
          </cell>
          <cell r="O99">
            <v>0</v>
          </cell>
          <cell r="P99">
            <v>1</v>
          </cell>
          <cell r="Q99">
            <v>1</v>
          </cell>
          <cell r="R99">
            <v>0</v>
          </cell>
        </row>
        <row r="100">
          <cell r="B100">
            <v>44210</v>
          </cell>
          <cell r="I100" t="str">
            <v>Ng Kay Beng</v>
          </cell>
          <cell r="K100">
            <v>1</v>
          </cell>
          <cell r="N100">
            <v>2.3342465753424659</v>
          </cell>
          <cell r="O100">
            <v>1</v>
          </cell>
          <cell r="P100">
            <v>0</v>
          </cell>
          <cell r="Q100">
            <v>1</v>
          </cell>
          <cell r="R100">
            <v>0</v>
          </cell>
        </row>
        <row r="101">
          <cell r="B101">
            <v>43973</v>
          </cell>
          <cell r="I101" t="str">
            <v>Chin Wee Keong</v>
          </cell>
          <cell r="N101">
            <v>2.9835616438356163</v>
          </cell>
          <cell r="O101">
            <v>0</v>
          </cell>
          <cell r="P101">
            <v>1</v>
          </cell>
          <cell r="Q101">
            <v>1</v>
          </cell>
          <cell r="R101">
            <v>0</v>
          </cell>
        </row>
        <row r="102">
          <cell r="B102">
            <v>43334</v>
          </cell>
          <cell r="I102" t="str">
            <v>Lim Kheng Guan</v>
          </cell>
          <cell r="N102">
            <v>4.7342465753424658</v>
          </cell>
          <cell r="O102">
            <v>0</v>
          </cell>
          <cell r="P102">
            <v>1</v>
          </cell>
          <cell r="Q102">
            <v>1</v>
          </cell>
          <cell r="R102">
            <v>0</v>
          </cell>
        </row>
        <row r="103">
          <cell r="B103">
            <v>44188</v>
          </cell>
          <cell r="I103" t="str">
            <v>Vance Kang</v>
          </cell>
          <cell r="N103">
            <v>2.3945205479452056</v>
          </cell>
          <cell r="O103">
            <v>0</v>
          </cell>
          <cell r="P103">
            <v>1</v>
          </cell>
          <cell r="Q103">
            <v>1</v>
          </cell>
          <cell r="R103">
            <v>0</v>
          </cell>
        </row>
        <row r="104">
          <cell r="B104">
            <v>44208</v>
          </cell>
          <cell r="I104" t="str">
            <v>Lim Meng May</v>
          </cell>
          <cell r="N104">
            <v>2.3397260273972602</v>
          </cell>
          <cell r="O104">
            <v>0</v>
          </cell>
          <cell r="P104">
            <v>1</v>
          </cell>
          <cell r="Q104">
            <v>1</v>
          </cell>
          <cell r="R104">
            <v>0</v>
          </cell>
        </row>
        <row r="105">
          <cell r="B105">
            <v>43509</v>
          </cell>
          <cell r="I105" t="str">
            <v>Woo Kwan Wye</v>
          </cell>
          <cell r="K105">
            <v>1</v>
          </cell>
          <cell r="L105">
            <v>1</v>
          </cell>
          <cell r="N105">
            <v>4.2547945205479456</v>
          </cell>
          <cell r="O105">
            <v>1</v>
          </cell>
          <cell r="P105">
            <v>0</v>
          </cell>
          <cell r="Q105">
            <v>1</v>
          </cell>
          <cell r="R105">
            <v>0</v>
          </cell>
        </row>
        <row r="106">
          <cell r="B106">
            <v>43759</v>
          </cell>
          <cell r="I106" t="str">
            <v>Brian Phua</v>
          </cell>
          <cell r="N106">
            <v>3.56986301369863</v>
          </cell>
          <cell r="O106">
            <v>0</v>
          </cell>
          <cell r="P106">
            <v>1</v>
          </cell>
          <cell r="Q106">
            <v>1</v>
          </cell>
          <cell r="R106">
            <v>0</v>
          </cell>
        </row>
        <row r="107">
          <cell r="B107">
            <v>44033</v>
          </cell>
          <cell r="I107" t="str">
            <v>Teoh How Meng</v>
          </cell>
          <cell r="K107">
            <v>1</v>
          </cell>
          <cell r="N107">
            <v>2.8191780821917809</v>
          </cell>
          <cell r="O107">
            <v>1</v>
          </cell>
          <cell r="P107">
            <v>0</v>
          </cell>
          <cell r="Q107">
            <v>1</v>
          </cell>
          <cell r="R107">
            <v>0</v>
          </cell>
        </row>
        <row r="108">
          <cell r="B108">
            <v>44182</v>
          </cell>
          <cell r="I108" t="str">
            <v>Lim Leng Boon</v>
          </cell>
          <cell r="N108">
            <v>2.4109589041095889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</row>
        <row r="109">
          <cell r="B109">
            <v>44130</v>
          </cell>
          <cell r="I109" t="str">
            <v>Steve Ang</v>
          </cell>
          <cell r="N109">
            <v>2.5534246575342467</v>
          </cell>
          <cell r="O109">
            <v>0</v>
          </cell>
          <cell r="P109">
            <v>1</v>
          </cell>
          <cell r="Q109">
            <v>1</v>
          </cell>
          <cell r="R109">
            <v>0</v>
          </cell>
        </row>
        <row r="110">
          <cell r="B110">
            <v>43503</v>
          </cell>
          <cell r="I110" t="str">
            <v>Tan Chong Lin</v>
          </cell>
          <cell r="L110">
            <v>1</v>
          </cell>
          <cell r="N110">
            <v>4.2712328767123289</v>
          </cell>
          <cell r="O110">
            <v>0</v>
          </cell>
          <cell r="P110">
            <v>1</v>
          </cell>
          <cell r="Q110">
            <v>1</v>
          </cell>
          <cell r="R110">
            <v>0</v>
          </cell>
        </row>
        <row r="111">
          <cell r="B111">
            <v>44260</v>
          </cell>
          <cell r="I111" t="str">
            <v>Victor Tay</v>
          </cell>
          <cell r="N111">
            <v>2.1972602739726028</v>
          </cell>
          <cell r="O111">
            <v>0</v>
          </cell>
          <cell r="P111">
            <v>1</v>
          </cell>
          <cell r="Q111">
            <v>1</v>
          </cell>
          <cell r="R111">
            <v>0</v>
          </cell>
        </row>
        <row r="112">
          <cell r="B112">
            <v>44009</v>
          </cell>
          <cell r="I112" t="str">
            <v>Goh Hooi Theng</v>
          </cell>
          <cell r="N112">
            <v>2.8849315068493149</v>
          </cell>
          <cell r="O112">
            <v>0</v>
          </cell>
          <cell r="P112">
            <v>1</v>
          </cell>
          <cell r="Q112">
            <v>1</v>
          </cell>
          <cell r="R112">
            <v>0</v>
          </cell>
        </row>
        <row r="113">
          <cell r="B113">
            <v>44019</v>
          </cell>
          <cell r="I113" t="str">
            <v>Yan Chong Hui</v>
          </cell>
          <cell r="K113">
            <v>1</v>
          </cell>
          <cell r="N113">
            <v>2.8575342465753426</v>
          </cell>
          <cell r="O113">
            <v>1</v>
          </cell>
          <cell r="P113">
            <v>0</v>
          </cell>
          <cell r="Q113">
            <v>1</v>
          </cell>
          <cell r="R113">
            <v>0</v>
          </cell>
        </row>
        <row r="114">
          <cell r="B114">
            <v>43808</v>
          </cell>
          <cell r="I114" t="str">
            <v>Kang Mi</v>
          </cell>
          <cell r="L114">
            <v>1</v>
          </cell>
          <cell r="N114">
            <v>3.4356164383561643</v>
          </cell>
          <cell r="O114">
            <v>0</v>
          </cell>
          <cell r="P114">
            <v>1</v>
          </cell>
          <cell r="Q114">
            <v>1</v>
          </cell>
          <cell r="R114">
            <v>0</v>
          </cell>
        </row>
        <row r="115">
          <cell r="B115">
            <v>44048</v>
          </cell>
          <cell r="I115" t="str">
            <v>Bong Sell Feng</v>
          </cell>
          <cell r="N115">
            <v>2.7780821917808218</v>
          </cell>
          <cell r="O115">
            <v>0</v>
          </cell>
          <cell r="P115">
            <v>1</v>
          </cell>
          <cell r="Q115">
            <v>1</v>
          </cell>
          <cell r="R115">
            <v>0</v>
          </cell>
        </row>
        <row r="116">
          <cell r="B116">
            <v>44189</v>
          </cell>
          <cell r="I116" t="str">
            <v>Santoso</v>
          </cell>
          <cell r="N116">
            <v>2.3917808219178083</v>
          </cell>
          <cell r="O116">
            <v>0</v>
          </cell>
          <cell r="P116">
            <v>1</v>
          </cell>
          <cell r="Q116">
            <v>1</v>
          </cell>
          <cell r="R116">
            <v>0</v>
          </cell>
        </row>
        <row r="117">
          <cell r="B117">
            <v>44243</v>
          </cell>
          <cell r="I117" t="str">
            <v>Kelvin Ong</v>
          </cell>
          <cell r="N117">
            <v>2.2438356164383562</v>
          </cell>
          <cell r="O117">
            <v>0</v>
          </cell>
          <cell r="P117">
            <v>1</v>
          </cell>
          <cell r="Q117">
            <v>1</v>
          </cell>
          <cell r="R117">
            <v>0</v>
          </cell>
        </row>
        <row r="118">
          <cell r="B118">
            <v>44165</v>
          </cell>
          <cell r="I118" t="str">
            <v>Tran Chi Trung</v>
          </cell>
          <cell r="K118">
            <v>1</v>
          </cell>
          <cell r="N118">
            <v>2.4575342465753423</v>
          </cell>
          <cell r="O118">
            <v>1</v>
          </cell>
          <cell r="P118">
            <v>0</v>
          </cell>
          <cell r="Q118">
            <v>1</v>
          </cell>
          <cell r="R118">
            <v>0</v>
          </cell>
        </row>
        <row r="119">
          <cell r="B119">
            <v>43781</v>
          </cell>
          <cell r="I119" t="str">
            <v>Zhao Zhe</v>
          </cell>
          <cell r="K119">
            <v>1</v>
          </cell>
          <cell r="N119">
            <v>3.5095890410958903</v>
          </cell>
          <cell r="O119">
            <v>1</v>
          </cell>
          <cell r="P119">
            <v>0</v>
          </cell>
          <cell r="Q119">
            <v>1</v>
          </cell>
          <cell r="R119">
            <v>0</v>
          </cell>
        </row>
        <row r="120">
          <cell r="B120">
            <v>44133</v>
          </cell>
          <cell r="I120" t="str">
            <v>Jimmy Wong</v>
          </cell>
          <cell r="N120">
            <v>2.5452054794520547</v>
          </cell>
          <cell r="O120">
            <v>0</v>
          </cell>
          <cell r="P120">
            <v>1</v>
          </cell>
          <cell r="Q120">
            <v>1</v>
          </cell>
          <cell r="R120">
            <v>0</v>
          </cell>
        </row>
        <row r="121">
          <cell r="B121">
            <v>44160</v>
          </cell>
          <cell r="I121" t="str">
            <v>Rita Wong</v>
          </cell>
          <cell r="N121">
            <v>2.4712328767123286</v>
          </cell>
          <cell r="O121">
            <v>0</v>
          </cell>
          <cell r="P121">
            <v>1</v>
          </cell>
          <cell r="Q121">
            <v>1</v>
          </cell>
          <cell r="R121">
            <v>0</v>
          </cell>
        </row>
        <row r="122">
          <cell r="B122">
            <v>44166</v>
          </cell>
          <cell r="I122" t="str">
            <v>Chris Chong</v>
          </cell>
          <cell r="N122">
            <v>2.4547945205479453</v>
          </cell>
          <cell r="O122">
            <v>0</v>
          </cell>
          <cell r="P122">
            <v>1</v>
          </cell>
          <cell r="Q122">
            <v>1</v>
          </cell>
          <cell r="R122">
            <v>0</v>
          </cell>
        </row>
        <row r="123">
          <cell r="B123">
            <v>44182</v>
          </cell>
          <cell r="I123" t="str">
            <v>Willie Chai</v>
          </cell>
          <cell r="N123">
            <v>2.4109589041095889</v>
          </cell>
          <cell r="O123">
            <v>0</v>
          </cell>
          <cell r="P123">
            <v>1</v>
          </cell>
          <cell r="Q123">
            <v>1</v>
          </cell>
          <cell r="R123">
            <v>0</v>
          </cell>
        </row>
        <row r="124">
          <cell r="B124">
            <v>44817</v>
          </cell>
          <cell r="I124" t="str">
            <v>Catherine Wong</v>
          </cell>
          <cell r="K124">
            <v>1</v>
          </cell>
          <cell r="N124">
            <v>0.67123287671232879</v>
          </cell>
          <cell r="O124">
            <v>1</v>
          </cell>
          <cell r="P124">
            <v>0</v>
          </cell>
          <cell r="Q124">
            <v>1</v>
          </cell>
          <cell r="R124">
            <v>0</v>
          </cell>
        </row>
        <row r="125">
          <cell r="B125">
            <v>44809</v>
          </cell>
          <cell r="I125" t="str">
            <v>Victor Tay</v>
          </cell>
          <cell r="K125">
            <v>1</v>
          </cell>
          <cell r="N125">
            <v>0.69315068493150689</v>
          </cell>
          <cell r="O125">
            <v>1</v>
          </cell>
          <cell r="P125">
            <v>0</v>
          </cell>
          <cell r="Q125">
            <v>1</v>
          </cell>
          <cell r="R125">
            <v>0</v>
          </cell>
        </row>
        <row r="126">
          <cell r="B126">
            <v>44819</v>
          </cell>
          <cell r="I126" t="str">
            <v>Lim Leng Boon</v>
          </cell>
          <cell r="K126">
            <v>1</v>
          </cell>
          <cell r="N126">
            <v>0.66575342465753429</v>
          </cell>
          <cell r="O126">
            <v>1</v>
          </cell>
          <cell r="P126">
            <v>0</v>
          </cell>
          <cell r="Q126">
            <v>1</v>
          </cell>
          <cell r="R126">
            <v>0</v>
          </cell>
        </row>
        <row r="127">
          <cell r="B127">
            <v>44834</v>
          </cell>
          <cell r="I127" t="str">
            <v>Lim Meng May</v>
          </cell>
          <cell r="K127">
            <v>1</v>
          </cell>
          <cell r="N127">
            <v>0.62465753424657533</v>
          </cell>
          <cell r="O127">
            <v>1</v>
          </cell>
          <cell r="P127">
            <v>0</v>
          </cell>
          <cell r="Q127">
            <v>1</v>
          </cell>
          <cell r="R127">
            <v>0</v>
          </cell>
        </row>
        <row r="128">
          <cell r="B128">
            <v>44837</v>
          </cell>
          <cell r="I128" t="str">
            <v>Kang Mi</v>
          </cell>
          <cell r="L128">
            <v>1</v>
          </cell>
          <cell r="N128">
            <v>0.61643835616438358</v>
          </cell>
          <cell r="O128">
            <v>0</v>
          </cell>
          <cell r="P128">
            <v>1</v>
          </cell>
          <cell r="Q128">
            <v>1</v>
          </cell>
          <cell r="R128">
            <v>0</v>
          </cell>
        </row>
        <row r="129">
          <cell r="B129">
            <v>44851</v>
          </cell>
          <cell r="I129" t="str">
            <v>Willie Chai</v>
          </cell>
          <cell r="N129">
            <v>0.57808219178082187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</row>
        <row r="130">
          <cell r="B130">
            <v>44855</v>
          </cell>
          <cell r="I130" t="str">
            <v>Chang Heng Choy</v>
          </cell>
          <cell r="N130">
            <v>0.56712328767123288</v>
          </cell>
          <cell r="O130">
            <v>0</v>
          </cell>
          <cell r="P130">
            <v>1</v>
          </cell>
          <cell r="Q130">
            <v>1</v>
          </cell>
          <cell r="R130">
            <v>0</v>
          </cell>
        </row>
        <row r="131">
          <cell r="B131">
            <v>44861</v>
          </cell>
          <cell r="I131" t="str">
            <v>Charmaine Fang</v>
          </cell>
          <cell r="K131">
            <v>1</v>
          </cell>
          <cell r="L131">
            <v>1</v>
          </cell>
          <cell r="N131">
            <v>0.55068493150684927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</row>
        <row r="132">
          <cell r="B132">
            <v>44862</v>
          </cell>
          <cell r="I132" t="str">
            <v>Chris Chong</v>
          </cell>
          <cell r="N132">
            <v>0.54794520547945202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</row>
        <row r="133">
          <cell r="B133">
            <v>44872</v>
          </cell>
          <cell r="I133" t="str">
            <v>Zhao Zhe</v>
          </cell>
          <cell r="N133">
            <v>0.52054794520547942</v>
          </cell>
          <cell r="O133">
            <v>0</v>
          </cell>
          <cell r="P133">
            <v>1</v>
          </cell>
          <cell r="Q133">
            <v>1</v>
          </cell>
          <cell r="R133">
            <v>0</v>
          </cell>
        </row>
        <row r="134">
          <cell r="B134">
            <v>44873</v>
          </cell>
          <cell r="I134" t="str">
            <v>Brian Phua</v>
          </cell>
          <cell r="L134">
            <v>1</v>
          </cell>
          <cell r="N134">
            <v>0.51780821917808217</v>
          </cell>
          <cell r="O134">
            <v>0</v>
          </cell>
          <cell r="P134">
            <v>1</v>
          </cell>
          <cell r="Q134">
            <v>1</v>
          </cell>
          <cell r="R134">
            <v>0</v>
          </cell>
        </row>
        <row r="135">
          <cell r="B135">
            <v>44879</v>
          </cell>
          <cell r="I135" t="str">
            <v>Lee Xuan Yen</v>
          </cell>
          <cell r="N135">
            <v>0.50136986301369868</v>
          </cell>
          <cell r="O135">
            <v>0</v>
          </cell>
          <cell r="P135">
            <v>1</v>
          </cell>
          <cell r="Q135">
            <v>1</v>
          </cell>
          <cell r="R135">
            <v>0</v>
          </cell>
        </row>
        <row r="136">
          <cell r="B136">
            <v>44879</v>
          </cell>
          <cell r="I136" t="str">
            <v>Yan Chong Hui</v>
          </cell>
          <cell r="K136">
            <v>1</v>
          </cell>
          <cell r="N136">
            <v>0.50136986301369868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</row>
        <row r="137">
          <cell r="B137">
            <v>44890</v>
          </cell>
          <cell r="I137" t="str">
            <v>Chang Heng Choy</v>
          </cell>
          <cell r="N137">
            <v>0.47123287671232877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</row>
        <row r="138">
          <cell r="B138">
            <v>44890</v>
          </cell>
          <cell r="I138" t="str">
            <v>Ng Kay Beng</v>
          </cell>
          <cell r="K138">
            <v>1</v>
          </cell>
          <cell r="N138">
            <v>0.47123287671232877</v>
          </cell>
          <cell r="O138">
            <v>1</v>
          </cell>
          <cell r="P138">
            <v>0</v>
          </cell>
          <cell r="Q138">
            <v>0</v>
          </cell>
          <cell r="R138">
            <v>0</v>
          </cell>
        </row>
        <row r="139">
          <cell r="B139">
            <v>44900</v>
          </cell>
          <cell r="I139" t="str">
            <v>Michael Sien</v>
          </cell>
          <cell r="K139">
            <v>1</v>
          </cell>
          <cell r="L139">
            <v>1</v>
          </cell>
          <cell r="N139">
            <v>0.44383561643835617</v>
          </cell>
          <cell r="O139">
            <v>1</v>
          </cell>
          <cell r="P139">
            <v>0</v>
          </cell>
          <cell r="Q139">
            <v>1</v>
          </cell>
          <cell r="R139">
            <v>0</v>
          </cell>
        </row>
        <row r="140">
          <cell r="B140">
            <v>44902</v>
          </cell>
          <cell r="I140" t="str">
            <v>Jimmy Wong</v>
          </cell>
          <cell r="N140">
            <v>0.43835616438356162</v>
          </cell>
          <cell r="O140">
            <v>0</v>
          </cell>
          <cell r="P140">
            <v>1</v>
          </cell>
          <cell r="Q140">
            <v>1</v>
          </cell>
          <cell r="R140">
            <v>0</v>
          </cell>
        </row>
        <row r="141">
          <cell r="B141">
            <v>44909</v>
          </cell>
          <cell r="I141" t="str">
            <v>Kang Mi</v>
          </cell>
          <cell r="L141">
            <v>1</v>
          </cell>
          <cell r="N141">
            <v>0.41917808219178082</v>
          </cell>
          <cell r="O141">
            <v>0</v>
          </cell>
          <cell r="P141">
            <v>1</v>
          </cell>
          <cell r="Q141">
            <v>1</v>
          </cell>
          <cell r="R141">
            <v>0</v>
          </cell>
        </row>
        <row r="142">
          <cell r="B142">
            <v>44645</v>
          </cell>
          <cell r="I142" t="str">
            <v>Bong Sell Feng</v>
          </cell>
          <cell r="K142">
            <v>1</v>
          </cell>
          <cell r="N142">
            <v>1.1424657534246576</v>
          </cell>
          <cell r="O142">
            <v>0</v>
          </cell>
          <cell r="P142">
            <v>1</v>
          </cell>
          <cell r="Q142">
            <v>0</v>
          </cell>
          <cell r="R142">
            <v>1</v>
          </cell>
        </row>
        <row r="143">
          <cell r="B143">
            <v>44728</v>
          </cell>
          <cell r="I143" t="str">
            <v>Kang Mi</v>
          </cell>
          <cell r="K143">
            <v>1</v>
          </cell>
          <cell r="N143">
            <v>0.91506849315068495</v>
          </cell>
          <cell r="O143">
            <v>0</v>
          </cell>
          <cell r="P143">
            <v>1</v>
          </cell>
          <cell r="Q143">
            <v>0</v>
          </cell>
          <cell r="R143">
            <v>1</v>
          </cell>
        </row>
        <row r="144">
          <cell r="B144">
            <v>44713</v>
          </cell>
          <cell r="I144" t="str">
            <v>Chang Heng Choy</v>
          </cell>
          <cell r="K144">
            <v>1</v>
          </cell>
          <cell r="N144">
            <v>0.95616438356164379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</row>
        <row r="145">
          <cell r="B145">
            <v>44869</v>
          </cell>
          <cell r="I145" t="str">
            <v>Woo Kwan Wye</v>
          </cell>
          <cell r="K145">
            <v>1</v>
          </cell>
          <cell r="N145">
            <v>0.52876712328767128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</row>
        <row r="146">
          <cell r="B146">
            <v>44829</v>
          </cell>
          <cell r="I146" t="str">
            <v>Catherine Wong</v>
          </cell>
          <cell r="K146">
            <v>1</v>
          </cell>
          <cell r="N146">
            <v>0.63835616438356169</v>
          </cell>
          <cell r="O146">
            <v>0</v>
          </cell>
          <cell r="P146">
            <v>1</v>
          </cell>
          <cell r="Q146">
            <v>0</v>
          </cell>
          <cell r="R146">
            <v>1</v>
          </cell>
        </row>
        <row r="147">
          <cell r="B147">
            <v>44743</v>
          </cell>
          <cell r="I147" t="str">
            <v>Santoso</v>
          </cell>
          <cell r="K147">
            <v>1</v>
          </cell>
          <cell r="N147">
            <v>0.87397260273972599</v>
          </cell>
          <cell r="O147">
            <v>0</v>
          </cell>
          <cell r="P147">
            <v>1</v>
          </cell>
          <cell r="Q147">
            <v>0</v>
          </cell>
          <cell r="R147">
            <v>1</v>
          </cell>
        </row>
        <row r="148">
          <cell r="B148">
            <v>44840</v>
          </cell>
          <cell r="I148" t="str">
            <v>Lim Meng May</v>
          </cell>
          <cell r="K148">
            <v>1</v>
          </cell>
          <cell r="N148">
            <v>0.60821917808219184</v>
          </cell>
          <cell r="O148">
            <v>0</v>
          </cell>
          <cell r="P148">
            <v>1</v>
          </cell>
          <cell r="Q148">
            <v>0</v>
          </cell>
          <cell r="R148">
            <v>1</v>
          </cell>
        </row>
        <row r="149">
          <cell r="B149">
            <v>44797</v>
          </cell>
          <cell r="I149" t="str">
            <v>Tan Chong Lin</v>
          </cell>
          <cell r="K149">
            <v>1</v>
          </cell>
          <cell r="N149">
            <v>0.72602739726027399</v>
          </cell>
          <cell r="O149">
            <v>0</v>
          </cell>
          <cell r="P149">
            <v>1</v>
          </cell>
          <cell r="Q149">
            <v>0</v>
          </cell>
          <cell r="R149">
            <v>1</v>
          </cell>
        </row>
        <row r="150">
          <cell r="B150">
            <v>44914</v>
          </cell>
          <cell r="I150" t="str">
            <v>Chris Chong</v>
          </cell>
          <cell r="N150">
            <v>0.40547945205479452</v>
          </cell>
          <cell r="O150">
            <v>0</v>
          </cell>
          <cell r="P150">
            <v>1</v>
          </cell>
          <cell r="Q150">
            <v>1</v>
          </cell>
          <cell r="R150">
            <v>0</v>
          </cell>
        </row>
        <row r="151">
          <cell r="B151">
            <v>44918</v>
          </cell>
          <cell r="I151" t="str">
            <v>Jimmy Wong</v>
          </cell>
          <cell r="N151">
            <v>0.39452054794520547</v>
          </cell>
          <cell r="O151">
            <v>1</v>
          </cell>
          <cell r="P151">
            <v>0</v>
          </cell>
          <cell r="Q151">
            <v>0</v>
          </cell>
          <cell r="R151">
            <v>0</v>
          </cell>
        </row>
        <row r="152">
          <cell r="B152">
            <v>44923</v>
          </cell>
          <cell r="I152" t="str">
            <v>Bong Sell Feng</v>
          </cell>
          <cell r="K152">
            <v>1</v>
          </cell>
          <cell r="N152">
            <v>0.38082191780821917</v>
          </cell>
          <cell r="O152">
            <v>0</v>
          </cell>
          <cell r="P152">
            <v>1</v>
          </cell>
          <cell r="Q152">
            <v>0</v>
          </cell>
          <cell r="R152">
            <v>1</v>
          </cell>
        </row>
        <row r="153">
          <cell r="B153">
            <v>44923</v>
          </cell>
          <cell r="I153" t="str">
            <v>Lim Kheng Guan</v>
          </cell>
          <cell r="N153">
            <v>0.38082191780821917</v>
          </cell>
          <cell r="O153">
            <v>0</v>
          </cell>
          <cell r="P153">
            <v>1</v>
          </cell>
          <cell r="Q153">
            <v>1</v>
          </cell>
          <cell r="R153">
            <v>0</v>
          </cell>
        </row>
        <row r="154">
          <cell r="B154">
            <v>44938</v>
          </cell>
          <cell r="I154" t="str">
            <v>Joanne</v>
          </cell>
          <cell r="L154">
            <v>1</v>
          </cell>
          <cell r="N154">
            <v>0.33972602739726027</v>
          </cell>
          <cell r="O154">
            <v>0</v>
          </cell>
          <cell r="P154">
            <v>1</v>
          </cell>
          <cell r="Q154">
            <v>1</v>
          </cell>
          <cell r="R154">
            <v>0</v>
          </cell>
        </row>
        <row r="155">
          <cell r="B155">
            <v>44942</v>
          </cell>
          <cell r="I155" t="str">
            <v>Vance Kang</v>
          </cell>
          <cell r="N155">
            <v>0.32876712328767121</v>
          </cell>
          <cell r="O155">
            <v>1</v>
          </cell>
          <cell r="P155">
            <v>0</v>
          </cell>
          <cell r="Q155">
            <v>0</v>
          </cell>
          <cell r="R155">
            <v>0</v>
          </cell>
        </row>
        <row r="156">
          <cell r="B156">
            <v>44946</v>
          </cell>
          <cell r="I156" t="str">
            <v>Lim Kheng Guan</v>
          </cell>
          <cell r="K156">
            <v>1</v>
          </cell>
          <cell r="N156">
            <v>0.31780821917808222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</row>
        <row r="157">
          <cell r="B157">
            <v>44951</v>
          </cell>
          <cell r="I157" t="str">
            <v>Woo Kwan Wye</v>
          </cell>
          <cell r="K157">
            <v>1</v>
          </cell>
          <cell r="L157">
            <v>1</v>
          </cell>
          <cell r="N157">
            <v>0.30410958904109592</v>
          </cell>
          <cell r="O157">
            <v>1</v>
          </cell>
          <cell r="P157">
            <v>0</v>
          </cell>
          <cell r="Q157">
            <v>1</v>
          </cell>
          <cell r="R157">
            <v>0</v>
          </cell>
        </row>
        <row r="158">
          <cell r="B158">
            <v>44963</v>
          </cell>
          <cell r="I158" t="str">
            <v>Tan Chong Lin</v>
          </cell>
          <cell r="K158">
            <v>1</v>
          </cell>
          <cell r="L158">
            <v>1</v>
          </cell>
          <cell r="N158">
            <v>0.27123287671232876</v>
          </cell>
          <cell r="O158">
            <v>1</v>
          </cell>
          <cell r="P158">
            <v>0</v>
          </cell>
          <cell r="Q158">
            <v>1</v>
          </cell>
          <cell r="R158">
            <v>0</v>
          </cell>
        </row>
        <row r="159">
          <cell r="B159">
            <v>44967</v>
          </cell>
          <cell r="I159" t="str">
            <v>Charmaine Fang</v>
          </cell>
          <cell r="K159">
            <v>1</v>
          </cell>
          <cell r="L159">
            <v>1</v>
          </cell>
          <cell r="N159">
            <v>0.26027397260273971</v>
          </cell>
          <cell r="O159">
            <v>1</v>
          </cell>
          <cell r="P159">
            <v>0</v>
          </cell>
          <cell r="Q159">
            <v>1</v>
          </cell>
          <cell r="R159">
            <v>0</v>
          </cell>
        </row>
        <row r="160">
          <cell r="B160">
            <v>44984</v>
          </cell>
          <cell r="I160" t="str">
            <v>Yan Chong Hui</v>
          </cell>
          <cell r="N160">
            <v>0.21369863013698631</v>
          </cell>
          <cell r="O160">
            <v>0</v>
          </cell>
          <cell r="P160">
            <v>1</v>
          </cell>
          <cell r="Q160">
            <v>1</v>
          </cell>
          <cell r="R160">
            <v>0</v>
          </cell>
        </row>
        <row r="161">
          <cell r="B161">
            <v>44988</v>
          </cell>
          <cell r="I161" t="str">
            <v>Ng Kay Beng</v>
          </cell>
          <cell r="K161">
            <v>1</v>
          </cell>
          <cell r="N161">
            <v>0.20273972602739726</v>
          </cell>
          <cell r="O161">
            <v>1</v>
          </cell>
          <cell r="P161">
            <v>0</v>
          </cell>
          <cell r="Q161">
            <v>1</v>
          </cell>
          <cell r="R161">
            <v>0</v>
          </cell>
        </row>
        <row r="162">
          <cell r="B162">
            <v>44981</v>
          </cell>
          <cell r="I162" t="str">
            <v>Brian Phua</v>
          </cell>
          <cell r="K162">
            <v>1</v>
          </cell>
          <cell r="L162">
            <v>1</v>
          </cell>
          <cell r="N162">
            <v>0.22191780821917809</v>
          </cell>
          <cell r="O162">
            <v>1</v>
          </cell>
          <cell r="P162">
            <v>0</v>
          </cell>
          <cell r="Q162">
            <v>1</v>
          </cell>
          <cell r="R162">
            <v>0</v>
          </cell>
        </row>
        <row r="163">
          <cell r="B163">
            <v>45005</v>
          </cell>
          <cell r="I163" t="str">
            <v>Chris Chong</v>
          </cell>
          <cell r="K163">
            <v>1</v>
          </cell>
          <cell r="N163">
            <v>0.15616438356164383</v>
          </cell>
          <cell r="O163">
            <v>1</v>
          </cell>
          <cell r="P163">
            <v>0</v>
          </cell>
          <cell r="Q163">
            <v>0</v>
          </cell>
          <cell r="R163">
            <v>0</v>
          </cell>
        </row>
        <row r="164">
          <cell r="B164">
            <v>45007</v>
          </cell>
          <cell r="I164" t="str">
            <v>Bong Sell Feng</v>
          </cell>
          <cell r="L164">
            <v>1</v>
          </cell>
          <cell r="N164">
            <v>0.15068493150684931</v>
          </cell>
          <cell r="O164">
            <v>0</v>
          </cell>
          <cell r="P164">
            <v>1</v>
          </cell>
          <cell r="Q164">
            <v>1</v>
          </cell>
          <cell r="R164">
            <v>0</v>
          </cell>
        </row>
        <row r="165">
          <cell r="B165">
            <v>45020</v>
          </cell>
          <cell r="I165" t="str">
            <v>Lee Xuan Yen</v>
          </cell>
          <cell r="N165">
            <v>0.11506849315068493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</row>
        <row r="166">
          <cell r="B166">
            <v>45021</v>
          </cell>
          <cell r="I166" t="str">
            <v>Santoso</v>
          </cell>
          <cell r="N166">
            <v>0.11232876712328767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</row>
        <row r="167">
          <cell r="B167">
            <v>45026</v>
          </cell>
          <cell r="I167" t="str">
            <v>Zhao Zhe</v>
          </cell>
          <cell r="K167">
            <v>1</v>
          </cell>
          <cell r="N167">
            <v>9.8630136986301367E-2</v>
          </cell>
          <cell r="O167">
            <v>1</v>
          </cell>
          <cell r="P167">
            <v>0</v>
          </cell>
          <cell r="Q167">
            <v>1</v>
          </cell>
          <cell r="R167">
            <v>0</v>
          </cell>
        </row>
        <row r="168">
          <cell r="B168">
            <v>45030</v>
          </cell>
          <cell r="I168" t="str">
            <v>Richard Lim</v>
          </cell>
          <cell r="N168">
            <v>8.7671232876712329E-2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</row>
        <row r="169">
          <cell r="B169">
            <v>45034</v>
          </cell>
          <cell r="I169" t="str">
            <v>Catherine Wong</v>
          </cell>
          <cell r="N169">
            <v>7.6712328767123292E-2</v>
          </cell>
          <cell r="O169">
            <v>1</v>
          </cell>
          <cell r="P169">
            <v>0</v>
          </cell>
          <cell r="Q169">
            <v>0</v>
          </cell>
          <cell r="R169">
            <v>0</v>
          </cell>
        </row>
        <row r="170">
          <cell r="B170">
            <v>45044</v>
          </cell>
          <cell r="I170" t="str">
            <v>Lim Meng May</v>
          </cell>
          <cell r="N170">
            <v>4.9315068493150684E-2</v>
          </cell>
          <cell r="O170">
            <v>0</v>
          </cell>
          <cell r="P170">
            <v>1</v>
          </cell>
          <cell r="Q170">
            <v>1</v>
          </cell>
          <cell r="R170">
            <v>0</v>
          </cell>
        </row>
        <row r="171">
          <cell r="B171">
            <v>45054</v>
          </cell>
          <cell r="I171" t="str">
            <v>Yan Chong Hui</v>
          </cell>
          <cell r="N171">
            <v>2.1917808219178082E-2</v>
          </cell>
          <cell r="O171">
            <v>0</v>
          </cell>
          <cell r="P171">
            <v>1</v>
          </cell>
          <cell r="Q171">
            <v>1</v>
          </cell>
          <cell r="R171">
            <v>0</v>
          </cell>
        </row>
        <row r="172">
          <cell r="N172">
            <v>123.45753424657535</v>
          </cell>
          <cell r="O172">
            <v>0</v>
          </cell>
          <cell r="P172">
            <v>1</v>
          </cell>
          <cell r="Q172">
            <v>0</v>
          </cell>
          <cell r="R172">
            <v>1</v>
          </cell>
        </row>
        <row r="173">
          <cell r="N173">
            <v>123.45753424657535</v>
          </cell>
          <cell r="O173">
            <v>0</v>
          </cell>
          <cell r="P173">
            <v>1</v>
          </cell>
          <cell r="Q173">
            <v>0</v>
          </cell>
          <cell r="R173">
            <v>1</v>
          </cell>
        </row>
        <row r="174">
          <cell r="N174">
            <v>123.45753424657535</v>
          </cell>
          <cell r="O174">
            <v>0</v>
          </cell>
          <cell r="P174">
            <v>1</v>
          </cell>
          <cell r="Q174">
            <v>0</v>
          </cell>
          <cell r="R174">
            <v>1</v>
          </cell>
        </row>
        <row r="175">
          <cell r="N175">
            <v>123.45753424657535</v>
          </cell>
          <cell r="O175">
            <v>0</v>
          </cell>
          <cell r="P175">
            <v>1</v>
          </cell>
          <cell r="Q175">
            <v>0</v>
          </cell>
          <cell r="R175">
            <v>1</v>
          </cell>
        </row>
        <row r="176">
          <cell r="N176">
            <v>123.45753424657535</v>
          </cell>
          <cell r="O176">
            <v>0</v>
          </cell>
          <cell r="P176">
            <v>1</v>
          </cell>
          <cell r="Q176">
            <v>0</v>
          </cell>
          <cell r="R176">
            <v>1</v>
          </cell>
        </row>
        <row r="177">
          <cell r="N177">
            <v>123.45753424657535</v>
          </cell>
          <cell r="O177">
            <v>0</v>
          </cell>
          <cell r="P177">
            <v>1</v>
          </cell>
          <cell r="Q177">
            <v>0</v>
          </cell>
          <cell r="R177">
            <v>1</v>
          </cell>
        </row>
        <row r="178">
          <cell r="N178">
            <v>123.45753424657535</v>
          </cell>
          <cell r="O178">
            <v>0</v>
          </cell>
          <cell r="P178">
            <v>1</v>
          </cell>
          <cell r="Q178">
            <v>0</v>
          </cell>
          <cell r="R178">
            <v>1</v>
          </cell>
        </row>
        <row r="179">
          <cell r="N179">
            <v>123.45753424657535</v>
          </cell>
          <cell r="O179">
            <v>0</v>
          </cell>
          <cell r="P179">
            <v>1</v>
          </cell>
          <cell r="Q179">
            <v>0</v>
          </cell>
          <cell r="R179">
            <v>1</v>
          </cell>
        </row>
        <row r="180">
          <cell r="N180">
            <v>123.45753424657535</v>
          </cell>
          <cell r="O180">
            <v>0</v>
          </cell>
          <cell r="P180">
            <v>1</v>
          </cell>
          <cell r="Q180">
            <v>0</v>
          </cell>
          <cell r="R180">
            <v>1</v>
          </cell>
        </row>
        <row r="181">
          <cell r="N181">
            <v>123.45753424657535</v>
          </cell>
          <cell r="O181">
            <v>0</v>
          </cell>
          <cell r="P181">
            <v>1</v>
          </cell>
          <cell r="Q181">
            <v>0</v>
          </cell>
          <cell r="R181">
            <v>1</v>
          </cell>
        </row>
        <row r="182">
          <cell r="N182">
            <v>123.45753424657535</v>
          </cell>
          <cell r="O182">
            <v>0</v>
          </cell>
          <cell r="P182">
            <v>1</v>
          </cell>
          <cell r="Q182">
            <v>0</v>
          </cell>
          <cell r="R182">
            <v>1</v>
          </cell>
        </row>
        <row r="183">
          <cell r="N183">
            <v>123.45753424657535</v>
          </cell>
          <cell r="O183">
            <v>0</v>
          </cell>
          <cell r="P183">
            <v>1</v>
          </cell>
          <cell r="Q183">
            <v>0</v>
          </cell>
          <cell r="R183">
            <v>1</v>
          </cell>
        </row>
        <row r="184">
          <cell r="N184">
            <v>123.45753424657535</v>
          </cell>
          <cell r="O184">
            <v>0</v>
          </cell>
          <cell r="P184">
            <v>1</v>
          </cell>
          <cell r="Q184">
            <v>0</v>
          </cell>
          <cell r="R184">
            <v>1</v>
          </cell>
        </row>
        <row r="185">
          <cell r="N185">
            <v>123.45753424657535</v>
          </cell>
          <cell r="O185">
            <v>0</v>
          </cell>
          <cell r="P185">
            <v>1</v>
          </cell>
          <cell r="Q185">
            <v>0</v>
          </cell>
          <cell r="R185">
            <v>1</v>
          </cell>
        </row>
        <row r="186">
          <cell r="N186">
            <v>123.45753424657535</v>
          </cell>
          <cell r="O186">
            <v>0</v>
          </cell>
          <cell r="P186">
            <v>1</v>
          </cell>
          <cell r="Q186">
            <v>0</v>
          </cell>
          <cell r="R186">
            <v>1</v>
          </cell>
        </row>
        <row r="187">
          <cell r="N187">
            <v>123.45753424657535</v>
          </cell>
          <cell r="O187">
            <v>0</v>
          </cell>
          <cell r="P187">
            <v>1</v>
          </cell>
          <cell r="Q187">
            <v>0</v>
          </cell>
          <cell r="R187">
            <v>1</v>
          </cell>
        </row>
        <row r="188">
          <cell r="N188">
            <v>123.45753424657535</v>
          </cell>
          <cell r="O188">
            <v>0</v>
          </cell>
          <cell r="P188">
            <v>1</v>
          </cell>
          <cell r="Q188">
            <v>0</v>
          </cell>
          <cell r="R188">
            <v>1</v>
          </cell>
        </row>
        <row r="189">
          <cell r="N189">
            <v>123.45753424657535</v>
          </cell>
          <cell r="O189">
            <v>0</v>
          </cell>
          <cell r="P189">
            <v>1</v>
          </cell>
          <cell r="Q189">
            <v>0</v>
          </cell>
          <cell r="R189">
            <v>1</v>
          </cell>
        </row>
        <row r="190">
          <cell r="N190">
            <v>123.45753424657535</v>
          </cell>
          <cell r="O190">
            <v>0</v>
          </cell>
          <cell r="P190">
            <v>1</v>
          </cell>
          <cell r="Q190">
            <v>0</v>
          </cell>
          <cell r="R190">
            <v>1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9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aca="1" ref="B10:B11" ca="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Bong Sell Feng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aca="1" ref="E10:E29" ca="1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f ca="1"/>
        <v>Thung Sek Kwang</v>
      </c>
      <c r="E11" s="2" t="str">
        <f ca="1"/>
        <v>Ng Kay Beng</v>
      </c>
    </row>
    <row r="12" spans="2:8" x14ac:dyDescent="0.35">
      <c r="E12" s="2" t="str">
        <f ca="1"/>
        <v>Richard Lim</v>
      </c>
    </row>
    <row r="13" spans="2:8" x14ac:dyDescent="0.35">
      <c r="C13" t="str" cm="1">
        <f t="array" aca="1" ref="C13:C15" ca="1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f ca="1"/>
        <v>Vance Kang</v>
      </c>
    </row>
    <row r="14" spans="2:8" x14ac:dyDescent="0.35">
      <c r="C14" t="str">
        <f ca="1"/>
        <v>Kang Mi</v>
      </c>
      <c r="E14" s="2" t="str">
        <f ca="1"/>
        <v>Lim Meng May</v>
      </c>
    </row>
    <row r="15" spans="2:8" x14ac:dyDescent="0.35">
      <c r="C15" t="str">
        <f ca="1"/>
        <v>Bong Sell Feng</v>
      </c>
      <c r="E15" s="2" t="str">
        <f ca="1"/>
        <v>Lee Xuan Yen</v>
      </c>
    </row>
    <row r="16" spans="2:8" x14ac:dyDescent="0.35">
      <c r="E16" s="2" t="str">
        <f ca="1"/>
        <v>Yau Yen Nee</v>
      </c>
    </row>
    <row r="17" spans="5:5" x14ac:dyDescent="0.35">
      <c r="E17" s="2" t="str">
        <f ca="1"/>
        <v>Lim Leng Boon</v>
      </c>
    </row>
    <row r="18" spans="5:5" x14ac:dyDescent="0.35">
      <c r="E18" s="2" t="str">
        <f ca="1"/>
        <v>Victor Tay</v>
      </c>
    </row>
    <row r="19" spans="5:5" x14ac:dyDescent="0.35">
      <c r="E19" s="2" t="str">
        <f ca="1"/>
        <v>Yan Chong Hui</v>
      </c>
    </row>
    <row r="20" spans="5:5" x14ac:dyDescent="0.35">
      <c r="E20" s="2" t="str">
        <f ca="1"/>
        <v>Bong Sell Feng</v>
      </c>
    </row>
    <row r="21" spans="5:5" x14ac:dyDescent="0.35">
      <c r="E21" s="2" t="str">
        <f ca="1"/>
        <v>Santoso</v>
      </c>
    </row>
    <row r="22" spans="5:5" x14ac:dyDescent="0.35">
      <c r="E22" s="2" t="str">
        <f ca="1"/>
        <v>Thung Sek Kwang</v>
      </c>
    </row>
    <row r="23" spans="5:5" x14ac:dyDescent="0.35">
      <c r="E23" s="2" t="str">
        <f ca="1"/>
        <v>Tran Chi Trung</v>
      </c>
    </row>
    <row r="24" spans="5:5" x14ac:dyDescent="0.35">
      <c r="E24" s="2" t="str">
        <f ca="1"/>
        <v>Zhao Zhe</v>
      </c>
    </row>
    <row r="25" spans="5:5" x14ac:dyDescent="0.35">
      <c r="E25" s="2" t="str">
        <f ca="1"/>
        <v>Jimmy Wong</v>
      </c>
    </row>
    <row r="26" spans="5:5" x14ac:dyDescent="0.35">
      <c r="E26" s="2" t="str">
        <f ca="1"/>
        <v>Willie Chai</v>
      </c>
    </row>
    <row r="27" spans="5:5" x14ac:dyDescent="0.35">
      <c r="E27" s="2" t="str">
        <f ca="1"/>
        <v>Chris Chong</v>
      </c>
    </row>
    <row r="28" spans="5:5" x14ac:dyDescent="0.35">
      <c r="E28" s="2" t="str">
        <f ca="1"/>
        <v>Joanne</v>
      </c>
    </row>
    <row r="29" spans="5:5" x14ac:dyDescent="0.35">
      <c r="E29" s="2" t="str">
        <f ca="1"/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Z9" sqref="Z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f t="shared" ref="F3:F29" ca="1" si="0">INT((TODAY()-E3)/365)</f>
        <v>20</v>
      </c>
      <c r="G3">
        <v>0</v>
      </c>
      <c r="H3">
        <v>1</v>
      </c>
      <c r="I3">
        <f>SUMIFS('[1]Project List'!$R$3:$R$500, '[1]Project List'!$I$3:$I$500, '[1]PO List'!$B3)</f>
        <v>1</v>
      </c>
      <c r="J3">
        <f ca="1">SUMIFS('[1]Project List'!$R$3:$R$500, '[1]Project List'!$I$3:$I$500, '[1]PO List'!B3, '[1]Project List'!$N$3:$N$500, "&lt;"&amp;$F$1)</f>
        <v>1</v>
      </c>
      <c r="K3">
        <f>SUMIFS('[1]Project List'!$Q$3:$Q$500, '[1]Project List'!$I$3:$I$500, '[1]PO List'!$B3)</f>
        <v>2</v>
      </c>
      <c r="L3">
        <f ca="1">SUMIFS('[1]Project List'!$Q$3:$Q$500, '[1]Project List'!$I$3:$I$500, '[1]PO List'!B3, '[1]Project List'!$N$3:$N$500, "&lt;"&amp;$F$1)</f>
        <v>2</v>
      </c>
      <c r="M3" s="2" cm="1">
        <f t="array" ref="M3">IFERROR(MAX(_xlfn._xlws.FILTER('[1]Project List'!$B$3:$B$500,(('[1]Project List'!$I$3:$I$500='[1]PO List'!$B3) * ('[1]Project List'!$P$3:$P$500 =1)))), DATEVALUE("3-Apr-85"))</f>
        <v>44829</v>
      </c>
      <c r="N3">
        <f>IFERROR(RANK(M3, $M$3:$M$29), 30)</f>
        <v>14</v>
      </c>
      <c r="O3">
        <f>SUMIF('[1]Project List'!$I$3:$I$500, '[1]PO List'!$B3,'[1]Project List'!$O$3:$O$500)</f>
        <v>5</v>
      </c>
      <c r="P3">
        <f ca="1">SUMIFS('[1]Project List'!$O$3:$O$500, '[1]Project List'!$I$3:$I$500, '[1]PO List'!$B3, '[1]Project List'!$N$3:$N$500, "&lt;"&amp;$F$1)</f>
        <v>5</v>
      </c>
      <c r="Q3" s="2" cm="1">
        <f t="array" ref="Q3">IFERROR(MAX(_xlfn._xlws.FILTER('[1]Project List'!$B$3:$B$500,(('[1]Project List'!$I$3:$I$500='[1]PO List'!$B3) * ('[1]Project List'!$O$3:$O$500 =1)))), DATEVALUE("3-Apr-85"))</f>
        <v>45034</v>
      </c>
      <c r="R3">
        <f>IFERROR(RANK(Q3, $Q$3:$Q$29), 30)</f>
        <v>1</v>
      </c>
      <c r="S3">
        <f>SUMIF('[1]Project List'!$I$3:$I$500, '[1]PO List'!$B3,'[1]Project List'!$K$3:$K$500)</f>
        <v>4</v>
      </c>
      <c r="T3">
        <f ca="1">SUMIFS('[1]Project List'!$K$3:$K$500, '[1]Project List'!$I$3:$I$500, '[1]PO List'!$B3, '[1]Project List'!$N$3:$N$500, "&lt;"&amp;$F$1)</f>
        <v>4</v>
      </c>
      <c r="U3" s="2" cm="1">
        <f t="array" ref="U3">MAX(_xlfn._xlws.FILTER('[1]Project List'!$B$3:$B$500,(('[1]Project List'!$I$3:$I$500='[1]PO List'!$B3) * ('[1]Project List'!$K$3:$K$500 =1))))</f>
        <v>44829</v>
      </c>
      <c r="V3">
        <f>SUMIF('[1]Project List'!$I$3:$I$500, '[1]PO List'!$B3,'[1]Project List'!$L$3:$L$500)</f>
        <v>0</v>
      </c>
      <c r="W3">
        <f ca="1">SUMIFS('[1]Project List'!$L$3:$L$500, '[1]Project List'!$I$3:$I$500, '[1]PO List'!$B3, '[1]Project List'!$N$3:$N$500, "&lt;"&amp;$F$1)</f>
        <v>0</v>
      </c>
      <c r="X3" s="2" cm="1">
        <f t="array" ref="X3">IFERROR(MAX(_xlfn._xlws.FILTER('[1]Project List'!$B$3:$B$500,(('[1]Project List'!$I$3:$I$500='[1]PO List'!$B3) * ('[1]Project List'!$L$3:$L$500 =1)))), DATEVALUE("3-Apr-85"))</f>
        <v>31140</v>
      </c>
      <c r="Y3">
        <f>IFERROR(RANK(X3, $X$3:$X$29), 30)</f>
        <v>10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f t="shared" ca="1" si="0"/>
        <v>6</v>
      </c>
      <c r="G4">
        <v>1</v>
      </c>
      <c r="H4">
        <v>1</v>
      </c>
      <c r="I4">
        <f>SUMIFS('[1]Project List'!$R$3:$R$500, '[1]Project List'!$I$3:$I$500, '[1]PO List'!$B4)</f>
        <v>0</v>
      </c>
      <c r="J4">
        <f ca="1">SUMIFS('[1]Project List'!$R$3:$R$500, '[1]Project List'!$I$3:$I$500, '[1]PO List'!B4, '[1]Project List'!$N$3:$N$500, "&lt;"&amp;$F$1)</f>
        <v>0</v>
      </c>
      <c r="K4">
        <f>SUMIFS('[1]Project List'!$Q$3:$Q$500, '[1]Project List'!$I$3:$I$500, '[1]PO List'!$B4)</f>
        <v>7</v>
      </c>
      <c r="L4">
        <f ca="1">SUMIFS('[1]Project List'!$Q$3:$Q$500, '[1]Project List'!$I$3:$I$500, '[1]PO List'!B4, '[1]Project List'!$N$3:$N$500, "&lt;"&amp;$F$1)</f>
        <v>7</v>
      </c>
      <c r="M4" s="2" cm="1">
        <f t="array" ref="M4">IFERROR(MAX(_xlfn._xlws.FILTER('[1]Project List'!$B$3:$B$500,(('[1]Project List'!$I$3:$I$500='[1]PO List'!$B4) * ('[1]Project List'!$P$3:$P$500 =1)))), DATEVALUE("3-Apr-85"))</f>
        <v>44692</v>
      </c>
      <c r="N4">
        <f t="shared" ref="N4:N21" si="1">IFERROR(RANK(M4, $M$3:$M$29), 30)</f>
        <v>19</v>
      </c>
      <c r="O4">
        <f>SUMIF('[1]Project List'!$I$3:$I$500, '[1]PO List'!$B4,'[1]Project List'!$O$3:$O$500)</f>
        <v>3</v>
      </c>
      <c r="P4">
        <f ca="1">SUMIFS('[1]Project List'!$O$3:$O$500, '[1]Project List'!$I$3:$I$500, '[1]PO List'!$B4, '[1]Project List'!$N$3:$N$500, "&lt;"&amp;$F$1)</f>
        <v>3</v>
      </c>
      <c r="Q4" s="2" cm="1">
        <f t="array" ref="Q4">IFERROR(MAX(_xlfn._xlws.FILTER('[1]Project List'!$B$3:$B$500,(('[1]Project List'!$I$3:$I$500='[1]PO List'!$B4) * ('[1]Project List'!$O$3:$O$500 =1)))), DATEVALUE("3-Apr-85"))</f>
        <v>44967</v>
      </c>
      <c r="R4">
        <f t="shared" ref="R4:R29" si="2">IFERROR(RANK(Q4, $Q$3:$Q$29), 30)</f>
        <v>9</v>
      </c>
      <c r="S4">
        <f>SUMIF('[1]Project List'!$I$3:$I$500, '[1]PO List'!$B4,'[1]Project List'!$K$3:$K$500)</f>
        <v>2</v>
      </c>
      <c r="T4">
        <f ca="1">SUMIFS('[1]Project List'!$K$3:$K$500, '[1]Project List'!$I$3:$I$500, '[1]PO List'!$B4, '[1]Project List'!$N$3:$N$500, "&lt;"&amp;$F$1)</f>
        <v>2</v>
      </c>
      <c r="U4" s="2" cm="1">
        <f t="array" ref="U4">MAX(_xlfn._xlws.FILTER('[1]Project List'!$B$3:$B$500,(('[1]Project List'!$I$3:$I$500='[1]PO List'!$B4) * ('[1]Project List'!$K$3:$K$500 =1))))</f>
        <v>44967</v>
      </c>
      <c r="V4">
        <f>SUMIF('[1]Project List'!$I$3:$I$500, '[1]PO List'!$B4,'[1]Project List'!$L$3:$L$500)</f>
        <v>9</v>
      </c>
      <c r="W4">
        <f ca="1">SUMIFS('[1]Project List'!$L$3:$L$500, '[1]Project List'!$I$3:$I$500, '[1]PO List'!$B4, '[1]Project List'!$N$3:$N$500, "&lt;"&amp;$F$1)</f>
        <v>9</v>
      </c>
      <c r="X4" s="2" cm="1">
        <f t="array" ref="X4">IFERROR(MAX(_xlfn._xlws.FILTER('[1]Project List'!$B$3:$B$500,(('[1]Project List'!$I$3:$I$500='[1]PO List'!$B4) * ('[1]Project List'!$L$3:$L$500 =1)))), DATEVALUE("3-Apr-85"))</f>
        <v>44967</v>
      </c>
      <c r="Y4">
        <f t="shared" ref="Y4:Y29" si="3">IFERROR(RANK(X4, $X$3:$X$29), 30)</f>
        <v>3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f t="shared" ca="1" si="0"/>
        <v>25</v>
      </c>
      <c r="G5">
        <v>0</v>
      </c>
      <c r="H5">
        <v>1</v>
      </c>
      <c r="I5">
        <f>SUMIFS('[1]Project List'!$R$3:$R$500, '[1]Project List'!$I$3:$I$500, '[1]PO List'!$B5)</f>
        <v>0</v>
      </c>
      <c r="J5">
        <f ca="1">SUMIFS('[1]Project List'!$R$3:$R$500, '[1]Project List'!$I$3:$I$500, '[1]PO List'!B5, '[1]Project List'!$N$3:$N$500, "&lt;"&amp;$F$1)</f>
        <v>0</v>
      </c>
      <c r="K5">
        <f>SUMIFS('[1]Project List'!$Q$3:$Q$500, '[1]Project List'!$I$3:$I$500, '[1]PO List'!$B5)</f>
        <v>3</v>
      </c>
      <c r="L5">
        <f ca="1">SUMIFS('[1]Project List'!$Q$3:$Q$500, '[1]Project List'!$I$3:$I$500, '[1]PO List'!B5, '[1]Project List'!$N$3:$N$500, "&lt;"&amp;$F$1)</f>
        <v>3</v>
      </c>
      <c r="M5" s="2" cm="1">
        <f t="array" ref="M5">IFERROR(MAX(_xlfn._xlws.FILTER('[1]Project List'!$B$3:$B$500,(('[1]Project List'!$I$3:$I$500='[1]PO List'!$B5) * ('[1]Project List'!$P$3:$P$500 =1)))), DATEVALUE("3-Apr-85"))</f>
        <v>44484</v>
      </c>
      <c r="N5">
        <f t="shared" si="1"/>
        <v>22</v>
      </c>
      <c r="O5">
        <f>SUMIF('[1]Project List'!$I$3:$I$500, '[1]PO List'!$B5,'[1]Project List'!$O$3:$O$500)</f>
        <v>6</v>
      </c>
      <c r="P5">
        <f ca="1">SUMIFS('[1]Project List'!$O$3:$O$500, '[1]Project List'!$I$3:$I$500, '[1]PO List'!$B5, '[1]Project List'!$N$3:$N$500, "&lt;"&amp;$F$1)</f>
        <v>6</v>
      </c>
      <c r="Q5" s="2" cm="1">
        <f t="array" ref="Q5">IFERROR(MAX(_xlfn._xlws.FILTER('[1]Project List'!$B$3:$B$500,(('[1]Project List'!$I$3:$I$500='[1]PO List'!$B5) * ('[1]Project List'!$O$3:$O$500 =1)))), DATEVALUE("3-Apr-85"))</f>
        <v>44988</v>
      </c>
      <c r="R5">
        <f t="shared" si="2"/>
        <v>7</v>
      </c>
      <c r="S5">
        <f>SUMIF('[1]Project List'!$I$3:$I$500, '[1]PO List'!$B5,'[1]Project List'!$K$3:$K$500)</f>
        <v>5</v>
      </c>
      <c r="T5">
        <f ca="1">SUMIFS('[1]Project List'!$K$3:$K$500, '[1]Project List'!$I$3:$I$500, '[1]PO List'!$B5, '[1]Project List'!$N$3:$N$500, "&lt;"&amp;$F$1)</f>
        <v>5</v>
      </c>
      <c r="U5" s="2" cm="1">
        <f t="array" ref="U5">MAX(_xlfn._xlws.FILTER('[1]Project List'!$B$3:$B$500,(('[1]Project List'!$I$3:$I$500='[1]PO List'!$B5) * ('[1]Project List'!$K$3:$K$500 =1))))</f>
        <v>44988</v>
      </c>
      <c r="V5">
        <f>SUMIF('[1]Project List'!$I$3:$I$500, '[1]PO List'!$B5,'[1]Project List'!$L$3:$L$500)</f>
        <v>0</v>
      </c>
      <c r="W5">
        <f ca="1">SUMIFS('[1]Project List'!$L$3:$L$500, '[1]Project List'!$I$3:$I$500, '[1]PO List'!$B5, '[1]Project List'!$N$3:$N$500, "&lt;"&amp;$F$1)</f>
        <v>0</v>
      </c>
      <c r="X5" s="2" cm="1">
        <f t="array" ref="X5">IFERROR(MAX(_xlfn._xlws.FILTER('[1]Project List'!$B$3:$B$500,(('[1]Project List'!$I$3:$I$500='[1]PO List'!$B5) * ('[1]Project List'!$L$3:$L$500 =1)))), DATEVALUE("3-Apr-85"))</f>
        <v>31140</v>
      </c>
      <c r="Y5">
        <f t="shared" si="3"/>
        <v>10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f t="shared" ca="1" si="0"/>
        <v>5</v>
      </c>
      <c r="G6">
        <v>0</v>
      </c>
      <c r="H6">
        <v>1</v>
      </c>
      <c r="I6">
        <f>SUMIFS('[1]Project List'!$R$3:$R$500, '[1]Project List'!$I$3:$I$500, '[1]PO List'!$B6)</f>
        <v>0</v>
      </c>
      <c r="J6">
        <f ca="1">SUMIFS('[1]Project List'!$R$3:$R$500, '[1]Project List'!$I$3:$I$500, '[1]PO List'!B6, '[1]Project List'!$N$3:$N$500, "&lt;"&amp;$F$1)</f>
        <v>0</v>
      </c>
      <c r="K6">
        <f>SUMIFS('[1]Project List'!$Q$3:$Q$500, '[1]Project List'!$I$3:$I$500, '[1]PO List'!$B6)</f>
        <v>3</v>
      </c>
      <c r="L6">
        <f ca="1">SUMIFS('[1]Project List'!$Q$3:$Q$500, '[1]Project List'!$I$3:$I$500, '[1]PO List'!B6, '[1]Project List'!$N$3:$N$500, "&lt;"&amp;$F$1)</f>
        <v>3</v>
      </c>
      <c r="M6" s="2" cm="1">
        <f t="array" ref="M6">IFERROR(MAX(_xlfn._xlws.FILTER('[1]Project List'!$B$3:$B$500,(('[1]Project List'!$I$3:$I$500='[1]PO List'!$B6) * ('[1]Project List'!$P$3:$P$500 =1)))), DATEVALUE("3-Apr-85"))</f>
        <v>44385</v>
      </c>
      <c r="N6">
        <f t="shared" si="1"/>
        <v>23</v>
      </c>
      <c r="O6">
        <f>SUMIF('[1]Project List'!$I$3:$I$500, '[1]PO List'!$B6,'[1]Project List'!$O$3:$O$500)</f>
        <v>4</v>
      </c>
      <c r="P6">
        <f ca="1">SUMIFS('[1]Project List'!$O$3:$O$500, '[1]Project List'!$I$3:$I$500, '[1]PO List'!$B6, '[1]Project List'!$N$3:$N$500, "&lt;"&amp;$F$1)</f>
        <v>4</v>
      </c>
      <c r="Q6" s="2" cm="1">
        <f t="array" ref="Q6">IFERROR(MAX(_xlfn._xlws.FILTER('[1]Project List'!$B$3:$B$500,(('[1]Project List'!$I$3:$I$500='[1]PO List'!$B6) * ('[1]Project List'!$O$3:$O$500 =1)))), DATEVALUE("3-Apr-85"))</f>
        <v>45030</v>
      </c>
      <c r="R6">
        <f t="shared" si="2"/>
        <v>2</v>
      </c>
      <c r="S6">
        <f>SUMIF('[1]Project List'!$I$3:$I$500, '[1]PO List'!$B6,'[1]Project List'!$K$3:$K$500)</f>
        <v>2</v>
      </c>
      <c r="T6">
        <f ca="1">SUMIFS('[1]Project List'!$K$3:$K$500, '[1]Project List'!$I$3:$I$500, '[1]PO List'!$B6, '[1]Project List'!$N$3:$N$500, "&lt;"&amp;$F$1)</f>
        <v>2</v>
      </c>
      <c r="U6" s="2" cm="1">
        <f t="array" ref="U6">MAX(_xlfn._xlws.FILTER('[1]Project List'!$B$3:$B$500,(('[1]Project List'!$I$3:$I$500='[1]PO List'!$B6) * ('[1]Project List'!$K$3:$K$500 =1))))</f>
        <v>44774</v>
      </c>
      <c r="V6">
        <f>SUMIF('[1]Project List'!$I$3:$I$500, '[1]PO List'!$B6,'[1]Project List'!$L$3:$L$500)</f>
        <v>0</v>
      </c>
      <c r="W6">
        <f ca="1">SUMIFS('[1]Project List'!$L$3:$L$500, '[1]Project List'!$I$3:$I$500, '[1]PO List'!$B6, '[1]Project List'!$N$3:$N$500, "&lt;"&amp;$F$1)</f>
        <v>0</v>
      </c>
      <c r="X6" s="2" cm="1">
        <f t="array" ref="X6">IFERROR(MAX(_xlfn._xlws.FILTER('[1]Project List'!$B$3:$B$500,(('[1]Project List'!$I$3:$I$500='[1]PO List'!$B6) * ('[1]Project List'!$L$3:$L$500 =1)))), DATEVALUE("3-Apr-85"))</f>
        <v>31140</v>
      </c>
      <c r="Y6">
        <f t="shared" si="3"/>
        <v>10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f t="shared" ca="1" si="0"/>
        <v>8</v>
      </c>
      <c r="G7">
        <v>0</v>
      </c>
      <c r="H7">
        <v>1</v>
      </c>
      <c r="I7">
        <f>SUMIFS('[1]Project List'!$R$3:$R$500, '[1]Project List'!$I$3:$I$500, '[1]PO List'!$B7)</f>
        <v>0</v>
      </c>
      <c r="J7">
        <f ca="1">SUMIFS('[1]Project List'!$R$3:$R$500, '[1]Project List'!$I$3:$I$500, '[1]PO List'!B7, '[1]Project List'!$N$3:$N$500, "&lt;"&amp;$F$1)</f>
        <v>0</v>
      </c>
      <c r="K7">
        <f>SUMIFS('[1]Project List'!$Q$3:$Q$500, '[1]Project List'!$I$3:$I$500, '[1]PO List'!$B7)</f>
        <v>5</v>
      </c>
      <c r="L7">
        <f ca="1">SUMIFS('[1]Project List'!$Q$3:$Q$500, '[1]Project List'!$I$3:$I$500, '[1]PO List'!B7, '[1]Project List'!$N$3:$N$500, "&lt;"&amp;$F$1)</f>
        <v>5</v>
      </c>
      <c r="M7" s="2" cm="1">
        <f t="array" ref="M7">IFERROR(MAX(_xlfn._xlws.FILTER('[1]Project List'!$B$3:$B$500,(('[1]Project List'!$I$3:$I$500='[1]PO List'!$B7) * ('[1]Project List'!$P$3:$P$500 =1)))), DATEVALUE("3-Apr-85"))</f>
        <v>44923</v>
      </c>
      <c r="N7">
        <f t="shared" si="1"/>
        <v>5</v>
      </c>
      <c r="O7">
        <f>SUMIF('[1]Project List'!$I$3:$I$500, '[1]PO List'!$B7,'[1]Project List'!$O$3:$O$500)</f>
        <v>4</v>
      </c>
      <c r="P7">
        <f ca="1">SUMIFS('[1]Project List'!$O$3:$O$500, '[1]Project List'!$I$3:$I$500, '[1]PO List'!$B7, '[1]Project List'!$N$3:$N$500, "&lt;"&amp;$F$1)</f>
        <v>4</v>
      </c>
      <c r="Q7" s="2" cm="1">
        <f t="array" ref="Q7">IFERROR(MAX(_xlfn._xlws.FILTER('[1]Project List'!$B$3:$B$500,(('[1]Project List'!$I$3:$I$500='[1]PO List'!$B7) * ('[1]Project List'!$O$3:$O$500 =1)))), DATEVALUE("3-Apr-85"))</f>
        <v>44946</v>
      </c>
      <c r="R7">
        <f t="shared" si="2"/>
        <v>12</v>
      </c>
      <c r="S7">
        <f>SUMIF('[1]Project List'!$I$3:$I$500, '[1]PO List'!$B7,'[1]Project List'!$K$3:$K$500)</f>
        <v>2</v>
      </c>
      <c r="T7">
        <f ca="1">SUMIFS('[1]Project List'!$K$3:$K$500, '[1]Project List'!$I$3:$I$500, '[1]PO List'!$B7, '[1]Project List'!$N$3:$N$500, "&lt;"&amp;$F$1)</f>
        <v>2</v>
      </c>
      <c r="U7" s="2" cm="1">
        <f t="array" ref="U7">MAX(_xlfn._xlws.FILTER('[1]Project List'!$B$3:$B$500,(('[1]Project List'!$I$3:$I$500='[1]PO List'!$B7) * ('[1]Project List'!$K$3:$K$500 =1))))</f>
        <v>44946</v>
      </c>
      <c r="V7">
        <f>SUMIF('[1]Project List'!$I$3:$I$500, '[1]PO List'!$B7,'[1]Project List'!$L$3:$L$500)</f>
        <v>4</v>
      </c>
      <c r="W7">
        <f ca="1">SUMIFS('[1]Project List'!$L$3:$L$500, '[1]Project List'!$I$3:$I$500, '[1]PO List'!$B7, '[1]Project List'!$N$3:$N$500, "&lt;"&amp;$F$1)</f>
        <v>4</v>
      </c>
      <c r="X7" s="2" cm="1">
        <f t="array" ref="X7">IFERROR(MAX(_xlfn._xlws.FILTER('[1]Project List'!$B$3:$B$500,(('[1]Project List'!$I$3:$I$500='[1]PO List'!$B7) * ('[1]Project List'!$L$3:$L$500 =1)))), DATEVALUE("3-Apr-85"))</f>
        <v>44377</v>
      </c>
      <c r="Y7">
        <f t="shared" si="3"/>
        <v>9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f t="shared" ca="1" si="0"/>
        <v>3</v>
      </c>
      <c r="G8">
        <v>0</v>
      </c>
      <c r="H8">
        <v>1</v>
      </c>
      <c r="I8">
        <f>SUMIFS('[1]Project List'!$R$3:$R$500, '[1]Project List'!$I$3:$I$500, '[1]PO List'!$B8)</f>
        <v>0</v>
      </c>
      <c r="J8">
        <f ca="1">SUMIFS('[1]Project List'!$R$3:$R$500, '[1]Project List'!$I$3:$I$500, '[1]PO List'!B8, '[1]Project List'!$N$3:$N$500, "&lt;"&amp;$F$1)</f>
        <v>0</v>
      </c>
      <c r="K8">
        <f>SUMIFS('[1]Project List'!$Q$3:$Q$500, '[1]Project List'!$I$3:$I$500, '[1]PO List'!$B8)</f>
        <v>2</v>
      </c>
      <c r="L8">
        <f ca="1">SUMIFS('[1]Project List'!$Q$3:$Q$500, '[1]Project List'!$I$3:$I$500, '[1]PO List'!B8, '[1]Project List'!$N$3:$N$500, "&lt;"&amp;$F$1)</f>
        <v>2</v>
      </c>
      <c r="M8" s="2" cm="1">
        <f t="array" ref="M8">IFERROR(MAX(_xlfn._xlws.FILTER('[1]Project List'!$B$3:$B$500,(('[1]Project List'!$I$3:$I$500='[1]PO List'!$B8) * ('[1]Project List'!$P$3:$P$500 =1)))), DATEVALUE("3-Apr-85"))</f>
        <v>44490</v>
      </c>
      <c r="N8">
        <f t="shared" si="1"/>
        <v>21</v>
      </c>
      <c r="O8">
        <f>SUMIF('[1]Project List'!$I$3:$I$500, '[1]PO List'!$B8,'[1]Project List'!$O$3:$O$500)</f>
        <v>1</v>
      </c>
      <c r="P8">
        <f ca="1">SUMIFS('[1]Project List'!$O$3:$O$500, '[1]Project List'!$I$3:$I$500, '[1]PO List'!$B8, '[1]Project List'!$N$3:$N$500, "&lt;"&amp;$F$1)</f>
        <v>1</v>
      </c>
      <c r="Q8" s="2" cm="1">
        <f t="array" ref="Q8">IFERROR(MAX(_xlfn._xlws.FILTER('[1]Project List'!$B$3:$B$500,(('[1]Project List'!$I$3:$I$500='[1]PO List'!$B8) * ('[1]Project List'!$O$3:$O$500 =1)))), DATEVALUE("3-Apr-85"))</f>
        <v>44942</v>
      </c>
      <c r="R8">
        <f t="shared" si="2"/>
        <v>13</v>
      </c>
      <c r="S8">
        <f>SUMIF('[1]Project List'!$I$3:$I$500, '[1]PO List'!$B8,'[1]Project List'!$K$3:$K$500)</f>
        <v>0</v>
      </c>
      <c r="T8">
        <f ca="1">SUMIFS('[1]Project List'!$K$3:$K$500, '[1]Project List'!$I$3:$I$500, '[1]PO List'!$B8, '[1]Project List'!$N$3:$N$500, "&lt;"&amp;$F$1)</f>
        <v>0</v>
      </c>
      <c r="U8" s="2" t="e" cm="1" vm="2">
        <f t="array" ref="U8">MAX(_xlfn._xlws.FILTER('[1]Project List'!$B$3:$B$500,(('[1]Project List'!$I$3:$I$500='[1]PO List'!$B8) * ('[1]Project List'!$K$3:$K$500 =1))))</f>
        <v>#VALUE!</v>
      </c>
      <c r="V8">
        <f>SUMIF('[1]Project List'!$I$3:$I$500, '[1]PO List'!$B8,'[1]Project List'!$L$3:$L$500)</f>
        <v>0</v>
      </c>
      <c r="W8">
        <f ca="1">SUMIFS('[1]Project List'!$L$3:$L$500, '[1]Project List'!$I$3:$I$500, '[1]PO List'!$B8, '[1]Project List'!$N$3:$N$500, "&lt;"&amp;$F$1)</f>
        <v>0</v>
      </c>
      <c r="X8" s="2" cm="1">
        <f t="array" ref="X8">IFERROR(MAX(_xlfn._xlws.FILTER('[1]Project List'!$B$3:$B$500,(('[1]Project List'!$I$3:$I$500='[1]PO List'!$B8) * ('[1]Project List'!$L$3:$L$500 =1)))), DATEVALUE("3-Apr-85"))</f>
        <v>31140</v>
      </c>
      <c r="Y8">
        <f t="shared" si="3"/>
        <v>10</v>
      </c>
      <c r="Z8">
        <v>0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f t="shared" ca="1" si="0"/>
        <v>9</v>
      </c>
      <c r="G9">
        <v>1</v>
      </c>
      <c r="H9">
        <v>1</v>
      </c>
      <c r="I9">
        <f>SUMIFS('[1]Project List'!$R$3:$R$500, '[1]Project List'!$I$3:$I$500, '[1]PO List'!$B9)</f>
        <v>0</v>
      </c>
      <c r="J9">
        <f ca="1">SUMIFS('[1]Project List'!$R$3:$R$500, '[1]Project List'!$I$3:$I$500, '[1]PO List'!B9, '[1]Project List'!$N$3:$N$500, "&lt;"&amp;$F$1)</f>
        <v>0</v>
      </c>
      <c r="K9">
        <f>SUMIFS('[1]Project List'!$Q$3:$Q$500, '[1]Project List'!$I$3:$I$500, '[1]PO List'!$B9)</f>
        <v>2</v>
      </c>
      <c r="L9">
        <f ca="1">SUMIFS('[1]Project List'!$Q$3:$Q$500, '[1]Project List'!$I$3:$I$500, '[1]PO List'!B9, '[1]Project List'!$N$3:$N$500, "&lt;"&amp;$F$1)</f>
        <v>2</v>
      </c>
      <c r="M9" s="2" cm="1">
        <f t="array" ref="M9">IFERROR(MAX(_xlfn._xlws.FILTER('[1]Project List'!$B$3:$B$500,(('[1]Project List'!$I$3:$I$500='[1]PO List'!$B9) * ('[1]Project List'!$P$3:$P$500 =1)))), DATEVALUE("3-Apr-85"))</f>
        <v>44749</v>
      </c>
      <c r="N9">
        <f t="shared" si="1"/>
        <v>17</v>
      </c>
      <c r="O9">
        <f>SUMIF('[1]Project List'!$I$3:$I$500, '[1]PO List'!$B9,'[1]Project List'!$O$3:$O$500)</f>
        <v>2</v>
      </c>
      <c r="P9">
        <f ca="1">SUMIFS('[1]Project List'!$O$3:$O$500, '[1]Project List'!$I$3:$I$500, '[1]PO List'!$B9, '[1]Project List'!$N$3:$N$500, "&lt;"&amp;$F$1)</f>
        <v>2</v>
      </c>
      <c r="Q9" s="2" cm="1">
        <f t="array" ref="Q9">IFERROR(MAX(_xlfn._xlws.FILTER('[1]Project List'!$B$3:$B$500,(('[1]Project List'!$I$3:$I$500='[1]PO List'!$B9) * ('[1]Project List'!$O$3:$O$500 =1)))), DATEVALUE("3-Apr-85"))</f>
        <v>44900</v>
      </c>
      <c r="R9">
        <f t="shared" si="2"/>
        <v>15</v>
      </c>
      <c r="S9">
        <f>SUMIF('[1]Project List'!$I$3:$I$500, '[1]PO List'!$B9,'[1]Project List'!$K$3:$K$500)</f>
        <v>1</v>
      </c>
      <c r="T9">
        <f ca="1">SUMIFS('[1]Project List'!$K$3:$K$500, '[1]Project List'!$I$3:$I$500, '[1]PO List'!$B9, '[1]Project List'!$N$3:$N$500, "&lt;"&amp;$F$1)</f>
        <v>1</v>
      </c>
      <c r="U9" s="2" cm="1">
        <f t="array" ref="U9">MAX(_xlfn._xlws.FILTER('[1]Project List'!$B$3:$B$500,(('[1]Project List'!$I$3:$I$500='[1]PO List'!$B9) * ('[1]Project List'!$K$3:$K$500 =1))))</f>
        <v>44900</v>
      </c>
      <c r="V9">
        <f>SUMIF('[1]Project List'!$I$3:$I$500, '[1]PO List'!$B9,'[1]Project List'!$L$3:$L$500)</f>
        <v>2</v>
      </c>
      <c r="W9">
        <f ca="1">SUMIFS('[1]Project List'!$L$3:$L$500, '[1]Project List'!$I$3:$I$500, '[1]PO List'!$B9, '[1]Project List'!$N$3:$N$500, "&lt;"&amp;$F$1)</f>
        <v>2</v>
      </c>
      <c r="X9" s="2" cm="1">
        <f t="array" ref="X9">IFERROR(MAX(_xlfn._xlws.FILTER('[1]Project List'!$B$3:$B$500,(('[1]Project List'!$I$3:$I$500='[1]PO List'!$B9) * ('[1]Project List'!$L$3:$L$500 =1)))), DATEVALUE("3-Apr-85"))</f>
        <v>44900</v>
      </c>
      <c r="Y9">
        <f t="shared" si="3"/>
        <v>8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f t="shared" ca="1" si="0"/>
        <v>6</v>
      </c>
      <c r="G10">
        <v>0</v>
      </c>
      <c r="H10">
        <v>1</v>
      </c>
      <c r="I10">
        <f>SUMIFS('[1]Project List'!$R$3:$R$500, '[1]Project List'!$I$3:$I$500, '[1]PO List'!$B10)</f>
        <v>1</v>
      </c>
      <c r="J10">
        <f ca="1">SUMIFS('[1]Project List'!$R$3:$R$500, '[1]Project List'!$I$3:$I$500, '[1]PO List'!B10, '[1]Project List'!$N$3:$N$500, "&lt;"&amp;$F$1)</f>
        <v>1</v>
      </c>
      <c r="K10">
        <f>SUMIFS('[1]Project List'!$Q$3:$Q$500, '[1]Project List'!$I$3:$I$500, '[1]PO List'!$B10)</f>
        <v>3</v>
      </c>
      <c r="L10">
        <f ca="1">SUMIFS('[1]Project List'!$Q$3:$Q$500, '[1]Project List'!$I$3:$I$500, '[1]PO List'!B10, '[1]Project List'!$N$3:$N$500, "&lt;"&amp;$F$1)</f>
        <v>3</v>
      </c>
      <c r="M10" s="2" cm="1">
        <f t="array" ref="M10">IFERROR(MAX(_xlfn._xlws.FILTER('[1]Project List'!$B$3:$B$500,(('[1]Project List'!$I$3:$I$500='[1]PO List'!$B10) * ('[1]Project List'!$P$3:$P$500 =1)))), DATEVALUE("3-Apr-85"))</f>
        <v>45044</v>
      </c>
      <c r="N10">
        <f t="shared" si="1"/>
        <v>2</v>
      </c>
      <c r="O10">
        <f>SUMIF('[1]Project List'!$I$3:$I$500, '[1]PO List'!$B10,'[1]Project List'!$O$3:$O$500)</f>
        <v>3</v>
      </c>
      <c r="P10">
        <f ca="1">SUMIFS('[1]Project List'!$O$3:$O$500, '[1]Project List'!$I$3:$I$500, '[1]PO List'!$B10, '[1]Project List'!$N$3:$N$500, "&lt;"&amp;$F$1)</f>
        <v>3</v>
      </c>
      <c r="Q10" s="2" cm="1">
        <f t="array" ref="Q10">IFERROR(MAX(_xlfn._xlws.FILTER('[1]Project List'!$B$3:$B$500,(('[1]Project List'!$I$3:$I$500='[1]PO List'!$B10) * ('[1]Project List'!$O$3:$O$500 =1)))), DATEVALUE("3-Apr-85"))</f>
        <v>44834</v>
      </c>
      <c r="R10">
        <f t="shared" si="2"/>
        <v>19</v>
      </c>
      <c r="S10">
        <f>SUMIF('[1]Project List'!$I$3:$I$500, '[1]PO List'!$B10,'[1]Project List'!$K$3:$K$500)</f>
        <v>3</v>
      </c>
      <c r="T10">
        <f ca="1">SUMIFS('[1]Project List'!$K$3:$K$500, '[1]Project List'!$I$3:$I$500, '[1]PO List'!$B10, '[1]Project List'!$N$3:$N$500, "&lt;"&amp;$F$1)</f>
        <v>3</v>
      </c>
      <c r="U10" s="2" cm="1">
        <f t="array" ref="U10">MAX(_xlfn._xlws.FILTER('[1]Project List'!$B$3:$B$500,(('[1]Project List'!$I$3:$I$500='[1]PO List'!$B10) * ('[1]Project List'!$K$3:$K$500 =1))))</f>
        <v>44840</v>
      </c>
      <c r="V10">
        <f>SUMIF('[1]Project List'!$I$3:$I$500, '[1]PO List'!$B10,'[1]Project List'!$L$3:$L$500)</f>
        <v>0</v>
      </c>
      <c r="W10">
        <f ca="1">SUMIFS('[1]Project List'!$L$3:$L$500, '[1]Project List'!$I$3:$I$500, '[1]PO List'!$B10, '[1]Project List'!$N$3:$N$500, "&lt;"&amp;$F$1)</f>
        <v>0</v>
      </c>
      <c r="X10" s="2" cm="1">
        <f t="array" ref="X10">IFERROR(MAX(_xlfn._xlws.FILTER('[1]Project List'!$B$3:$B$500,(('[1]Project List'!$I$3:$I$500='[1]PO List'!$B10) * ('[1]Project List'!$L$3:$L$500 =1)))), DATEVALUE("3-Apr-85"))</f>
        <v>31140</v>
      </c>
      <c r="Y10">
        <f t="shared" si="3"/>
        <v>10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f t="shared" ca="1" si="0"/>
        <v>11</v>
      </c>
      <c r="G11">
        <v>1</v>
      </c>
      <c r="H11">
        <v>1</v>
      </c>
      <c r="I11">
        <f>SUMIFS('[1]Project List'!$R$3:$R$500, '[1]Project List'!$I$3:$I$500, '[1]PO List'!$B11)</f>
        <v>1</v>
      </c>
      <c r="J11">
        <f ca="1">SUMIFS('[1]Project List'!$R$3:$R$500, '[1]Project List'!$I$3:$I$500, '[1]PO List'!B11, '[1]Project List'!$N$3:$N$500, "&lt;"&amp;$F$1)</f>
        <v>1</v>
      </c>
      <c r="K11">
        <f>SUMIFS('[1]Project List'!$Q$3:$Q$500, '[1]Project List'!$I$3:$I$500, '[1]PO List'!$B11)</f>
        <v>8</v>
      </c>
      <c r="L11">
        <f ca="1">SUMIFS('[1]Project List'!$Q$3:$Q$500, '[1]Project List'!$I$3:$I$500, '[1]PO List'!B11, '[1]Project List'!$N$3:$N$500, "&lt;"&amp;$F$1)</f>
        <v>8</v>
      </c>
      <c r="M11" s="2" cm="1">
        <f t="array" ref="M11">IFERROR(MAX(_xlfn._xlws.FILTER('[1]Project List'!$B$3:$B$500,(('[1]Project List'!$I$3:$I$500='[1]PO List'!$B11) * ('[1]Project List'!$P$3:$P$500 =1)))), DATEVALUE("3-Apr-85"))</f>
        <v>44869</v>
      </c>
      <c r="N11">
        <f t="shared" si="1"/>
        <v>12</v>
      </c>
      <c r="O11">
        <f>SUMIF('[1]Project List'!$I$3:$I$500, '[1]PO List'!$B11,'[1]Project List'!$O$3:$O$500)</f>
        <v>3</v>
      </c>
      <c r="P11">
        <f ca="1">SUMIFS('[1]Project List'!$O$3:$O$500, '[1]Project List'!$I$3:$I$500, '[1]PO List'!$B11, '[1]Project List'!$N$3:$N$500, "&lt;"&amp;$F$1)</f>
        <v>3</v>
      </c>
      <c r="Q11" s="2" cm="1">
        <f t="array" ref="Q11">IFERROR(MAX(_xlfn._xlws.FILTER('[1]Project List'!$B$3:$B$500,(('[1]Project List'!$I$3:$I$500='[1]PO List'!$B11) * ('[1]Project List'!$O$3:$O$500 =1)))), DATEVALUE("3-Apr-85"))</f>
        <v>44951</v>
      </c>
      <c r="R11">
        <f t="shared" si="2"/>
        <v>11</v>
      </c>
      <c r="S11">
        <f>SUMIF('[1]Project List'!$I$3:$I$500, '[1]PO List'!$B11,'[1]Project List'!$K$3:$K$500)</f>
        <v>3</v>
      </c>
      <c r="T11">
        <f ca="1">SUMIFS('[1]Project List'!$K$3:$K$500, '[1]Project List'!$I$3:$I$500, '[1]PO List'!$B11, '[1]Project List'!$N$3:$N$500, "&lt;"&amp;$F$1)</f>
        <v>3</v>
      </c>
      <c r="U11" s="2" cm="1">
        <f t="array" ref="U11">MAX(_xlfn._xlws.FILTER('[1]Project List'!$B$3:$B$500,(('[1]Project List'!$I$3:$I$500='[1]PO List'!$B11) * ('[1]Project List'!$K$3:$K$500 =1))))</f>
        <v>44951</v>
      </c>
      <c r="V11">
        <f>SUMIF('[1]Project List'!$I$3:$I$500, '[1]PO List'!$B11,'[1]Project List'!$L$3:$L$500)</f>
        <v>9</v>
      </c>
      <c r="W11">
        <f ca="1">SUMIFS('[1]Project List'!$L$3:$L$500, '[1]Project List'!$I$3:$I$500, '[1]PO List'!$B11, '[1]Project List'!$N$3:$N$500, "&lt;"&amp;$F$1)</f>
        <v>9</v>
      </c>
      <c r="X11" s="2" cm="1">
        <f t="array" ref="X11">IFERROR(MAX(_xlfn._xlws.FILTER('[1]Project List'!$B$3:$B$500,(('[1]Project List'!$I$3:$I$500='[1]PO List'!$B11) * ('[1]Project List'!$L$3:$L$500 =1)))), DATEVALUE("3-Apr-85"))</f>
        <v>44951</v>
      </c>
      <c r="Y11">
        <f t="shared" si="3"/>
        <v>5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f t="shared" ca="1" si="0"/>
        <v>7</v>
      </c>
      <c r="G12">
        <v>1</v>
      </c>
      <c r="H12">
        <v>1</v>
      </c>
      <c r="I12">
        <f>SUMIFS('[1]Project List'!$R$3:$R$500, '[1]Project List'!$I$3:$I$500, '[1]PO List'!$B12)</f>
        <v>0</v>
      </c>
      <c r="J12">
        <f ca="1">SUMIFS('[1]Project List'!$R$3:$R$500, '[1]Project List'!$I$3:$I$500, '[1]PO List'!B12, '[1]Project List'!$N$3:$N$500, "&lt;"&amp;$F$1)</f>
        <v>0</v>
      </c>
      <c r="K12">
        <f>SUMIFS('[1]Project List'!$Q$3:$Q$500, '[1]Project List'!$I$3:$I$500, '[1]PO List'!$B12)</f>
        <v>9</v>
      </c>
      <c r="L12">
        <f ca="1">SUMIFS('[1]Project List'!$Q$3:$Q$500, '[1]Project List'!$I$3:$I$500, '[1]PO List'!B12, '[1]Project List'!$N$3:$N$500, "&lt;"&amp;$F$1)</f>
        <v>9</v>
      </c>
      <c r="M12" s="2" cm="1">
        <f t="array" ref="M12">IFERROR(MAX(_xlfn._xlws.FILTER('[1]Project List'!$B$3:$B$500,(('[1]Project List'!$I$3:$I$500='[1]PO List'!$B12) * ('[1]Project List'!$P$3:$P$500 =1)))), DATEVALUE("3-Apr-85"))</f>
        <v>44873</v>
      </c>
      <c r="N12">
        <f t="shared" si="1"/>
        <v>10</v>
      </c>
      <c r="O12">
        <f>SUMIF('[1]Project List'!$I$3:$I$500, '[1]PO List'!$B12,'[1]Project List'!$O$3:$O$500)</f>
        <v>5</v>
      </c>
      <c r="P12">
        <f ca="1">SUMIFS('[1]Project List'!$O$3:$O$500, '[1]Project List'!$I$3:$I$500, '[1]PO List'!$B12, '[1]Project List'!$N$3:$N$500, "&lt;"&amp;$F$1)</f>
        <v>5</v>
      </c>
      <c r="Q12" s="2" cm="1">
        <f t="array" ref="Q12">IFERROR(MAX(_xlfn._xlws.FILTER('[1]Project List'!$B$3:$B$500,(('[1]Project List'!$I$3:$I$500='[1]PO List'!$B12) * ('[1]Project List'!$O$3:$O$500 =1)))), DATEVALUE("3-Apr-85"))</f>
        <v>44981</v>
      </c>
      <c r="R12">
        <f t="shared" si="2"/>
        <v>8</v>
      </c>
      <c r="S12">
        <f>SUMIF('[1]Project List'!$I$3:$I$500, '[1]PO List'!$B12,'[1]Project List'!$K$3:$K$500)</f>
        <v>4</v>
      </c>
      <c r="T12">
        <f ca="1">SUMIFS('[1]Project List'!$K$3:$K$500, '[1]Project List'!$I$3:$I$500, '[1]PO List'!$B12, '[1]Project List'!$N$3:$N$500, "&lt;"&amp;$F$1)</f>
        <v>4</v>
      </c>
      <c r="U12" s="2" cm="1">
        <f t="array" ref="U12">MAX(_xlfn._xlws.FILTER('[1]Project List'!$B$3:$B$500,(('[1]Project List'!$I$3:$I$500='[1]PO List'!$B12) * ('[1]Project List'!$K$3:$K$500 =1))))</f>
        <v>44981</v>
      </c>
      <c r="V12">
        <f>SUMIF('[1]Project List'!$I$3:$I$500, '[1]PO List'!$B12,'[1]Project List'!$L$3:$L$500)</f>
        <v>8</v>
      </c>
      <c r="W12">
        <f ca="1">SUMIFS('[1]Project List'!$L$3:$L$500, '[1]Project List'!$I$3:$I$500, '[1]PO List'!$B12, '[1]Project List'!$N$3:$N$500, "&lt;"&amp;$F$1)</f>
        <v>8</v>
      </c>
      <c r="X12" s="2" cm="1">
        <f t="array" ref="X12">IFERROR(MAX(_xlfn._xlws.FILTER('[1]Project List'!$B$3:$B$500,(('[1]Project List'!$I$3:$I$500='[1]PO List'!$B12) * ('[1]Project List'!$L$3:$L$500 =1)))), DATEVALUE("3-Apr-85"))</f>
        <v>44981</v>
      </c>
      <c r="Y12">
        <f t="shared" si="3"/>
        <v>2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f t="shared" ca="1" si="0"/>
        <v>3</v>
      </c>
      <c r="G13">
        <v>0</v>
      </c>
      <c r="H13">
        <v>1</v>
      </c>
      <c r="I13">
        <f>SUMIFS('[1]Project List'!$R$3:$R$500, '[1]Project List'!$I$3:$I$500, '[1]PO List'!$B13)</f>
        <v>0</v>
      </c>
      <c r="J13">
        <f ca="1">SUMIFS('[1]Project List'!$R$3:$R$500, '[1]Project List'!$I$3:$I$500, '[1]PO List'!B13, '[1]Project List'!$N$3:$N$500, "&lt;"&amp;$F$1)</f>
        <v>0</v>
      </c>
      <c r="K13">
        <f>SUMIFS('[1]Project List'!$Q$3:$Q$500, '[1]Project List'!$I$3:$I$500, '[1]PO List'!$B13)</f>
        <v>2</v>
      </c>
      <c r="L13">
        <f ca="1">SUMIFS('[1]Project List'!$Q$3:$Q$500, '[1]Project List'!$I$3:$I$500, '[1]PO List'!B13, '[1]Project List'!$N$3:$N$500, "&lt;"&amp;$F$1)</f>
        <v>2</v>
      </c>
      <c r="M13" s="2" cm="1">
        <f t="array" ref="M13">IFERROR(MAX(_xlfn._xlws.FILTER('[1]Project List'!$B$3:$B$500,(('[1]Project List'!$I$3:$I$500='[1]PO List'!$B13) * ('[1]Project List'!$P$3:$P$500 =1)))), DATEVALUE("3-Apr-85"))</f>
        <v>44879</v>
      </c>
      <c r="N13">
        <f t="shared" si="1"/>
        <v>9</v>
      </c>
      <c r="O13">
        <f>SUMIF('[1]Project List'!$I$3:$I$500, '[1]PO List'!$B13,'[1]Project List'!$O$3:$O$500)</f>
        <v>1</v>
      </c>
      <c r="P13">
        <f ca="1">SUMIFS('[1]Project List'!$O$3:$O$500, '[1]Project List'!$I$3:$I$500, '[1]PO List'!$B13, '[1]Project List'!$N$3:$N$500, "&lt;"&amp;$F$1)</f>
        <v>1</v>
      </c>
      <c r="Q13" s="2" cm="1">
        <f t="array" ref="Q13">IFERROR(MAX(_xlfn._xlws.FILTER('[1]Project List'!$B$3:$B$500,(('[1]Project List'!$I$3:$I$500='[1]PO List'!$B13) * ('[1]Project List'!$O$3:$O$500 =1)))), DATEVALUE("3-Apr-85"))</f>
        <v>45020</v>
      </c>
      <c r="R13">
        <f t="shared" si="2"/>
        <v>5</v>
      </c>
      <c r="S13">
        <f>SUMIF('[1]Project List'!$I$3:$I$500, '[1]PO List'!$B13,'[1]Project List'!$K$3:$K$500)</f>
        <v>0</v>
      </c>
      <c r="T13">
        <f ca="1">SUMIFS('[1]Project List'!$K$3:$K$500, '[1]Project List'!$I$3:$I$500, '[1]PO List'!$B13, '[1]Project List'!$N$3:$N$500, "&lt;"&amp;$F$1)</f>
        <v>0</v>
      </c>
      <c r="U13" s="2" t="e" cm="1" vm="2">
        <f t="array" ref="U13">MAX(_xlfn._xlws.FILTER('[1]Project List'!$B$3:$B$500,(('[1]Project List'!$I$3:$I$500='[1]PO List'!$B13) * ('[1]Project List'!$K$3:$K$500 =1))))</f>
        <v>#VALUE!</v>
      </c>
      <c r="V13">
        <f>SUMIF('[1]Project List'!$I$3:$I$500, '[1]PO List'!$B13,'[1]Project List'!$L$3:$L$500)</f>
        <v>0</v>
      </c>
      <c r="W13">
        <f ca="1">SUMIFS('[1]Project List'!$L$3:$L$500, '[1]Project List'!$I$3:$I$500, '[1]PO List'!$B13, '[1]Project List'!$N$3:$N$500, "&lt;"&amp;$F$1)</f>
        <v>0</v>
      </c>
      <c r="X13" s="2" cm="1">
        <f t="array" ref="X13">IFERROR(MAX(_xlfn._xlws.FILTER('[1]Project List'!$B$3:$B$500,(('[1]Project List'!$I$3:$I$500='[1]PO List'!$B13) * ('[1]Project List'!$L$3:$L$500 =1)))), DATEVALUE("3-Apr-85"))</f>
        <v>31140</v>
      </c>
      <c r="Y13">
        <f t="shared" si="3"/>
        <v>10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f t="shared" ca="1" si="0"/>
        <v>2</v>
      </c>
      <c r="G14">
        <v>0</v>
      </c>
      <c r="H14">
        <v>1</v>
      </c>
      <c r="I14">
        <f>SUMIFS('[1]Project List'!$R$3:$R$500, '[1]Project List'!$I$3:$I$500, '[1]PO List'!$B14)</f>
        <v>0</v>
      </c>
      <c r="J14">
        <f ca="1">SUMIFS('[1]Project List'!$R$3:$R$500, '[1]Project List'!$I$3:$I$500, '[1]PO List'!B14, '[1]Project List'!$N$3:$N$500, "&lt;"&amp;$F$1)</f>
        <v>0</v>
      </c>
      <c r="K14">
        <f>SUMIFS('[1]Project List'!$Q$3:$Q$500, '[1]Project List'!$I$3:$I$500, '[1]PO List'!$B14)</f>
        <v>1</v>
      </c>
      <c r="L14">
        <f ca="1">SUMIFS('[1]Project List'!$Q$3:$Q$500, '[1]Project List'!$I$3:$I$500, '[1]PO List'!B14, '[1]Project List'!$N$3:$N$500, "&lt;"&amp;$F$1)</f>
        <v>1</v>
      </c>
      <c r="M14" s="2" cm="1">
        <f t="array" ref="M14">IFERROR(MAX(_xlfn._xlws.FILTER('[1]Project List'!$B$3:$B$500,(('[1]Project List'!$I$3:$I$500='[1]PO List'!$B14) * ('[1]Project List'!$P$3:$P$500 =1)))), DATEVALUE("3-Apr-85"))</f>
        <v>44620</v>
      </c>
      <c r="N14">
        <f t="shared" si="1"/>
        <v>20</v>
      </c>
      <c r="O14">
        <f>SUMIF('[1]Project List'!$I$3:$I$500, '[1]PO List'!$B14,'[1]Project List'!$O$3:$O$500)</f>
        <v>0</v>
      </c>
      <c r="P14">
        <f ca="1">SUMIFS('[1]Project List'!$O$3:$O$500, '[1]Project List'!$I$3:$I$500, '[1]PO List'!$B14, '[1]Project List'!$N$3:$N$500, "&lt;"&amp;$F$1)</f>
        <v>0</v>
      </c>
      <c r="Q14" s="2" cm="1">
        <f t="array" ref="Q14">IFERROR(MAX(_xlfn._xlws.FILTER('[1]Project List'!$B$3:$B$500,(('[1]Project List'!$I$3:$I$500='[1]PO List'!$B14) * ('[1]Project List'!$O$3:$O$500 =1)))), DATEVALUE("3-Apr-85"))</f>
        <v>31140</v>
      </c>
      <c r="R14">
        <f t="shared" si="2"/>
        <v>25</v>
      </c>
      <c r="S14">
        <f>SUMIF('[1]Project List'!$I$3:$I$500, '[1]PO List'!$B14,'[1]Project List'!$K$3:$K$500)</f>
        <v>0</v>
      </c>
      <c r="T14">
        <f ca="1">SUMIFS('[1]Project List'!$K$3:$K$500, '[1]Project List'!$I$3:$I$500, '[1]PO List'!$B14, '[1]Project List'!$N$3:$N$500, "&lt;"&amp;$F$1)</f>
        <v>0</v>
      </c>
      <c r="U14" s="2" t="e" cm="1" vm="2">
        <f t="array" ref="U14">MAX(_xlfn._xlws.FILTER('[1]Project List'!$B$3:$B$500,(('[1]Project List'!$I$3:$I$500='[1]PO List'!$B14) * ('[1]Project List'!$K$3:$K$500 =1))))</f>
        <v>#VALUE!</v>
      </c>
      <c r="V14">
        <f>SUMIF('[1]Project List'!$I$3:$I$500, '[1]PO List'!$B14,'[1]Project List'!$L$3:$L$500)</f>
        <v>0</v>
      </c>
      <c r="W14">
        <f ca="1">SUMIFS('[1]Project List'!$L$3:$L$500, '[1]Project List'!$I$3:$I$500, '[1]PO List'!$B14, '[1]Project List'!$N$3:$N$500, "&lt;"&amp;$F$1)</f>
        <v>0</v>
      </c>
      <c r="X14" s="2" cm="1">
        <f t="array" ref="X14">IFERROR(MAX(_xlfn._xlws.FILTER('[1]Project List'!$B$3:$B$500,(('[1]Project List'!$I$3:$I$500='[1]PO List'!$B14) * ('[1]Project List'!$L$3:$L$500 =1)))), DATEVALUE("3-Apr-85"))</f>
        <v>31140</v>
      </c>
      <c r="Y14">
        <f t="shared" si="3"/>
        <v>10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f t="shared" ca="1" si="0"/>
        <v>6</v>
      </c>
      <c r="G15">
        <v>0</v>
      </c>
      <c r="H15">
        <v>1</v>
      </c>
      <c r="I15">
        <f>SUMIFS('[1]Project List'!$R$3:$R$500, '[1]Project List'!$I$3:$I$500, '[1]PO List'!$B15)</f>
        <v>0</v>
      </c>
      <c r="J15">
        <f ca="1">SUMIFS('[1]Project List'!$R$3:$R$500, '[1]Project List'!$I$3:$I$500, '[1]PO List'!B15, '[1]Project List'!$N$3:$N$500, "&lt;"&amp;$F$1)</f>
        <v>0</v>
      </c>
      <c r="K15">
        <f>SUMIFS('[1]Project List'!$Q$3:$Q$500, '[1]Project List'!$I$3:$I$500, '[1]PO List'!$B15)</f>
        <v>3</v>
      </c>
      <c r="L15">
        <f ca="1">SUMIFS('[1]Project List'!$Q$3:$Q$500, '[1]Project List'!$I$3:$I$500, '[1]PO List'!B15, '[1]Project List'!$N$3:$N$500, "&lt;"&amp;$F$1)</f>
        <v>3</v>
      </c>
      <c r="M15" s="2" cm="1">
        <f t="array" ref="M15">IFERROR(MAX(_xlfn._xlws.FILTER('[1]Project List'!$B$3:$B$500,(('[1]Project List'!$I$3:$I$500='[1]PO List'!$B15) * ('[1]Project List'!$P$3:$P$500 =1)))), DATEVALUE("3-Apr-85"))</f>
        <v>44182</v>
      </c>
      <c r="N15">
        <f t="shared" si="1"/>
        <v>25</v>
      </c>
      <c r="O15">
        <f>SUMIF('[1]Project List'!$I$3:$I$500, '[1]PO List'!$B15,'[1]Project List'!$O$3:$O$500)</f>
        <v>3</v>
      </c>
      <c r="P15">
        <f ca="1">SUMIFS('[1]Project List'!$O$3:$O$500, '[1]Project List'!$I$3:$I$500, '[1]PO List'!$B15, '[1]Project List'!$N$3:$N$500, "&lt;"&amp;$F$1)</f>
        <v>3</v>
      </c>
      <c r="Q15" s="2" cm="1">
        <f t="array" ref="Q15">IFERROR(MAX(_xlfn._xlws.FILTER('[1]Project List'!$B$3:$B$500,(('[1]Project List'!$I$3:$I$500='[1]PO List'!$B15) * ('[1]Project List'!$O$3:$O$500 =1)))), DATEVALUE("3-Apr-85"))</f>
        <v>44819</v>
      </c>
      <c r="R15">
        <f t="shared" si="2"/>
        <v>20</v>
      </c>
      <c r="S15">
        <f>SUMIF('[1]Project List'!$I$3:$I$500, '[1]PO List'!$B15,'[1]Project List'!$K$3:$K$500)</f>
        <v>2</v>
      </c>
      <c r="T15">
        <f ca="1">SUMIFS('[1]Project List'!$K$3:$K$500, '[1]Project List'!$I$3:$I$500, '[1]PO List'!$B15, '[1]Project List'!$N$3:$N$500, "&lt;"&amp;$F$1)</f>
        <v>2</v>
      </c>
      <c r="U15" s="2" cm="1">
        <f t="array" ref="U15">MAX(_xlfn._xlws.FILTER('[1]Project List'!$B$3:$B$500,(('[1]Project List'!$I$3:$I$500='[1]PO List'!$B15) * ('[1]Project List'!$K$3:$K$500 =1))))</f>
        <v>44819</v>
      </c>
      <c r="V15">
        <f>SUMIF('[1]Project List'!$I$3:$I$500, '[1]PO List'!$B15,'[1]Project List'!$L$3:$L$500)</f>
        <v>0</v>
      </c>
      <c r="W15">
        <f ca="1">SUMIFS('[1]Project List'!$L$3:$L$500, '[1]Project List'!$I$3:$I$500, '[1]PO List'!$B15, '[1]Project List'!$N$3:$N$500, "&lt;"&amp;$F$1)</f>
        <v>0</v>
      </c>
      <c r="X15" s="2" cm="1">
        <f t="array" ref="X15">IFERROR(MAX(_xlfn._xlws.FILTER('[1]Project List'!$B$3:$B$500,(('[1]Project List'!$I$3:$I$500='[1]PO List'!$B15) * ('[1]Project List'!$L$3:$L$500 =1)))), DATEVALUE("3-Apr-85"))</f>
        <v>31140</v>
      </c>
      <c r="Y15">
        <f t="shared" si="3"/>
        <v>10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f t="shared" ca="1" si="0"/>
        <v>21</v>
      </c>
      <c r="G16">
        <v>1</v>
      </c>
      <c r="H16">
        <v>1</v>
      </c>
      <c r="I16">
        <f>SUMIFS('[1]Project List'!$R$3:$R$500, '[1]Project List'!$I$3:$I$500, '[1]PO List'!$B16)</f>
        <v>1</v>
      </c>
      <c r="J16">
        <f ca="1">SUMIFS('[1]Project List'!$R$3:$R$500, '[1]Project List'!$I$3:$I$500, '[1]PO List'!B16, '[1]Project List'!$N$3:$N$500, "&lt;"&amp;$F$1)</f>
        <v>1</v>
      </c>
      <c r="K16">
        <f>SUMIFS('[1]Project List'!$Q$3:$Q$500, '[1]Project List'!$I$3:$I$500, '[1]PO List'!$B16)</f>
        <v>8</v>
      </c>
      <c r="L16">
        <f ca="1">SUMIFS('[1]Project List'!$Q$3:$Q$500, '[1]Project List'!$I$3:$I$500, '[1]PO List'!B16, '[1]Project List'!$N$3:$N$500, "&lt;"&amp;$F$1)</f>
        <v>8</v>
      </c>
      <c r="M16" s="2" cm="1">
        <f t="array" ref="M16">IFERROR(MAX(_xlfn._xlws.FILTER('[1]Project List'!$B$3:$B$500,(('[1]Project List'!$I$3:$I$500='[1]PO List'!$B16) * ('[1]Project List'!$P$3:$P$500 =1)))), DATEVALUE("3-Apr-85"))</f>
        <v>44797</v>
      </c>
      <c r="N16">
        <f t="shared" si="1"/>
        <v>15</v>
      </c>
      <c r="O16">
        <f>SUMIF('[1]Project List'!$I$3:$I$500, '[1]PO List'!$B16,'[1]Project List'!$O$3:$O$500)</f>
        <v>5</v>
      </c>
      <c r="P16">
        <f ca="1">SUMIFS('[1]Project List'!$O$3:$O$500, '[1]Project List'!$I$3:$I$500, '[1]PO List'!$B16, '[1]Project List'!$N$3:$N$500, "&lt;"&amp;$F$1)</f>
        <v>5</v>
      </c>
      <c r="Q16" s="2" cm="1">
        <f t="array" ref="Q16">IFERROR(MAX(_xlfn._xlws.FILTER('[1]Project List'!$B$3:$B$500,(('[1]Project List'!$I$3:$I$500='[1]PO List'!$B16) * ('[1]Project List'!$O$3:$O$500 =1)))), DATEVALUE("3-Apr-85"))</f>
        <v>44963</v>
      </c>
      <c r="R16">
        <f t="shared" si="2"/>
        <v>10</v>
      </c>
      <c r="S16">
        <f>SUMIF('[1]Project List'!$I$3:$I$500, '[1]PO List'!$B16,'[1]Project List'!$K$3:$K$500)</f>
        <v>5</v>
      </c>
      <c r="T16">
        <f ca="1">SUMIFS('[1]Project List'!$K$3:$K$500, '[1]Project List'!$I$3:$I$500, '[1]PO List'!$B16, '[1]Project List'!$N$3:$N$500, "&lt;"&amp;$F$1)</f>
        <v>5</v>
      </c>
      <c r="U16" s="2" cm="1">
        <f t="array" ref="U16">MAX(_xlfn._xlws.FILTER('[1]Project List'!$B$3:$B$500,(('[1]Project List'!$I$3:$I$500='[1]PO List'!$B16) * ('[1]Project List'!$K$3:$K$500 =1))))</f>
        <v>44963</v>
      </c>
      <c r="V16">
        <f>SUMIF('[1]Project List'!$I$3:$I$500, '[1]PO List'!$B16,'[1]Project List'!$L$3:$L$500)</f>
        <v>10</v>
      </c>
      <c r="W16">
        <f ca="1">SUMIFS('[1]Project List'!$L$3:$L$500, '[1]Project List'!$I$3:$I$500, '[1]PO List'!$B16, '[1]Project List'!$N$3:$N$500, "&lt;"&amp;$F$1)</f>
        <v>10</v>
      </c>
      <c r="X16" s="2" cm="1">
        <f t="array" ref="X16">IFERROR(MAX(_xlfn._xlws.FILTER('[1]Project List'!$B$3:$B$500,(('[1]Project List'!$I$3:$I$500='[1]PO List'!$B16) * ('[1]Project List'!$L$3:$L$500 =1)))), DATEVALUE("3-Apr-85"))</f>
        <v>44963</v>
      </c>
      <c r="Y16">
        <f t="shared" si="3"/>
        <v>4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f t="shared" ca="1" si="0"/>
        <v>16</v>
      </c>
      <c r="G17">
        <v>0</v>
      </c>
      <c r="H17">
        <v>1</v>
      </c>
      <c r="I17">
        <f>SUMIFS('[1]Project List'!$R$3:$R$500, '[1]Project List'!$I$3:$I$500, '[1]PO List'!$B17)</f>
        <v>0</v>
      </c>
      <c r="J17">
        <f ca="1">SUMIFS('[1]Project List'!$R$3:$R$500, '[1]Project List'!$I$3:$I$500, '[1]PO List'!B17, '[1]Project List'!$N$3:$N$500, "&lt;"&amp;$F$1)</f>
        <v>0</v>
      </c>
      <c r="K17">
        <f>SUMIFS('[1]Project List'!$Q$3:$Q$500, '[1]Project List'!$I$3:$I$500, '[1]PO List'!$B17)</f>
        <v>3</v>
      </c>
      <c r="L17">
        <f ca="1">SUMIFS('[1]Project List'!$Q$3:$Q$500, '[1]Project List'!$I$3:$I$500, '[1]PO List'!B17, '[1]Project List'!$N$3:$N$500, "&lt;"&amp;$F$1)</f>
        <v>3</v>
      </c>
      <c r="M17" s="2" cm="1">
        <f t="array" ref="M17">IFERROR(MAX(_xlfn._xlws.FILTER('[1]Project List'!$B$3:$B$500,(('[1]Project List'!$I$3:$I$500='[1]PO List'!$B17) * ('[1]Project List'!$P$3:$P$500 =1)))), DATEVALUE("3-Apr-85"))</f>
        <v>44260</v>
      </c>
      <c r="N17">
        <f t="shared" si="1"/>
        <v>24</v>
      </c>
      <c r="O17">
        <f>SUMIF('[1]Project List'!$I$3:$I$500, '[1]PO List'!$B17,'[1]Project List'!$O$3:$O$500)</f>
        <v>4</v>
      </c>
      <c r="P17">
        <f ca="1">SUMIFS('[1]Project List'!$O$3:$O$500, '[1]Project List'!$I$3:$I$500, '[1]PO List'!$B17, '[1]Project List'!$N$3:$N$500, "&lt;"&amp;$F$1)</f>
        <v>4</v>
      </c>
      <c r="Q17" s="2" cm="1">
        <f t="array" ref="Q17">IFERROR(MAX(_xlfn._xlws.FILTER('[1]Project List'!$B$3:$B$500,(('[1]Project List'!$I$3:$I$500='[1]PO List'!$B17) * ('[1]Project List'!$O$3:$O$500 =1)))), DATEVALUE("3-Apr-85"))</f>
        <v>44809</v>
      </c>
      <c r="R17">
        <f t="shared" si="2"/>
        <v>21</v>
      </c>
      <c r="S17">
        <f>SUMIF('[1]Project List'!$I$3:$I$500, '[1]PO List'!$B17,'[1]Project List'!$K$3:$K$500)</f>
        <v>3</v>
      </c>
      <c r="T17">
        <f ca="1">SUMIFS('[1]Project List'!$K$3:$K$500, '[1]Project List'!$I$3:$I$500, '[1]PO List'!$B17, '[1]Project List'!$N$3:$N$500, "&lt;"&amp;$F$1)</f>
        <v>3</v>
      </c>
      <c r="U17" s="2" cm="1">
        <f t="array" ref="U17">MAX(_xlfn._xlws.FILTER('[1]Project List'!$B$3:$B$500,(('[1]Project List'!$I$3:$I$500='[1]PO List'!$B17) * ('[1]Project List'!$K$3:$K$500 =1))))</f>
        <v>44809</v>
      </c>
      <c r="V17">
        <f>SUMIF('[1]Project List'!$I$3:$I$500, '[1]PO List'!$B17,'[1]Project List'!$L$3:$L$500)</f>
        <v>0</v>
      </c>
      <c r="W17">
        <f ca="1">SUMIFS('[1]Project List'!$L$3:$L$500, '[1]Project List'!$I$3:$I$500, '[1]PO List'!$B17, '[1]Project List'!$N$3:$N$500, "&lt;"&amp;$F$1)</f>
        <v>0</v>
      </c>
      <c r="X17" s="2" cm="1">
        <f t="array" ref="X17">IFERROR(MAX(_xlfn._xlws.FILTER('[1]Project List'!$B$3:$B$500,(('[1]Project List'!$I$3:$I$500='[1]PO List'!$B17) * ('[1]Project List'!$L$3:$L$500 =1)))), DATEVALUE("3-Apr-85"))</f>
        <v>31140</v>
      </c>
      <c r="Y17">
        <f t="shared" si="3"/>
        <v>10</v>
      </c>
      <c r="Z17">
        <v>0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f t="shared" ca="1" si="0"/>
        <v>6</v>
      </c>
      <c r="G18">
        <v>0</v>
      </c>
      <c r="H18">
        <v>1</v>
      </c>
      <c r="I18">
        <f>SUMIFS('[1]Project List'!$R$3:$R$500, '[1]Project List'!$I$3:$I$500, '[1]PO List'!$B18)</f>
        <v>0</v>
      </c>
      <c r="J18">
        <f ca="1">SUMIFS('[1]Project List'!$R$3:$R$500, '[1]Project List'!$I$3:$I$500, '[1]PO List'!B18, '[1]Project List'!$N$3:$N$500, "&lt;"&amp;$F$1)</f>
        <v>0</v>
      </c>
      <c r="K18">
        <f>SUMIFS('[1]Project List'!$Q$3:$Q$500, '[1]Project List'!$I$3:$I$500, '[1]PO List'!$B18)</f>
        <v>5</v>
      </c>
      <c r="L18">
        <f ca="1">SUMIFS('[1]Project List'!$Q$3:$Q$500, '[1]Project List'!$I$3:$I$500, '[1]PO List'!B18, '[1]Project List'!$N$3:$N$500, "&lt;"&amp;$F$1)</f>
        <v>5</v>
      </c>
      <c r="M18" s="2" cm="1">
        <f t="array" ref="M18">IFERROR(MAX(_xlfn._xlws.FILTER('[1]Project List'!$B$3:$B$500,(('[1]Project List'!$I$3:$I$500='[1]PO List'!$B18) * ('[1]Project List'!$P$3:$P$500 =1)))), DATEVALUE("3-Apr-85"))</f>
        <v>45054</v>
      </c>
      <c r="N18">
        <f t="shared" si="1"/>
        <v>1</v>
      </c>
      <c r="O18">
        <f>SUMIF('[1]Project List'!$I$3:$I$500, '[1]PO List'!$B18,'[1]Project List'!$O$3:$O$500)</f>
        <v>4</v>
      </c>
      <c r="P18">
        <f ca="1">SUMIFS('[1]Project List'!$O$3:$O$500, '[1]Project List'!$I$3:$I$500, '[1]PO List'!$B18, '[1]Project List'!$N$3:$N$500, "&lt;"&amp;$F$1)</f>
        <v>4</v>
      </c>
      <c r="Q18" s="2" cm="1">
        <f t="array" ref="Q18">IFERROR(MAX(_xlfn._xlws.FILTER('[1]Project List'!$B$3:$B$500,(('[1]Project List'!$I$3:$I$500='[1]PO List'!$B18) * ('[1]Project List'!$O$3:$O$500 =1)))), DATEVALUE("3-Apr-85"))</f>
        <v>44879</v>
      </c>
      <c r="R18">
        <f t="shared" si="2"/>
        <v>17</v>
      </c>
      <c r="S18">
        <f>SUMIF('[1]Project List'!$I$3:$I$500, '[1]PO List'!$B18,'[1]Project List'!$K$3:$K$500)</f>
        <v>3</v>
      </c>
      <c r="T18">
        <f ca="1">SUMIFS('[1]Project List'!$K$3:$K$500, '[1]Project List'!$I$3:$I$500, '[1]PO List'!$B18, '[1]Project List'!$N$3:$N$500, "&lt;"&amp;$F$1)</f>
        <v>3</v>
      </c>
      <c r="U18" s="2" cm="1">
        <f t="array" ref="U18">MAX(_xlfn._xlws.FILTER('[1]Project List'!$B$3:$B$500,(('[1]Project List'!$I$3:$I$500='[1]PO List'!$B18) * ('[1]Project List'!$K$3:$K$500 =1))))</f>
        <v>44879</v>
      </c>
      <c r="V18">
        <f>SUMIF('[1]Project List'!$I$3:$I$500, '[1]PO List'!$B18,'[1]Project List'!$L$3:$L$500)</f>
        <v>0</v>
      </c>
      <c r="W18">
        <f ca="1">SUMIFS('[1]Project List'!$L$3:$L$500, '[1]Project List'!$I$3:$I$500, '[1]PO List'!$B18, '[1]Project List'!$N$3:$N$500, "&lt;"&amp;$F$1)</f>
        <v>0</v>
      </c>
      <c r="X18" s="2" cm="1">
        <f t="array" ref="X18">IFERROR(MAX(_xlfn._xlws.FILTER('[1]Project List'!$B$3:$B$500,(('[1]Project List'!$I$3:$I$500='[1]PO List'!$B18) * ('[1]Project List'!$L$3:$L$500 =1)))), DATEVALUE("3-Apr-85"))</f>
        <v>31140</v>
      </c>
      <c r="Y18">
        <f t="shared" si="3"/>
        <v>10</v>
      </c>
      <c r="Z18">
        <v>1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f t="shared" ca="1" si="0"/>
        <v>4</v>
      </c>
      <c r="G19">
        <v>1</v>
      </c>
      <c r="H19">
        <v>1</v>
      </c>
      <c r="I19">
        <f>SUMIFS('[1]Project List'!$R$3:$R$500, '[1]Project List'!$I$3:$I$500, '[1]PO List'!$B19)</f>
        <v>1</v>
      </c>
      <c r="J19">
        <f ca="1">SUMIFS('[1]Project List'!$R$3:$R$500, '[1]Project List'!$I$3:$I$500, '[1]PO List'!B19, '[1]Project List'!$N$3:$N$500, "&lt;"&amp;$F$1)</f>
        <v>1</v>
      </c>
      <c r="K19">
        <f>SUMIFS('[1]Project List'!$Q$3:$Q$500, '[1]Project List'!$I$3:$I$500, '[1]PO List'!$B19)</f>
        <v>8</v>
      </c>
      <c r="L19">
        <f ca="1">SUMIFS('[1]Project List'!$Q$3:$Q$500, '[1]Project List'!$I$3:$I$500, '[1]PO List'!B19, '[1]Project List'!$N$3:$N$500, "&lt;"&amp;$F$1)</f>
        <v>8</v>
      </c>
      <c r="M19" s="2" cm="1">
        <f t="array" ref="M19">IFERROR(MAX(_xlfn._xlws.FILTER('[1]Project List'!$B$3:$B$500,(('[1]Project List'!$I$3:$I$500='[1]PO List'!$B19) * ('[1]Project List'!$P$3:$P$500 =1)))), DATEVALUE("3-Apr-85"))</f>
        <v>44909</v>
      </c>
      <c r="N19">
        <f t="shared" si="1"/>
        <v>7</v>
      </c>
      <c r="O19">
        <f>SUMIF('[1]Project List'!$I$3:$I$500, '[1]PO List'!$B19,'[1]Project List'!$O$3:$O$500)</f>
        <v>0</v>
      </c>
      <c r="P19">
        <f ca="1">SUMIFS('[1]Project List'!$O$3:$O$500, '[1]Project List'!$I$3:$I$500, '[1]PO List'!$B19, '[1]Project List'!$N$3:$N$500, "&lt;"&amp;$F$1)</f>
        <v>0</v>
      </c>
      <c r="Q19" s="2" cm="1">
        <f t="array" ref="Q19">IFERROR(MAX(_xlfn._xlws.FILTER('[1]Project List'!$B$3:$B$500,(('[1]Project List'!$I$3:$I$500='[1]PO List'!$B19) * ('[1]Project List'!$O$3:$O$500 =1)))), DATEVALUE("3-Apr-85"))</f>
        <v>31140</v>
      </c>
      <c r="R19">
        <f t="shared" si="2"/>
        <v>25</v>
      </c>
      <c r="S19">
        <f>SUMIF('[1]Project List'!$I$3:$I$500, '[1]PO List'!$B19,'[1]Project List'!$K$3:$K$500)</f>
        <v>1</v>
      </c>
      <c r="T19">
        <f ca="1">SUMIFS('[1]Project List'!$K$3:$K$500, '[1]Project List'!$I$3:$I$500, '[1]PO List'!$B19, '[1]Project List'!$N$3:$N$500, "&lt;"&amp;$F$1)</f>
        <v>1</v>
      </c>
      <c r="U19" s="2" cm="1">
        <f t="array" ref="U19">MAX(_xlfn._xlws.FILTER('[1]Project List'!$B$3:$B$500,(('[1]Project List'!$I$3:$I$500='[1]PO List'!$B19) * ('[1]Project List'!$K$3:$K$500 =1))))</f>
        <v>44728</v>
      </c>
      <c r="V19">
        <f>SUMIF('[1]Project List'!$I$3:$I$500, '[1]PO List'!$B19,'[1]Project List'!$L$3:$L$500)</f>
        <v>8</v>
      </c>
      <c r="W19">
        <f ca="1">SUMIFS('[1]Project List'!$L$3:$L$500, '[1]Project List'!$I$3:$I$500, '[1]PO List'!$B19, '[1]Project List'!$N$3:$N$500, "&lt;"&amp;$F$1)</f>
        <v>8</v>
      </c>
      <c r="X19" s="2" cm="1">
        <f t="array" ref="X19">IFERROR(MAX(_xlfn._xlws.FILTER('[1]Project List'!$B$3:$B$500,(('[1]Project List'!$I$3:$I$500='[1]PO List'!$B19) * ('[1]Project List'!$L$3:$L$500 =1)))), DATEVALUE("3-Apr-85"))</f>
        <v>44909</v>
      </c>
      <c r="Y19">
        <f t="shared" si="3"/>
        <v>7</v>
      </c>
      <c r="Z19">
        <v>0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f t="shared" ca="1" si="0"/>
        <v>4</v>
      </c>
      <c r="G20">
        <v>1</v>
      </c>
      <c r="H20">
        <v>1</v>
      </c>
      <c r="I20">
        <f>SUMIFS('[1]Project List'!$R$3:$R$500, '[1]Project List'!$I$3:$I$500, '[1]PO List'!$B20)</f>
        <v>2</v>
      </c>
      <c r="J20">
        <f ca="1">SUMIFS('[1]Project List'!$R$3:$R$500, '[1]Project List'!$I$3:$I$500, '[1]PO List'!B20, '[1]Project List'!$N$3:$N$500, "&lt;"&amp;$F$1)</f>
        <v>2</v>
      </c>
      <c r="K20">
        <f>SUMIFS('[1]Project List'!$Q$3:$Q$500, '[1]Project List'!$I$3:$I$500, '[1]PO List'!$B20)</f>
        <v>4</v>
      </c>
      <c r="L20">
        <f ca="1">SUMIFS('[1]Project List'!$Q$3:$Q$500, '[1]Project List'!$I$3:$I$500, '[1]PO List'!B20, '[1]Project List'!$N$3:$N$500, "&lt;"&amp;$F$1)</f>
        <v>4</v>
      </c>
      <c r="M20" s="2" cm="1">
        <f t="array" ref="M20">IFERROR(MAX(_xlfn._xlws.FILTER('[1]Project List'!$B$3:$B$500,(('[1]Project List'!$I$3:$I$500='[1]PO List'!$B20) * ('[1]Project List'!$P$3:$P$500 =1)))), DATEVALUE("3-Apr-85"))</f>
        <v>45007</v>
      </c>
      <c r="N20">
        <f t="shared" si="1"/>
        <v>3</v>
      </c>
      <c r="O20">
        <f>SUMIF('[1]Project List'!$I$3:$I$500, '[1]PO List'!$B20,'[1]Project List'!$O$3:$O$500)</f>
        <v>1</v>
      </c>
      <c r="P20">
        <f ca="1">SUMIFS('[1]Project List'!$O$3:$O$500, '[1]Project List'!$I$3:$I$500, '[1]PO List'!$B20, '[1]Project List'!$N$3:$N$500, "&lt;"&amp;$F$1)</f>
        <v>1</v>
      </c>
      <c r="Q20" s="2" cm="1">
        <f t="array" ref="Q20">IFERROR(MAX(_xlfn._xlws.FILTER('[1]Project List'!$B$3:$B$500,(('[1]Project List'!$I$3:$I$500='[1]PO List'!$B20) * ('[1]Project List'!$O$3:$O$500 =1)))), DATEVALUE("3-Apr-85"))</f>
        <v>44739</v>
      </c>
      <c r="R20">
        <f t="shared" si="2"/>
        <v>22</v>
      </c>
      <c r="S20">
        <f>SUMIF('[1]Project List'!$I$3:$I$500, '[1]PO List'!$B20,'[1]Project List'!$K$3:$K$500)</f>
        <v>2</v>
      </c>
      <c r="T20">
        <f ca="1">SUMIFS('[1]Project List'!$K$3:$K$500, '[1]Project List'!$I$3:$I$500, '[1]PO List'!$B20, '[1]Project List'!$N$3:$N$500, "&lt;"&amp;$F$1)</f>
        <v>2</v>
      </c>
      <c r="U20" s="2" cm="1">
        <f t="array" ref="U20">MAX(_xlfn._xlws.FILTER('[1]Project List'!$B$3:$B$500,(('[1]Project List'!$I$3:$I$500='[1]PO List'!$B20) * ('[1]Project List'!$K$3:$K$500 =1))))</f>
        <v>44923</v>
      </c>
      <c r="V20">
        <f>SUMIF('[1]Project List'!$I$3:$I$500, '[1]PO List'!$B20,'[1]Project List'!$L$3:$L$500)</f>
        <v>1</v>
      </c>
      <c r="W20">
        <f ca="1">SUMIFS('[1]Project List'!$L$3:$L$500, '[1]Project List'!$I$3:$I$500, '[1]PO List'!$B20, '[1]Project List'!$N$3:$N$500, "&lt;"&amp;$F$1)</f>
        <v>1</v>
      </c>
      <c r="X20" s="2" cm="1">
        <f t="array" ref="X20">IFERROR(MAX(_xlfn._xlws.FILTER('[1]Project List'!$B$3:$B$500,(('[1]Project List'!$I$3:$I$500='[1]PO List'!$B20) * ('[1]Project List'!$L$3:$L$500 =1)))), DATEVALUE("3-Apr-85"))</f>
        <v>45007</v>
      </c>
      <c r="Y20">
        <f t="shared" si="3"/>
        <v>1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f t="shared" ca="1" si="0"/>
        <v>4</v>
      </c>
      <c r="G21">
        <v>0</v>
      </c>
      <c r="H21">
        <v>1</v>
      </c>
      <c r="I21">
        <f>SUMIFS('[1]Project List'!$R$3:$R$500, '[1]Project List'!$I$3:$I$500, '[1]PO List'!$B21)</f>
        <v>1</v>
      </c>
      <c r="J21">
        <f ca="1">SUMIFS('[1]Project List'!$R$3:$R$500, '[1]Project List'!$I$3:$I$500, '[1]PO List'!B21, '[1]Project List'!$N$3:$N$500, "&lt;"&amp;$F$1)</f>
        <v>1</v>
      </c>
      <c r="K21">
        <f>SUMIFS('[1]Project List'!$Q$3:$Q$500, '[1]Project List'!$I$3:$I$500, '[1]PO List'!$B21)</f>
        <v>2</v>
      </c>
      <c r="L21">
        <f ca="1">SUMIFS('[1]Project List'!$Q$3:$Q$500, '[1]Project List'!$I$3:$I$500, '[1]PO List'!B21, '[1]Project List'!$N$3:$N$500, "&lt;"&amp;$F$1)</f>
        <v>2</v>
      </c>
      <c r="M21" s="2" cm="1">
        <f t="array" ref="M21">IFERROR(MAX(_xlfn._xlws.FILTER('[1]Project List'!$B$3:$B$500,(('[1]Project List'!$I$3:$I$500='[1]PO List'!$B21) * ('[1]Project List'!$P$3:$P$500 =1)))), DATEVALUE("3-Apr-85"))</f>
        <v>44743</v>
      </c>
      <c r="N21">
        <f t="shared" si="1"/>
        <v>18</v>
      </c>
      <c r="O21">
        <f>SUMIF('[1]Project List'!$I$3:$I$500, '[1]PO List'!$B21,'[1]Project List'!$O$3:$O$500)</f>
        <v>2</v>
      </c>
      <c r="P21">
        <f ca="1">SUMIFS('[1]Project List'!$O$3:$O$500, '[1]Project List'!$I$3:$I$500, '[1]PO List'!$B21, '[1]Project List'!$N$3:$N$500, "&lt;"&amp;$F$1)</f>
        <v>2</v>
      </c>
      <c r="Q21" s="2" cm="1">
        <f t="array" ref="Q21">IFERROR(MAX(_xlfn._xlws.FILTER('[1]Project List'!$B$3:$B$500,(('[1]Project List'!$I$3:$I$500='[1]PO List'!$B21) * ('[1]Project List'!$O$3:$O$500 =1)))), DATEVALUE("3-Apr-85"))</f>
        <v>45021</v>
      </c>
      <c r="R21">
        <f t="shared" si="2"/>
        <v>4</v>
      </c>
      <c r="S21">
        <f>SUMIF('[1]Project List'!$I$3:$I$500, '[1]PO List'!$B21,'[1]Project List'!$K$3:$K$500)</f>
        <v>1</v>
      </c>
      <c r="T21">
        <f ca="1">SUMIFS('[1]Project List'!$K$3:$K$500, '[1]Project List'!$I$3:$I$500, '[1]PO List'!$B21, '[1]Project List'!$N$3:$N$500, "&lt;"&amp;$F$1)</f>
        <v>1</v>
      </c>
      <c r="U21" s="2" cm="1">
        <f t="array" ref="U21">MAX(_xlfn._xlws.FILTER('[1]Project List'!$B$3:$B$500,(('[1]Project List'!$I$3:$I$500='[1]PO List'!$B21) * ('[1]Project List'!$K$3:$K$500 =1))))</f>
        <v>44743</v>
      </c>
      <c r="V21">
        <f>SUMIF('[1]Project List'!$I$3:$I$500, '[1]PO List'!$B21,'[1]Project List'!$L$3:$L$500)</f>
        <v>0</v>
      </c>
      <c r="W21">
        <f ca="1">SUMIFS('[1]Project List'!$L$3:$L$500, '[1]Project List'!$I$3:$I$500, '[1]PO List'!$B21, '[1]Project List'!$N$3:$N$500, "&lt;"&amp;$F$1)</f>
        <v>0</v>
      </c>
      <c r="X21" s="2" cm="1">
        <f t="array" ref="X21">IFERROR(MAX(_xlfn._xlws.FILTER('[1]Project List'!$B$3:$B$500,(('[1]Project List'!$I$3:$I$500='[1]PO List'!$B21) * ('[1]Project List'!$L$3:$L$500 =1)))), DATEVALUE("3-Apr-85"))</f>
        <v>31140</v>
      </c>
      <c r="Y21">
        <f t="shared" si="3"/>
        <v>10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f t="shared" ca="1" si="0"/>
        <v>29</v>
      </c>
      <c r="G22">
        <v>0</v>
      </c>
      <c r="H22">
        <v>0</v>
      </c>
      <c r="I22">
        <f>SUMIFS('[1]Project List'!$R$3:$R$500, '[1]Project List'!$I$3:$I$500, '[1]PO List'!$B22)</f>
        <v>0</v>
      </c>
      <c r="J22">
        <f ca="1">SUMIFS('[1]Project List'!$R$3:$R$500, '[1]Project List'!$I$3:$I$500, '[1]PO List'!B22, '[1]Project List'!$N$3:$N$500, "&lt;"&amp;$F$1)</f>
        <v>0</v>
      </c>
      <c r="K22">
        <f>SUMIFS('[1]Project List'!$Q$3:$Q$500, '[1]Project List'!$I$3:$I$500, '[1]PO List'!$B22)</f>
        <v>0</v>
      </c>
      <c r="L22">
        <f ca="1">SUMIFS('[1]Project List'!$Q$3:$Q$500, '[1]Project List'!$I$3:$I$500, '[1]PO List'!B22, '[1]Project List'!$N$3:$N$500, "&lt;"&amp;$F$1)</f>
        <v>0</v>
      </c>
      <c r="M22" s="2" cm="1">
        <f t="array" ref="M22">IFERROR(MAX(_xlfn._xlws.FILTER('[1]Project List'!$B$3:$B$500,(('[1]Project List'!$I$3:$I$500='[1]PO List'!$B22) * ('[1]Project List'!$P$3:$P$500 =1)))), DATEVALUE("3-Apr-85"))</f>
        <v>31140</v>
      </c>
      <c r="N22">
        <f>IFERROR(RANK(M22, $M$3:$M$29), 30)</f>
        <v>26</v>
      </c>
      <c r="O22">
        <f>SUMIF('[1]Project List'!$I$3:$I$500, '[1]PO List'!$B22,'[1]Project List'!$O$3:$O$500)</f>
        <v>1</v>
      </c>
      <c r="P22">
        <f ca="1">SUMIFS('[1]Project List'!$O$3:$O$500, '[1]Project List'!$I$3:$I$500, '[1]PO List'!$B22, '[1]Project List'!$N$3:$N$500, "&lt;"&amp;$F$1)</f>
        <v>1</v>
      </c>
      <c r="Q22" s="2" cm="1">
        <f t="array" ref="Q22">IFERROR(MAX(_xlfn._xlws.FILTER('[1]Project List'!$B$3:$B$500,(('[1]Project List'!$I$3:$I$500='[1]PO List'!$B22) * ('[1]Project List'!$O$3:$O$500 =1)))), DATEVALUE("3-Apr-85"))</f>
        <v>44040</v>
      </c>
      <c r="R22">
        <f t="shared" si="2"/>
        <v>24</v>
      </c>
      <c r="S22">
        <f>SUMIF('[1]Project List'!$I$3:$I$500, '[1]PO List'!$B22,'[1]Project List'!$K$3:$K$500)</f>
        <v>1</v>
      </c>
      <c r="T22">
        <f ca="1">SUMIFS('[1]Project List'!$K$3:$K$500, '[1]Project List'!$I$3:$I$500, '[1]PO List'!$B22, '[1]Project List'!$N$3:$N$500, "&lt;"&amp;$F$1)</f>
        <v>1</v>
      </c>
      <c r="U22" s="2" cm="1">
        <f t="array" ref="U22">MAX(_xlfn._xlws.FILTER('[1]Project List'!$B$3:$B$500,(('[1]Project List'!$I$3:$I$500='[1]PO List'!$B22) * ('[1]Project List'!$K$3:$K$500 =1))))</f>
        <v>44040</v>
      </c>
      <c r="V22">
        <f>SUMIF('[1]Project List'!$I$3:$I$500, '[1]PO List'!$B22,'[1]Project List'!$L$3:$L$500)</f>
        <v>0</v>
      </c>
      <c r="W22">
        <f ca="1">SUMIFS('[1]Project List'!$L$3:$L$500, '[1]Project List'!$I$3:$I$500, '[1]PO List'!$B22, '[1]Project List'!$N$3:$N$500, "&lt;"&amp;$F$1)</f>
        <v>0</v>
      </c>
      <c r="X22" s="2" cm="1">
        <f t="array" ref="X22">IFERROR(MAX(_xlfn._xlws.FILTER('[1]Project List'!$B$3:$B$500,(('[1]Project List'!$I$3:$I$500='[1]PO List'!$B22) * ('[1]Project List'!$L$3:$L$500 =1)))), DATEVALUE("3-Apr-85"))</f>
        <v>31140</v>
      </c>
      <c r="Y22">
        <f t="shared" si="3"/>
        <v>10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f t="shared" ca="1" si="0"/>
        <v>9</v>
      </c>
      <c r="G23">
        <v>0</v>
      </c>
      <c r="H23">
        <v>0</v>
      </c>
      <c r="I23">
        <f>SUMIFS('[1]Project List'!$R$3:$R$500, '[1]Project List'!$I$3:$I$500, '[1]PO List'!$B23)</f>
        <v>0</v>
      </c>
      <c r="J23">
        <f ca="1">SUMIFS('[1]Project List'!$R$3:$R$500, '[1]Project List'!$I$3:$I$500, '[1]PO List'!B23, '[1]Project List'!$N$3:$N$500, "&lt;"&amp;$F$1)</f>
        <v>0</v>
      </c>
      <c r="K23">
        <f>SUMIFS('[1]Project List'!$Q$3:$Q$500, '[1]Project List'!$I$3:$I$500, '[1]PO List'!$B23)</f>
        <v>1</v>
      </c>
      <c r="L23">
        <f ca="1">SUMIFS('[1]Project List'!$Q$3:$Q$500, '[1]Project List'!$I$3:$I$500, '[1]PO List'!B23, '[1]Project List'!$N$3:$N$500, "&lt;"&amp;$F$1)</f>
        <v>1</v>
      </c>
      <c r="M23" s="2" cm="1">
        <f t="array" ref="M23">IFERROR(MAX(_xlfn._xlws.FILTER('[1]Project List'!$B$3:$B$500,(('[1]Project List'!$I$3:$I$500='[1]PO List'!$B23) * ('[1]Project List'!$P$3:$P$500 =1)))), DATEVALUE("3-Apr-85"))</f>
        <v>31140</v>
      </c>
      <c r="N23">
        <f t="shared" ref="N23:N29" si="4">IFERROR(RANK(M23, $M$3:$M$29), 30)</f>
        <v>26</v>
      </c>
      <c r="O23">
        <f>SUMIF('[1]Project List'!$I$3:$I$500, '[1]PO List'!$B23,'[1]Project List'!$O$3:$O$500)</f>
        <v>2</v>
      </c>
      <c r="P23">
        <f ca="1">SUMIFS('[1]Project List'!$O$3:$O$500, '[1]Project List'!$I$3:$I$500, '[1]PO List'!$B23, '[1]Project List'!$N$3:$N$500, "&lt;"&amp;$F$1)</f>
        <v>2</v>
      </c>
      <c r="Q23" s="2" cm="1">
        <f t="array" ref="Q23">IFERROR(MAX(_xlfn._xlws.FILTER('[1]Project List'!$B$3:$B$500,(('[1]Project List'!$I$3:$I$500='[1]PO List'!$B23) * ('[1]Project List'!$O$3:$O$500 =1)))), DATEVALUE("3-Apr-85"))</f>
        <v>44265</v>
      </c>
      <c r="R23">
        <f t="shared" si="2"/>
        <v>23</v>
      </c>
      <c r="S23">
        <f>SUMIF('[1]Project List'!$I$3:$I$500, '[1]PO List'!$B23,'[1]Project List'!$K$3:$K$500)</f>
        <v>2</v>
      </c>
      <c r="T23">
        <f ca="1">SUMIFS('[1]Project List'!$K$3:$K$500, '[1]Project List'!$I$3:$I$500, '[1]PO List'!$B23, '[1]Project List'!$N$3:$N$500, "&lt;"&amp;$F$1)</f>
        <v>2</v>
      </c>
      <c r="U23" s="2" cm="1">
        <f t="array" ref="U23">MAX(_xlfn._xlws.FILTER('[1]Project List'!$B$3:$B$500,(('[1]Project List'!$I$3:$I$500='[1]PO List'!$B23) * ('[1]Project List'!$K$3:$K$500 =1))))</f>
        <v>44265</v>
      </c>
      <c r="V23">
        <f>SUMIF('[1]Project List'!$I$3:$I$500, '[1]PO List'!$B23,'[1]Project List'!$L$3:$L$500)</f>
        <v>0</v>
      </c>
      <c r="W23">
        <f ca="1">SUMIFS('[1]Project List'!$L$3:$L$500, '[1]Project List'!$I$3:$I$500, '[1]PO List'!$B23, '[1]Project List'!$N$3:$N$500, "&lt;"&amp;$F$1)</f>
        <v>0</v>
      </c>
      <c r="X23" s="2" cm="1">
        <f t="array" ref="X23">IFERROR(MAX(_xlfn._xlws.FILTER('[1]Project List'!$B$3:$B$500,(('[1]Project List'!$I$3:$I$500='[1]PO List'!$B23) * ('[1]Project List'!$L$3:$L$500 =1)))), DATEVALUE("3-Apr-85"))</f>
        <v>31140</v>
      </c>
      <c r="Y23">
        <f t="shared" si="3"/>
        <v>10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f t="shared" ca="1" si="0"/>
        <v>7</v>
      </c>
      <c r="G24">
        <v>0</v>
      </c>
      <c r="H24">
        <v>0</v>
      </c>
      <c r="I24">
        <f>SUMIFS('[1]Project List'!$R$3:$R$500, '[1]Project List'!$I$3:$I$500, '[1]PO List'!$B24)</f>
        <v>0</v>
      </c>
      <c r="J24">
        <f ca="1">SUMIFS('[1]Project List'!$R$3:$R$500, '[1]Project List'!$I$3:$I$500, '[1]PO List'!B24, '[1]Project List'!$N$3:$N$500, "&lt;"&amp;$F$1)</f>
        <v>0</v>
      </c>
      <c r="K24">
        <f>SUMIFS('[1]Project List'!$Q$3:$Q$500, '[1]Project List'!$I$3:$I$500, '[1]PO List'!$B24)</f>
        <v>5</v>
      </c>
      <c r="L24">
        <f ca="1">SUMIFS('[1]Project List'!$Q$3:$Q$500, '[1]Project List'!$I$3:$I$500, '[1]PO List'!B24, '[1]Project List'!$N$3:$N$500, "&lt;"&amp;$F$1)</f>
        <v>5</v>
      </c>
      <c r="M24" s="2" cm="1">
        <f t="array" ref="M24">IFERROR(MAX(_xlfn._xlws.FILTER('[1]Project List'!$B$3:$B$500,(('[1]Project List'!$I$3:$I$500='[1]PO List'!$B24) * ('[1]Project List'!$P$3:$P$500 =1)))), DATEVALUE("3-Apr-85"))</f>
        <v>44872</v>
      </c>
      <c r="N24">
        <f t="shared" si="4"/>
        <v>11</v>
      </c>
      <c r="O24">
        <f>SUMIF('[1]Project List'!$I$3:$I$500, '[1]PO List'!$B24,'[1]Project List'!$O$3:$O$500)</f>
        <v>5</v>
      </c>
      <c r="P24">
        <f ca="1">SUMIFS('[1]Project List'!$O$3:$O$500, '[1]Project List'!$I$3:$I$500, '[1]PO List'!$B24, '[1]Project List'!$N$3:$N$500, "&lt;"&amp;$F$1)</f>
        <v>5</v>
      </c>
      <c r="Q24" s="2" cm="1">
        <f t="array" ref="Q24">IFERROR(MAX(_xlfn._xlws.FILTER('[1]Project List'!$B$3:$B$500,(('[1]Project List'!$I$3:$I$500='[1]PO List'!$B24) * ('[1]Project List'!$O$3:$O$500 =1)))), DATEVALUE("3-Apr-85"))</f>
        <v>45026</v>
      </c>
      <c r="R24">
        <f t="shared" si="2"/>
        <v>3</v>
      </c>
      <c r="S24">
        <f>SUMIF('[1]Project List'!$I$3:$I$500, '[1]PO List'!$B24,'[1]Project List'!$K$3:$K$500)</f>
        <v>4</v>
      </c>
      <c r="T24">
        <f ca="1">SUMIFS('[1]Project List'!$K$3:$K$500, '[1]Project List'!$I$3:$I$500, '[1]PO List'!$B24, '[1]Project List'!$N$3:$N$500, "&lt;"&amp;$F$1)</f>
        <v>4</v>
      </c>
      <c r="U24" s="2" cm="1">
        <f t="array" ref="U24">MAX(_xlfn._xlws.FILTER('[1]Project List'!$B$3:$B$500,(('[1]Project List'!$I$3:$I$500='[1]PO List'!$B24) * ('[1]Project List'!$K$3:$K$500 =1))))</f>
        <v>45026</v>
      </c>
      <c r="V24">
        <f>SUMIF('[1]Project List'!$I$3:$I$500, '[1]PO List'!$B24,'[1]Project List'!$L$3:$L$500)</f>
        <v>0</v>
      </c>
      <c r="W24">
        <f ca="1">SUMIFS('[1]Project List'!$L$3:$L$500, '[1]Project List'!$I$3:$I$500, '[1]PO List'!$B24, '[1]Project List'!$N$3:$N$500, "&lt;"&amp;$F$1)</f>
        <v>0</v>
      </c>
      <c r="X24" s="2" cm="1">
        <f t="array" ref="X24">IFERROR(MAX(_xlfn._xlws.FILTER('[1]Project List'!$B$3:$B$500,(('[1]Project List'!$I$3:$I$500='[1]PO List'!$B24) * ('[1]Project List'!$L$3:$L$500 =1)))), DATEVALUE("3-Apr-85"))</f>
        <v>31140</v>
      </c>
      <c r="Y24">
        <f t="shared" si="3"/>
        <v>10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f t="shared" ca="1" si="0"/>
        <v>8</v>
      </c>
      <c r="G25">
        <v>0</v>
      </c>
      <c r="H25">
        <v>0</v>
      </c>
      <c r="I25">
        <f>SUMIFS('[1]Project List'!$R$3:$R$500, '[1]Project List'!$I$3:$I$500, '[1]PO List'!$B25)</f>
        <v>0</v>
      </c>
      <c r="J25">
        <f ca="1">SUMIFS('[1]Project List'!$R$3:$R$500, '[1]Project List'!$I$3:$I$500, '[1]PO List'!B25, '[1]Project List'!$N$3:$N$500, "&lt;"&amp;$F$1)</f>
        <v>0</v>
      </c>
      <c r="K25">
        <f>SUMIFS('[1]Project List'!$Q$3:$Q$500, '[1]Project List'!$I$3:$I$500, '[1]PO List'!$B25)</f>
        <v>3</v>
      </c>
      <c r="L25">
        <f ca="1">SUMIFS('[1]Project List'!$Q$3:$Q$500, '[1]Project List'!$I$3:$I$500, '[1]PO List'!B25, '[1]Project List'!$N$3:$N$500, "&lt;"&amp;$F$1)</f>
        <v>3</v>
      </c>
      <c r="M25" s="2" cm="1">
        <f t="array" ref="M25">IFERROR(MAX(_xlfn._xlws.FILTER('[1]Project List'!$B$3:$B$500,(('[1]Project List'!$I$3:$I$500='[1]PO List'!$B25) * ('[1]Project List'!$P$3:$P$500 =1)))), DATEVALUE("3-Apr-85"))</f>
        <v>44902</v>
      </c>
      <c r="N25">
        <f t="shared" si="4"/>
        <v>8</v>
      </c>
      <c r="O25">
        <f>SUMIF('[1]Project List'!$I$3:$I$500, '[1]PO List'!$B25,'[1]Project List'!$O$3:$O$500)</f>
        <v>3</v>
      </c>
      <c r="P25">
        <f ca="1">SUMIFS('[1]Project List'!$O$3:$O$500, '[1]Project List'!$I$3:$I$500, '[1]PO List'!$B25, '[1]Project List'!$N$3:$N$500, "&lt;"&amp;$F$1)</f>
        <v>3</v>
      </c>
      <c r="Q25" s="2" cm="1">
        <f t="array" ref="Q25">IFERROR(MAX(_xlfn._xlws.FILTER('[1]Project List'!$B$3:$B$500,(('[1]Project List'!$I$3:$I$500='[1]PO List'!$B25) * ('[1]Project List'!$O$3:$O$500 =1)))), DATEVALUE("3-Apr-85"))</f>
        <v>44918</v>
      </c>
      <c r="R25">
        <f t="shared" si="2"/>
        <v>14</v>
      </c>
      <c r="S25">
        <f>SUMIF('[1]Project List'!$I$3:$I$500, '[1]PO List'!$B25,'[1]Project List'!$K$3:$K$500)</f>
        <v>2</v>
      </c>
      <c r="T25">
        <f ca="1">SUMIFS('[1]Project List'!$K$3:$K$500, '[1]Project List'!$I$3:$I$500, '[1]PO List'!$B25, '[1]Project List'!$N$3:$N$500, "&lt;"&amp;$F$1)</f>
        <v>2</v>
      </c>
      <c r="U25" s="2" cm="1">
        <f t="array" ref="U25">MAX(_xlfn._xlws.FILTER('[1]Project List'!$B$3:$B$500,(('[1]Project List'!$I$3:$I$500='[1]PO List'!$B25) * ('[1]Project List'!$K$3:$K$500 =1))))</f>
        <v>44049</v>
      </c>
      <c r="V25">
        <f>SUMIF('[1]Project List'!$I$3:$I$500, '[1]PO List'!$B25,'[1]Project List'!$L$3:$L$500)</f>
        <v>0</v>
      </c>
      <c r="W25">
        <f ca="1">SUMIFS('[1]Project List'!$L$3:$L$500, '[1]Project List'!$I$3:$I$500, '[1]PO List'!$B25, '[1]Project List'!$N$3:$N$500, "&lt;"&amp;$F$1)</f>
        <v>0</v>
      </c>
      <c r="X25" s="2" cm="1">
        <f t="array" ref="X25">IFERROR(MAX(_xlfn._xlws.FILTER('[1]Project List'!$B$3:$B$500,(('[1]Project List'!$I$3:$I$500='[1]PO List'!$B25) * ('[1]Project List'!$L$3:$L$500 =1)))), DATEVALUE("3-Apr-85"))</f>
        <v>31140</v>
      </c>
      <c r="Y25">
        <f t="shared" si="3"/>
        <v>10</v>
      </c>
      <c r="Z25">
        <v>0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f t="shared" ca="1" si="0"/>
        <v>4</v>
      </c>
      <c r="G26">
        <v>0</v>
      </c>
      <c r="H26">
        <v>0</v>
      </c>
      <c r="I26">
        <f>SUMIFS('[1]Project List'!$R$3:$R$500, '[1]Project List'!$I$3:$I$500, '[1]PO List'!$B26)</f>
        <v>0</v>
      </c>
      <c r="J26">
        <f ca="1">SUMIFS('[1]Project List'!$R$3:$R$500, '[1]Project List'!$I$3:$I$500, '[1]PO List'!B26, '[1]Project List'!$N$3:$N$500, "&lt;"&amp;$F$1)</f>
        <v>0</v>
      </c>
      <c r="K26">
        <f>SUMIFS('[1]Project List'!$Q$3:$Q$500, '[1]Project List'!$I$3:$I$500, '[1]PO List'!$B26)</f>
        <v>3</v>
      </c>
      <c r="L26">
        <f ca="1">SUMIFS('[1]Project List'!$Q$3:$Q$500, '[1]Project List'!$I$3:$I$500, '[1]PO List'!B26, '[1]Project List'!$N$3:$N$500, "&lt;"&amp;$F$1)</f>
        <v>3</v>
      </c>
      <c r="M26" s="2" cm="1">
        <f t="array" ref="M26">IFERROR(MAX(_xlfn._xlws.FILTER('[1]Project List'!$B$3:$B$500,(('[1]Project List'!$I$3:$I$500='[1]PO List'!$B26) * ('[1]Project List'!$P$3:$P$500 =1)))), DATEVALUE("3-Apr-85"))</f>
        <v>44774</v>
      </c>
      <c r="N26">
        <f t="shared" si="4"/>
        <v>16</v>
      </c>
      <c r="O26">
        <f>SUMIF('[1]Project List'!$I$3:$I$500, '[1]PO List'!$B26,'[1]Project List'!$O$3:$O$500)</f>
        <v>1</v>
      </c>
      <c r="P26">
        <f ca="1">SUMIFS('[1]Project List'!$O$3:$O$500, '[1]Project List'!$I$3:$I$500, '[1]PO List'!$B26, '[1]Project List'!$N$3:$N$500, "&lt;"&amp;$F$1)</f>
        <v>1</v>
      </c>
      <c r="Q26" s="2" cm="1">
        <f t="array" ref="Q26">IFERROR(MAX(_xlfn._xlws.FILTER('[1]Project List'!$B$3:$B$500,(('[1]Project List'!$I$3:$I$500='[1]PO List'!$B26) * ('[1]Project List'!$O$3:$O$500 =1)))), DATEVALUE("3-Apr-85"))</f>
        <v>44851</v>
      </c>
      <c r="R26">
        <f t="shared" si="2"/>
        <v>18</v>
      </c>
      <c r="S26">
        <f>SUMIF('[1]Project List'!$I$3:$I$500, '[1]PO List'!$B26,'[1]Project List'!$K$3:$K$500)</f>
        <v>0</v>
      </c>
      <c r="T26">
        <f ca="1">SUMIFS('[1]Project List'!$K$3:$K$500, '[1]Project List'!$I$3:$I$500, '[1]PO List'!$B26, '[1]Project List'!$N$3:$N$500, "&lt;"&amp;$F$1)</f>
        <v>0</v>
      </c>
      <c r="U26" s="2" t="e" cm="1" vm="2">
        <f t="array" ref="U26">MAX(_xlfn._xlws.FILTER('[1]Project List'!$B$3:$B$500,(('[1]Project List'!$I$3:$I$500='[1]PO List'!$B26) * ('[1]Project List'!$K$3:$K$500 =1))))</f>
        <v>#VALUE!</v>
      </c>
      <c r="V26">
        <f>SUMIF('[1]Project List'!$I$3:$I$500, '[1]PO List'!$B26,'[1]Project List'!$L$3:$L$500)</f>
        <v>0</v>
      </c>
      <c r="W26">
        <f ca="1">SUMIFS('[1]Project List'!$L$3:$L$500, '[1]Project List'!$I$3:$I$500, '[1]PO List'!$B26, '[1]Project List'!$N$3:$N$500, "&lt;"&amp;$F$1)</f>
        <v>0</v>
      </c>
      <c r="X26" s="2" cm="1">
        <f t="array" ref="X26">IFERROR(MAX(_xlfn._xlws.FILTER('[1]Project List'!$B$3:$B$500,(('[1]Project List'!$I$3:$I$500='[1]PO List'!$B26) * ('[1]Project List'!$L$3:$L$500 =1)))), DATEVALUE("3-Apr-85"))</f>
        <v>31140</v>
      </c>
      <c r="Y26">
        <f t="shared" si="3"/>
        <v>10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f t="shared" ca="1" si="0"/>
        <v>5</v>
      </c>
      <c r="G27">
        <v>0</v>
      </c>
      <c r="H27">
        <v>0</v>
      </c>
      <c r="I27">
        <f>SUMIFS('[1]Project List'!$R$3:$R$500, '[1]Project List'!$I$3:$I$500, '[1]PO List'!$B27)</f>
        <v>0</v>
      </c>
      <c r="J27">
        <f ca="1">SUMIFS('[1]Project List'!$R$3:$R$500, '[1]Project List'!$I$3:$I$500, '[1]PO List'!B27, '[1]Project List'!$N$3:$N$500, "&lt;"&amp;$F$1)</f>
        <v>0</v>
      </c>
      <c r="K27">
        <f>SUMIFS('[1]Project List'!$Q$3:$Q$500, '[1]Project List'!$I$3:$I$500, '[1]PO List'!$B27)</f>
        <v>3</v>
      </c>
      <c r="L27">
        <f ca="1">SUMIFS('[1]Project List'!$Q$3:$Q$500, '[1]Project List'!$I$3:$I$500, '[1]PO List'!B27, '[1]Project List'!$N$3:$N$500, "&lt;"&amp;$F$1)</f>
        <v>3</v>
      </c>
      <c r="M27" s="2" cm="1">
        <f t="array" ref="M27">IFERROR(MAX(_xlfn._xlws.FILTER('[1]Project List'!$B$3:$B$500,(('[1]Project List'!$I$3:$I$500='[1]PO List'!$B27) * ('[1]Project List'!$P$3:$P$500 =1)))), DATEVALUE("3-Apr-85"))</f>
        <v>44914</v>
      </c>
      <c r="N27">
        <f t="shared" si="4"/>
        <v>6</v>
      </c>
      <c r="O27">
        <f>SUMIF('[1]Project List'!$I$3:$I$500, '[1]PO List'!$B27,'[1]Project List'!$O$3:$O$500)</f>
        <v>3</v>
      </c>
      <c r="P27">
        <f ca="1">SUMIFS('[1]Project List'!$O$3:$O$500, '[1]Project List'!$I$3:$I$500, '[1]PO List'!$B27, '[1]Project List'!$N$3:$N$500, "&lt;"&amp;$F$1)</f>
        <v>3</v>
      </c>
      <c r="Q27" s="2" cm="1">
        <f t="array" ref="Q27">IFERROR(MAX(_xlfn._xlws.FILTER('[1]Project List'!$B$3:$B$500,(('[1]Project List'!$I$3:$I$500='[1]PO List'!$B27) * ('[1]Project List'!$O$3:$O$500 =1)))), DATEVALUE("3-Apr-85"))</f>
        <v>45005</v>
      </c>
      <c r="R27">
        <f t="shared" si="2"/>
        <v>6</v>
      </c>
      <c r="S27">
        <f>SUMIF('[1]Project List'!$I$3:$I$500, '[1]PO List'!$B27,'[1]Project List'!$K$3:$K$500)</f>
        <v>1</v>
      </c>
      <c r="T27">
        <f ca="1">SUMIFS('[1]Project List'!$K$3:$K$500, '[1]Project List'!$I$3:$I$500, '[1]PO List'!$B27, '[1]Project List'!$N$3:$N$500, "&lt;"&amp;$F$1)</f>
        <v>1</v>
      </c>
      <c r="U27" s="2" cm="1">
        <f t="array" ref="U27">MAX(_xlfn._xlws.FILTER('[1]Project List'!$B$3:$B$500,(('[1]Project List'!$I$3:$I$500='[1]PO List'!$B27) * ('[1]Project List'!$K$3:$K$500 =1))))</f>
        <v>45005</v>
      </c>
      <c r="V27">
        <f>SUMIF('[1]Project List'!$I$3:$I$500, '[1]PO List'!$B27,'[1]Project List'!$L$3:$L$500)</f>
        <v>0</v>
      </c>
      <c r="W27">
        <f ca="1">SUMIFS('[1]Project List'!$L$3:$L$500, '[1]Project List'!$I$3:$I$500, '[1]PO List'!$B27, '[1]Project List'!$N$3:$N$500, "&lt;"&amp;$F$1)</f>
        <v>0</v>
      </c>
      <c r="X27" s="2" cm="1">
        <f t="array" ref="X27">IFERROR(MAX(_xlfn._xlws.FILTER('[1]Project List'!$B$3:$B$500,(('[1]Project List'!$I$3:$I$500='[1]PO List'!$B27) * ('[1]Project List'!$L$3:$L$500 =1)))), DATEVALUE("3-Apr-85"))</f>
        <v>31140</v>
      </c>
      <c r="Y27">
        <f t="shared" si="3"/>
        <v>10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f t="shared" ca="1" si="0"/>
        <v>16</v>
      </c>
      <c r="G28">
        <v>1</v>
      </c>
      <c r="H28">
        <v>1</v>
      </c>
      <c r="I28">
        <f>SUMIFS('[1]Project List'!$R$3:$R$500, '[1]Project List'!$I$3:$I$500, '[1]PO List'!$B28)</f>
        <v>0</v>
      </c>
      <c r="J28">
        <f ca="1">SUMIFS('[1]Project List'!$R$3:$R$500, '[1]Project List'!$I$3:$I$500, '[1]PO List'!B28, '[1]Project List'!$N$3:$N$500, "&lt;"&amp;$F$1)</f>
        <v>0</v>
      </c>
      <c r="K28">
        <f>SUMIFS('[1]Project List'!$Q$3:$Q$500, '[1]Project List'!$I$3:$I$500, '[1]PO List'!$B28)</f>
        <v>1</v>
      </c>
      <c r="L28">
        <f ca="1">SUMIFS('[1]Project List'!$Q$3:$Q$500, '[1]Project List'!$I$3:$I$500, '[1]PO List'!B28, '[1]Project List'!$N$3:$N$500, "&lt;"&amp;$F$1)</f>
        <v>1</v>
      </c>
      <c r="M28" s="2" cm="1">
        <f t="array" ref="M28">IFERROR(MAX(_xlfn._xlws.FILTER('[1]Project List'!$B$3:$B$500,(('[1]Project List'!$I$3:$I$500='[1]PO List'!$B28) * ('[1]Project List'!$P$3:$P$500 =1)))), DATEVALUE("3-Apr-85"))</f>
        <v>44938</v>
      </c>
      <c r="N28">
        <f t="shared" si="4"/>
        <v>4</v>
      </c>
      <c r="O28">
        <f>SUMIF('[1]Project List'!$I$3:$I$500, '[1]PO List'!$B28,'[1]Project List'!$O$3:$O$500)</f>
        <v>0</v>
      </c>
      <c r="P28">
        <f ca="1">SUMIFS('[1]Project List'!$O$3:$O$500, '[1]Project List'!$I$3:$I$500, '[1]PO List'!$B28, '[1]Project List'!$N$3:$N$500, "&lt;"&amp;$F$1)</f>
        <v>0</v>
      </c>
      <c r="Q28" s="2" cm="1">
        <f t="array" ref="Q28">IFERROR(MAX(_xlfn._xlws.FILTER('[1]Project List'!$B$3:$B$500,(('[1]Project List'!$I$3:$I$500='[1]PO List'!$B28) * ('[1]Project List'!$O$3:$O$500 =1)))), DATEVALUE("3-Apr-85"))</f>
        <v>31140</v>
      </c>
      <c r="R28">
        <f t="shared" si="2"/>
        <v>25</v>
      </c>
      <c r="S28">
        <f>SUMIF('[1]Project List'!$I$3:$I$500, '[1]PO List'!$B28,'[1]Project List'!$K$3:$K$500)</f>
        <v>0</v>
      </c>
      <c r="T28">
        <f ca="1">SUMIFS('[1]Project List'!$K$3:$K$500, '[1]Project List'!$I$3:$I$500, '[1]PO List'!$B28, '[1]Project List'!$N$3:$N$500, "&lt;"&amp;$F$1)</f>
        <v>0</v>
      </c>
      <c r="U28" s="2" t="e" cm="1" vm="2">
        <f t="array" ref="U28">MAX(_xlfn._xlws.FILTER('[1]Project List'!$B$3:$B$500,(('[1]Project List'!$I$3:$I$500='[1]PO List'!$B28) * ('[1]Project List'!$K$3:$K$500 =1))))</f>
        <v>#VALUE!</v>
      </c>
      <c r="V28">
        <f>SUMIF('[1]Project List'!$I$3:$I$500, '[1]PO List'!$B28,'[1]Project List'!$L$3:$L$500)</f>
        <v>1</v>
      </c>
      <c r="W28">
        <f ca="1">SUMIFS('[1]Project List'!$L$3:$L$500, '[1]Project List'!$I$3:$I$500, '[1]PO List'!$B28, '[1]Project List'!$N$3:$N$500, "&lt;"&amp;$F$1)</f>
        <v>1</v>
      </c>
      <c r="X28" s="2" cm="1">
        <f t="array" ref="X28">IFERROR(MAX(_xlfn._xlws.FILTER('[1]Project List'!$B$3:$B$500,(('[1]Project List'!$I$3:$I$500='[1]PO List'!$B28) * ('[1]Project List'!$L$3:$L$500 =1)))), DATEVALUE("3-Apr-85"))</f>
        <v>44938</v>
      </c>
      <c r="Y28">
        <f t="shared" si="3"/>
        <v>6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f t="shared" ca="1" si="0"/>
        <v>21</v>
      </c>
      <c r="G29">
        <v>0</v>
      </c>
      <c r="H29">
        <v>1</v>
      </c>
      <c r="I29">
        <f>SUMIFS('[1]Project List'!$R$3:$R$500, '[1]Project List'!$I$3:$I$500, '[1]PO List'!$B29)</f>
        <v>1</v>
      </c>
      <c r="J29">
        <f ca="1">SUMIFS('[1]Project List'!$R$3:$R$500, '[1]Project List'!$I$3:$I$500, '[1]PO List'!B29, '[1]Project List'!$N$3:$N$500, "&lt;"&amp;$F$1)</f>
        <v>1</v>
      </c>
      <c r="K29">
        <f>SUMIFS('[1]Project List'!$Q$3:$Q$500, '[1]Project List'!$I$3:$I$500, '[1]PO List'!$B29)</f>
        <v>1</v>
      </c>
      <c r="L29">
        <f ca="1">SUMIFS('[1]Project List'!$Q$3:$Q$500, '[1]Project List'!$I$3:$I$500, '[1]PO List'!B29, '[1]Project List'!$N$3:$N$500, "&lt;"&amp;$F$1)</f>
        <v>1</v>
      </c>
      <c r="M29" s="2" cm="1">
        <f t="array" ref="M29">IFERROR(MAX(_xlfn._xlws.FILTER('[1]Project List'!$B$3:$B$500,(('[1]Project List'!$I$3:$I$500='[1]PO List'!$B29) * ('[1]Project List'!$P$3:$P$500 =1)))), DATEVALUE("3-Apr-85"))</f>
        <v>44855</v>
      </c>
      <c r="N29">
        <f t="shared" si="4"/>
        <v>13</v>
      </c>
      <c r="O29">
        <f>SUMIF('[1]Project List'!$I$3:$I$500, '[1]PO List'!$B29,'[1]Project List'!$O$3:$O$500)</f>
        <v>3</v>
      </c>
      <c r="P29">
        <f ca="1">SUMIFS('[1]Project List'!$O$3:$O$500, '[1]Project List'!$I$3:$I$500, '[1]PO List'!$B29, '[1]Project List'!$N$3:$N$500, "&lt;"&amp;$F$1)</f>
        <v>3</v>
      </c>
      <c r="Q29" s="2" cm="1">
        <f t="array" ref="Q29">IFERROR(MAX(_xlfn._xlws.FILTER('[1]Project List'!$B$3:$B$500,(('[1]Project List'!$I$3:$I$500='[1]PO List'!$B29) * ('[1]Project List'!$O$3:$O$500 =1)))), DATEVALUE("3-Apr-85"))</f>
        <v>44890</v>
      </c>
      <c r="R29">
        <f t="shared" si="2"/>
        <v>16</v>
      </c>
      <c r="S29">
        <f>SUMIF('[1]Project List'!$I$3:$I$500, '[1]PO List'!$B29,'[1]Project List'!$K$3:$K$500)</f>
        <v>3</v>
      </c>
      <c r="T29">
        <f ca="1">SUMIFS('[1]Project List'!$K$3:$K$500, '[1]Project List'!$I$3:$I$500, '[1]PO List'!$B29, '[1]Project List'!$N$3:$N$500, "&lt;"&amp;$F$1)</f>
        <v>3</v>
      </c>
      <c r="U29" s="2" cm="1">
        <f t="array" ref="U29">MAX(_xlfn._xlws.FILTER('[1]Project List'!$B$3:$B$500,(('[1]Project List'!$I$3:$I$500='[1]PO List'!$B29) * ('[1]Project List'!$K$3:$K$500 =1))))</f>
        <v>44713</v>
      </c>
      <c r="V29">
        <f>SUMIF('[1]Project List'!$I$3:$I$500, '[1]PO List'!$B29,'[1]Project List'!$L$3:$L$500)</f>
        <v>0</v>
      </c>
      <c r="W29">
        <f ca="1">SUMIFS('[1]Project List'!$L$3:$L$500, '[1]Project List'!$I$3:$I$500, '[1]PO List'!$B29, '[1]Project List'!$N$3:$N$500, "&lt;"&amp;$F$1)</f>
        <v>0</v>
      </c>
      <c r="X29" s="2" cm="1">
        <f t="array" ref="X29">IFERROR(MAX(_xlfn._xlws.FILTER('[1]Project List'!$B$3:$B$500,(('[1]Project List'!$I$3:$I$500='[1]PO List'!$B29) * ('[1]Project List'!$L$3:$L$500 =1)))), DATEVALUE("3-Apr-85"))</f>
        <v>31140</v>
      </c>
      <c r="Y29">
        <f t="shared" si="3"/>
        <v>10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12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7</v>
      </c>
      <c r="G4">
        <v>1</v>
      </c>
      <c r="H4">
        <v>6</v>
      </c>
      <c r="I4">
        <v>6</v>
      </c>
      <c r="J4" s="3">
        <v>45030</v>
      </c>
      <c r="K4">
        <v>2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5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10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16</v>
      </c>
      <c r="G7">
        <v>1</v>
      </c>
      <c r="H7">
        <v>3</v>
      </c>
      <c r="I7">
        <v>3</v>
      </c>
      <c r="J7" s="3">
        <v>44851</v>
      </c>
      <c r="K7">
        <v>13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8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3</v>
      </c>
      <c r="I9">
        <v>3</v>
      </c>
      <c r="J9" s="3">
        <v>45021</v>
      </c>
      <c r="K9">
        <v>3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14</v>
      </c>
      <c r="G10">
        <v>1</v>
      </c>
      <c r="H10">
        <v>4</v>
      </c>
      <c r="I10">
        <v>4</v>
      </c>
      <c r="J10" s="3">
        <v>44918</v>
      </c>
      <c r="K10">
        <v>7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8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16</v>
      </c>
      <c r="G12">
        <v>1</v>
      </c>
      <c r="H12">
        <v>4</v>
      </c>
      <c r="I12">
        <v>4</v>
      </c>
      <c r="J12" s="3">
        <v>44862</v>
      </c>
      <c r="K12">
        <v>11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6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4</v>
      </c>
      <c r="I14">
        <v>4</v>
      </c>
      <c r="J14" s="3">
        <v>45034</v>
      </c>
      <c r="K14">
        <v>1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4</v>
      </c>
      <c r="I15">
        <v>4</v>
      </c>
      <c r="J15" s="3">
        <v>45020</v>
      </c>
      <c r="K15">
        <v>4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2023-05-16T05:51:09Z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