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88" windowWidth="17050" windowHeight="9629"/>
  </bookViews>
  <sheets>
    <sheet name="图书情报全日制" sheetId="1" r:id="rId1"/>
    <sheet name="图书情报非全日制" sheetId="2" r:id="rId2"/>
    <sheet name="图书情报专项计划" sheetId="3" r:id="rId3"/>
    <sheet name="出版硕士" sheetId="4" r:id="rId4"/>
  </sheets>
  <calcPr calcId="125725"/>
</workbook>
</file>

<file path=xl/calcChain.xml><?xml version="1.0" encoding="utf-8"?>
<calcChain xmlns="http://schemas.openxmlformats.org/spreadsheetml/2006/main">
  <c r="M11" i="4"/>
  <c r="M10"/>
  <c r="M9"/>
  <c r="M8"/>
  <c r="M7"/>
  <c r="M6"/>
  <c r="M5"/>
  <c r="M4"/>
  <c r="M3"/>
  <c r="L12" i="2"/>
  <c r="L11"/>
  <c r="L10"/>
  <c r="L9"/>
  <c r="L8"/>
  <c r="L7"/>
  <c r="L6"/>
  <c r="L5"/>
  <c r="L4"/>
  <c r="L3"/>
  <c r="L128" i="1" l="1"/>
  <c r="L125"/>
  <c r="L124"/>
  <c r="L122"/>
  <c r="L120"/>
  <c r="L119"/>
  <c r="L118"/>
  <c r="L116"/>
  <c r="L115"/>
  <c r="L114"/>
  <c r="L111"/>
  <c r="L110"/>
  <c r="L106"/>
  <c r="L105"/>
  <c r="L104"/>
  <c r="L102"/>
  <c r="L101"/>
  <c r="L100"/>
  <c r="L98"/>
  <c r="L97"/>
  <c r="L96"/>
  <c r="L95"/>
  <c r="L94"/>
  <c r="L93"/>
  <c r="L89"/>
  <c r="L88"/>
  <c r="L87"/>
  <c r="L86"/>
  <c r="L83"/>
  <c r="L80"/>
  <c r="L78"/>
  <c r="L77"/>
  <c r="L76"/>
  <c r="L75"/>
  <c r="L74"/>
  <c r="L71"/>
  <c r="L69"/>
  <c r="L68"/>
  <c r="L67"/>
  <c r="L66"/>
  <c r="L65"/>
  <c r="L64"/>
  <c r="L63"/>
  <c r="L62"/>
  <c r="L61"/>
  <c r="L60"/>
  <c r="L59"/>
  <c r="L58"/>
  <c r="L56"/>
  <c r="L55"/>
  <c r="L54"/>
  <c r="L53"/>
  <c r="L50"/>
  <c r="L47"/>
  <c r="L45"/>
  <c r="L44"/>
  <c r="L41"/>
  <c r="L38"/>
  <c r="L37"/>
  <c r="L33"/>
  <c r="L32"/>
  <c r="L30"/>
  <c r="L29"/>
  <c r="L26"/>
  <c r="L25"/>
  <c r="L24"/>
  <c r="L23"/>
  <c r="L22"/>
  <c r="L21"/>
  <c r="L20"/>
  <c r="L19"/>
  <c r="L18"/>
  <c r="L16"/>
  <c r="L15"/>
  <c r="L13"/>
  <c r="L12"/>
  <c r="L11"/>
  <c r="L9"/>
  <c r="L8"/>
  <c r="L7"/>
  <c r="L4"/>
  <c r="L3"/>
</calcChain>
</file>

<file path=xl/sharedStrings.xml><?xml version="1.0" encoding="utf-8"?>
<sst xmlns="http://schemas.openxmlformats.org/spreadsheetml/2006/main" count="867" uniqueCount="517">
  <si>
    <t>2019年图书情报硕士（全日制）复试及拟录取结果</t>
    <phoneticPr fontId="1" type="noConversion"/>
  </si>
  <si>
    <t>序号</t>
    <phoneticPr fontId="1" type="noConversion"/>
  </si>
  <si>
    <t>考生编号</t>
    <phoneticPr fontId="1" type="noConversion"/>
  </si>
  <si>
    <t>姓名</t>
    <phoneticPr fontId="1" type="noConversion"/>
  </si>
  <si>
    <t>毕业单位</t>
    <phoneticPr fontId="1" type="noConversion"/>
  </si>
  <si>
    <t>毕业专业名称</t>
    <phoneticPr fontId="1" type="noConversion"/>
  </si>
  <si>
    <t>管理综合</t>
  </si>
  <si>
    <t>外语</t>
    <phoneticPr fontId="1" type="noConversion"/>
  </si>
  <si>
    <t>初试总分</t>
    <phoneticPr fontId="1" type="noConversion"/>
  </si>
  <si>
    <t>专业综合面试</t>
    <phoneticPr fontId="1" type="noConversion"/>
  </si>
  <si>
    <t>外语面试</t>
  </si>
  <si>
    <t>思政政治理论</t>
    <phoneticPr fontId="1" type="noConversion"/>
  </si>
  <si>
    <t>总分</t>
    <phoneticPr fontId="1" type="noConversion"/>
  </si>
  <si>
    <t>录取意见</t>
    <phoneticPr fontId="1" type="noConversion"/>
  </si>
  <si>
    <t>备注</t>
    <phoneticPr fontId="1" type="noConversion"/>
  </si>
  <si>
    <t>104869104003536</t>
  </si>
  <si>
    <t>邱慧</t>
  </si>
  <si>
    <t>铜陵学院</t>
  </si>
  <si>
    <t>会计学</t>
  </si>
  <si>
    <t>未录取</t>
    <phoneticPr fontId="1" type="noConversion"/>
  </si>
  <si>
    <t>104869104003537</t>
  </si>
  <si>
    <t>林绮梦</t>
  </si>
  <si>
    <t>江汉大学</t>
  </si>
  <si>
    <t>财务管理</t>
  </si>
  <si>
    <t>104869104003538</t>
  </si>
  <si>
    <t>劳逸</t>
  </si>
  <si>
    <t>武汉大学</t>
  </si>
  <si>
    <t>图书馆学</t>
  </si>
  <si>
    <t>拟录取</t>
    <phoneticPr fontId="1" type="noConversion"/>
  </si>
  <si>
    <t>104869104003545</t>
  </si>
  <si>
    <t>丁靖</t>
  </si>
  <si>
    <t>武汉纺织大学</t>
  </si>
  <si>
    <t>104869104003548</t>
  </si>
  <si>
    <t>汪格格</t>
  </si>
  <si>
    <t>武汉科技大学</t>
  </si>
  <si>
    <t>信息管理与信息系统</t>
  </si>
  <si>
    <t>104869104003563</t>
  </si>
  <si>
    <t>殷伟</t>
  </si>
  <si>
    <t>104869104003568</t>
  </si>
  <si>
    <t>段香廷</t>
  </si>
  <si>
    <t>104869104003577</t>
  </si>
  <si>
    <t>王梦莹</t>
  </si>
  <si>
    <t>104869104003578</t>
  </si>
  <si>
    <t>王雪曼</t>
  </si>
  <si>
    <t>黄冈师范学院</t>
  </si>
  <si>
    <t>学前教育</t>
  </si>
  <si>
    <t>104869104003585</t>
  </si>
  <si>
    <t>陈依杭</t>
  </si>
  <si>
    <t>湖北工业大学</t>
  </si>
  <si>
    <t>高分子材料与工程</t>
  </si>
  <si>
    <t>104869104003587</t>
  </si>
  <si>
    <t>于珊</t>
  </si>
  <si>
    <t>江南大学</t>
  </si>
  <si>
    <t>104869104003590</t>
  </si>
  <si>
    <t>宋谭迪</t>
  </si>
  <si>
    <t>武汉理工大学</t>
  </si>
  <si>
    <t>思想政治教育</t>
  </si>
  <si>
    <t>104869104003594</t>
  </si>
  <si>
    <t>余双凤</t>
  </si>
  <si>
    <t>湖北经济学院</t>
  </si>
  <si>
    <t>商务英语</t>
  </si>
  <si>
    <t>104869104003595</t>
  </si>
  <si>
    <t>曾思程</t>
  </si>
  <si>
    <t>西安电子科技大学</t>
  </si>
  <si>
    <t>电子信息工程</t>
  </si>
  <si>
    <t>104869104003596</t>
  </si>
  <si>
    <t>蒙天宇</t>
  </si>
  <si>
    <t>104869104003598</t>
  </si>
  <si>
    <t>平雅婧</t>
  </si>
  <si>
    <t>编辑出版学</t>
  </si>
  <si>
    <t>104869104003599</t>
  </si>
  <si>
    <t>杨璨</t>
  </si>
  <si>
    <t>华中师范大学</t>
  </si>
  <si>
    <t>104869104003600</t>
  </si>
  <si>
    <t>吴怡</t>
  </si>
  <si>
    <t>湖北大学</t>
  </si>
  <si>
    <t>档案学</t>
  </si>
  <si>
    <t>104869104003602</t>
  </si>
  <si>
    <t>汪欢</t>
  </si>
  <si>
    <t>武汉化工学院</t>
  </si>
  <si>
    <t>药物制剂</t>
  </si>
  <si>
    <t>104869104003603</t>
  </si>
  <si>
    <t>郭宥麟</t>
  </si>
  <si>
    <t>湖北经济学院法商学院</t>
  </si>
  <si>
    <t>104869104003604</t>
  </si>
  <si>
    <t>杨玥</t>
  </si>
  <si>
    <t>金融学</t>
  </si>
  <si>
    <t>104869104003609</t>
  </si>
  <si>
    <t>邱雨蒙</t>
  </si>
  <si>
    <t>旅游管理</t>
  </si>
  <si>
    <t>104869104003611</t>
  </si>
  <si>
    <t>徐伊</t>
  </si>
  <si>
    <t>湖北第二师范学院</t>
  </si>
  <si>
    <t>计算机科学与技术</t>
  </si>
  <si>
    <t>104869104003612</t>
  </si>
  <si>
    <t>毕筱莹</t>
  </si>
  <si>
    <t>电气工程与自动化</t>
  </si>
  <si>
    <t>104869104003615</t>
  </si>
  <si>
    <t>何琳</t>
  </si>
  <si>
    <t>中南民族大学</t>
  </si>
  <si>
    <t>汉语言文学</t>
  </si>
  <si>
    <t>104869104003616</t>
  </si>
  <si>
    <t>邓静仪</t>
  </si>
  <si>
    <t>华中科技大学</t>
  </si>
  <si>
    <t>药学</t>
  </si>
  <si>
    <t>104869104003617</t>
  </si>
  <si>
    <t>盛惠</t>
  </si>
  <si>
    <t>104869104003618</t>
  </si>
  <si>
    <t>秦梦莹</t>
  </si>
  <si>
    <t>中南财经政法大学</t>
  </si>
  <si>
    <t>电子商务</t>
  </si>
  <si>
    <t>104869104003619</t>
  </si>
  <si>
    <t>贺怡晖</t>
  </si>
  <si>
    <t>夏令营优秀营员</t>
    <phoneticPr fontId="1" type="noConversion"/>
  </si>
  <si>
    <t>104869104003620</t>
  </si>
  <si>
    <t>姚童</t>
  </si>
  <si>
    <t>汉语言</t>
  </si>
  <si>
    <t>104869104003625</t>
  </si>
  <si>
    <t>李芸杉</t>
  </si>
  <si>
    <t>104869104003626</t>
  </si>
  <si>
    <t>黄一澄</t>
  </si>
  <si>
    <t>104869104003627</t>
  </si>
  <si>
    <t>何若瑄</t>
  </si>
  <si>
    <t>104869104003628</t>
  </si>
  <si>
    <t>唐婷芳</t>
  </si>
  <si>
    <t>104869104003630</t>
  </si>
  <si>
    <t>廖添辉</t>
  </si>
  <si>
    <t>104869104003631</t>
  </si>
  <si>
    <t>鲁宽</t>
  </si>
  <si>
    <t>轮机工程</t>
  </si>
  <si>
    <t>104869104003632</t>
  </si>
  <si>
    <t>刘宇</t>
  </si>
  <si>
    <t>104869104003633</t>
  </si>
  <si>
    <t>钱峰</t>
  </si>
  <si>
    <t>国际经济与贸易</t>
  </si>
  <si>
    <t>104869104003635</t>
  </si>
  <si>
    <t>周俊宏</t>
  </si>
  <si>
    <t>武昌理工学院</t>
  </si>
  <si>
    <t>104869104003636</t>
  </si>
  <si>
    <t>吴逾凡</t>
  </si>
  <si>
    <t>104869104003637</t>
  </si>
  <si>
    <t>黄琦</t>
  </si>
  <si>
    <t>104869104003638</t>
  </si>
  <si>
    <t>朱慧宁</t>
  </si>
  <si>
    <t>软件工程</t>
  </si>
  <si>
    <t>104869104003640</t>
  </si>
  <si>
    <t>占雨欣</t>
  </si>
  <si>
    <t>104869104003642</t>
  </si>
  <si>
    <t>程珂璐</t>
  </si>
  <si>
    <t>104869104003643</t>
  </si>
  <si>
    <t>鄢宇晨</t>
  </si>
  <si>
    <t>财政学</t>
  </si>
  <si>
    <t>104869104003645</t>
  </si>
  <si>
    <t>詹思迪</t>
    <phoneticPr fontId="14" type="noConversion"/>
  </si>
  <si>
    <t>护理学</t>
  </si>
  <si>
    <t>104869104003646</t>
  </si>
  <si>
    <t>冯雪飞</t>
  </si>
  <si>
    <t>104869104003647</t>
  </si>
  <si>
    <t>占施媛</t>
  </si>
  <si>
    <t>104869104003648</t>
  </si>
  <si>
    <t>尹书仪</t>
  </si>
  <si>
    <t>104869104003653</t>
  </si>
  <si>
    <t>牟苏睛</t>
  </si>
  <si>
    <t>104869104003654</t>
  </si>
  <si>
    <t>林雅恬</t>
  </si>
  <si>
    <t>工程管理</t>
  </si>
  <si>
    <t>104869104003655</t>
  </si>
  <si>
    <t>冯诚妍</t>
  </si>
  <si>
    <t>104869104003658</t>
  </si>
  <si>
    <t>夏聿杰</t>
  </si>
  <si>
    <t>武汉工程大学</t>
  </si>
  <si>
    <t>104869104003660</t>
  </si>
  <si>
    <t>彭鑫瑶</t>
  </si>
  <si>
    <t>104869104003661</t>
  </si>
  <si>
    <t>洪亮</t>
  </si>
  <si>
    <t>104869104003662</t>
  </si>
  <si>
    <t>周莎</t>
  </si>
  <si>
    <t>三峡大学</t>
  </si>
  <si>
    <t>新能源材料与器件</t>
  </si>
  <si>
    <t>104869104003663</t>
  </si>
  <si>
    <t>马骏</t>
  </si>
  <si>
    <t>工程造价</t>
  </si>
  <si>
    <t>104869104003665</t>
  </si>
  <si>
    <t>陈晔</t>
  </si>
  <si>
    <t>华中农业大学</t>
  </si>
  <si>
    <t>104869104003667</t>
  </si>
  <si>
    <t>杜春燕</t>
  </si>
  <si>
    <t>104869104012133</t>
  </si>
  <si>
    <t>王策</t>
  </si>
  <si>
    <t>华北理工大学</t>
  </si>
  <si>
    <t>材料成型及控制工程</t>
  </si>
  <si>
    <t>104869104012136</t>
  </si>
  <si>
    <t>王明翔</t>
  </si>
  <si>
    <t>河北工业大学城市学院</t>
  </si>
  <si>
    <t>公共事业管理</t>
  </si>
  <si>
    <t>104869104012141</t>
  </si>
  <si>
    <t>刘华玮</t>
  </si>
  <si>
    <t>河北经贸大学</t>
  </si>
  <si>
    <t>投资学</t>
  </si>
  <si>
    <t>104869104012144</t>
  </si>
  <si>
    <t>潘港辉</t>
  </si>
  <si>
    <t>山西大学</t>
  </si>
  <si>
    <t>104869104012146</t>
  </si>
  <si>
    <t>代婧雯</t>
  </si>
  <si>
    <t>中北大学</t>
  </si>
  <si>
    <t>104869104012149</t>
  </si>
  <si>
    <t>安方良</t>
  </si>
  <si>
    <t>中国矿业大学(北京)</t>
  </si>
  <si>
    <t>行政管理</t>
  </si>
  <si>
    <t>104869104012150</t>
  </si>
  <si>
    <t>马倩</t>
  </si>
  <si>
    <t>山西财经大学</t>
  </si>
  <si>
    <t>审计学</t>
  </si>
  <si>
    <t>104869104012151</t>
  </si>
  <si>
    <t>李瑶</t>
  </si>
  <si>
    <t>苏州大学</t>
  </si>
  <si>
    <t>金属材料工程</t>
  </si>
  <si>
    <t>104869104012152</t>
  </si>
  <si>
    <t>赵倩蓉</t>
  </si>
  <si>
    <t>郑州大学</t>
  </si>
  <si>
    <t>104869104012164</t>
  </si>
  <si>
    <t>邸虹维</t>
  </si>
  <si>
    <t>辽宁大学</t>
  </si>
  <si>
    <t>104869104012170</t>
  </si>
  <si>
    <t>董文慧</t>
  </si>
  <si>
    <t>吉林大学</t>
  </si>
  <si>
    <t>104869104012171</t>
  </si>
  <si>
    <t>王妍</t>
  </si>
  <si>
    <t>东北师范大学</t>
  </si>
  <si>
    <t>数字媒体技术</t>
  </si>
  <si>
    <t>104869104012172</t>
  </si>
  <si>
    <t>孙灿</t>
  </si>
  <si>
    <t>104869104012192</t>
  </si>
  <si>
    <t>毛婷婷</t>
  </si>
  <si>
    <t>南京信息工程大学</t>
  </si>
  <si>
    <t>104869104012193</t>
  </si>
  <si>
    <t>张洁</t>
  </si>
  <si>
    <t>南京理工大学</t>
  </si>
  <si>
    <t>材料科学类</t>
  </si>
  <si>
    <t>104869104012194</t>
  </si>
  <si>
    <t>邹燕</t>
  </si>
  <si>
    <t>南京财经大学</t>
  </si>
  <si>
    <t>104869104012195</t>
  </si>
  <si>
    <t>詹健</t>
  </si>
  <si>
    <t>南京林业大学</t>
  </si>
  <si>
    <t>过程装备与控制工程</t>
  </si>
  <si>
    <t>104869104012198</t>
  </si>
  <si>
    <t>于丹</t>
  </si>
  <si>
    <t>104869104012203</t>
  </si>
  <si>
    <t>张舒</t>
  </si>
  <si>
    <t>信息资源管理</t>
  </si>
  <si>
    <t>104869104012215</t>
  </si>
  <si>
    <t>孔懿璇</t>
  </si>
  <si>
    <t>河海大学</t>
  </si>
  <si>
    <t>104869104012224</t>
  </si>
  <si>
    <t>李天乐</t>
  </si>
  <si>
    <t>浙江大学城市学院</t>
  </si>
  <si>
    <t>资产评估</t>
  </si>
  <si>
    <t>104869104012232</t>
  </si>
  <si>
    <t>许伟</t>
  </si>
  <si>
    <t>江西科技师范大学</t>
  </si>
  <si>
    <t>英语</t>
  </si>
  <si>
    <t>104869104012235</t>
  </si>
  <si>
    <t>汪超</t>
  </si>
  <si>
    <t>安徽财经大学</t>
  </si>
  <si>
    <t>104869104012238</t>
  </si>
  <si>
    <t>汪昊</t>
  </si>
  <si>
    <t>104869104012240</t>
  </si>
  <si>
    <t>吴双</t>
  </si>
  <si>
    <t>安徽大学</t>
  </si>
  <si>
    <t>食品科学与工程</t>
  </si>
  <si>
    <t>104869104012244</t>
  </si>
  <si>
    <t>韩慧杰</t>
  </si>
  <si>
    <t>104869104012245</t>
  </si>
  <si>
    <t>樊琦</t>
  </si>
  <si>
    <t>安徽师范大学</t>
  </si>
  <si>
    <t>物流管理</t>
  </si>
  <si>
    <t>104869104012251</t>
  </si>
  <si>
    <t>陈日成</t>
  </si>
  <si>
    <t>华侨大学</t>
  </si>
  <si>
    <t>工商管理</t>
  </si>
  <si>
    <t>104869104012256</t>
  </si>
  <si>
    <t>洪宇燕</t>
  </si>
  <si>
    <t>集美大学</t>
  </si>
  <si>
    <t>104869104012259</t>
  </si>
  <si>
    <t>涂旭华</t>
  </si>
  <si>
    <t>江西师范大学</t>
  </si>
  <si>
    <t>104869104012260</t>
  </si>
  <si>
    <t>曹瑞坤</t>
  </si>
  <si>
    <t>南昌大学</t>
  </si>
  <si>
    <t>104869104012262</t>
  </si>
  <si>
    <t>韩紫嫣</t>
  </si>
  <si>
    <t>104869104012267</t>
  </si>
  <si>
    <t>程舒婷</t>
  </si>
  <si>
    <t>中南大学</t>
  </si>
  <si>
    <t>104869104012270</t>
  </si>
  <si>
    <t>陈秀琳</t>
  </si>
  <si>
    <t>山东大学</t>
  </si>
  <si>
    <t>中国语言文学基地班</t>
  </si>
  <si>
    <t>104869104012271</t>
  </si>
  <si>
    <t>裴玲玲</t>
  </si>
  <si>
    <t>山东财经大学</t>
  </si>
  <si>
    <t>104869104012274</t>
  </si>
  <si>
    <t>侯园园</t>
  </si>
  <si>
    <t>青岛理工大学</t>
  </si>
  <si>
    <t>电子信息科学与技术</t>
  </si>
  <si>
    <t>104869104012276</t>
  </si>
  <si>
    <t>马茜</t>
  </si>
  <si>
    <t>中国地质大学(武汉)</t>
  </si>
  <si>
    <t>104869104012293</t>
  </si>
  <si>
    <t>吴佳琳</t>
  </si>
  <si>
    <t>天津工业大学</t>
  </si>
  <si>
    <t>复合材料与工程</t>
  </si>
  <si>
    <t>104869104012296</t>
  </si>
  <si>
    <t>卢雪雯</t>
  </si>
  <si>
    <t>河南财经政法大学</t>
  </si>
  <si>
    <t>经济学</t>
  </si>
  <si>
    <t>104869104012297</t>
  </si>
  <si>
    <t>骆海峰</t>
  </si>
  <si>
    <t>104869104012299</t>
  </si>
  <si>
    <t>裴芝延</t>
  </si>
  <si>
    <t>104869104012301</t>
  </si>
  <si>
    <t>刘一佳</t>
  </si>
  <si>
    <t>104869104012302</t>
  </si>
  <si>
    <t>张红娟</t>
  </si>
  <si>
    <t>河南工业大学</t>
  </si>
  <si>
    <t>104869104012303</t>
  </si>
  <si>
    <t>孙婉秋</t>
  </si>
  <si>
    <t>104869104012304</t>
  </si>
  <si>
    <t>李斯敏</t>
  </si>
  <si>
    <t>郑州轻工业学院</t>
  </si>
  <si>
    <t>104869104012315</t>
  </si>
  <si>
    <t>刘亚楠</t>
  </si>
  <si>
    <t>北京印刷学院</t>
  </si>
  <si>
    <t>104869104012319</t>
  </si>
  <si>
    <t>连策涵</t>
  </si>
  <si>
    <t>104869104012322</t>
  </si>
  <si>
    <t>王盈</t>
  </si>
  <si>
    <t>北京第二外国语学院</t>
  </si>
  <si>
    <t>国际政治</t>
  </si>
  <si>
    <t>104869104012325</t>
  </si>
  <si>
    <t>李明慧</t>
  </si>
  <si>
    <t>信息科学技术</t>
  </si>
  <si>
    <t>104869104012327</t>
  </si>
  <si>
    <t>宋馨</t>
  </si>
  <si>
    <t>河南大学</t>
  </si>
  <si>
    <t>104869104012331</t>
  </si>
  <si>
    <t>王卓</t>
  </si>
  <si>
    <t>104869104012340</t>
  </si>
  <si>
    <t>肖梦莹</t>
  </si>
  <si>
    <t>长江大学</t>
  </si>
  <si>
    <t>104869104012360</t>
  </si>
  <si>
    <t>黄小琴</t>
  </si>
  <si>
    <t>吉林财经大学</t>
  </si>
  <si>
    <t>104869104012363</t>
  </si>
  <si>
    <t>桂丹云</t>
  </si>
  <si>
    <t>104869104012372</t>
  </si>
  <si>
    <t>余婉婷</t>
  </si>
  <si>
    <t>104869104012383</t>
  </si>
  <si>
    <t>胡文捷</t>
  </si>
  <si>
    <t>湖北理工学院</t>
  </si>
  <si>
    <t>104869104012387</t>
  </si>
  <si>
    <t>曾维芸</t>
  </si>
  <si>
    <t>104869104012391</t>
  </si>
  <si>
    <t>马振兴</t>
  </si>
  <si>
    <t>中南林业科技大学</t>
  </si>
  <si>
    <t>自动化</t>
  </si>
  <si>
    <t>104869104012396</t>
  </si>
  <si>
    <t>龙嵛葭</t>
  </si>
  <si>
    <t>湘潭大学</t>
  </si>
  <si>
    <t>统计学</t>
  </si>
  <si>
    <t>104869104012398</t>
  </si>
  <si>
    <t>彭紫烟</t>
  </si>
  <si>
    <t>土地资源管理</t>
  </si>
  <si>
    <t>104869104012453</t>
  </si>
  <si>
    <t>徐子昀</t>
  </si>
  <si>
    <t>西南民族大学</t>
  </si>
  <si>
    <t>104869104012457</t>
  </si>
  <si>
    <t>邱鹏</t>
  </si>
  <si>
    <t>重庆邮电大学</t>
  </si>
  <si>
    <t>104869104012458</t>
  </si>
  <si>
    <t>齐琪</t>
  </si>
  <si>
    <t>重庆工商大学</t>
  </si>
  <si>
    <t>104869104012460</t>
  </si>
  <si>
    <t>陈若瑜</t>
  </si>
  <si>
    <t>西南大学</t>
  </si>
  <si>
    <t>104869104012465</t>
  </si>
  <si>
    <t>杨海霞</t>
  </si>
  <si>
    <t>104869104012469</t>
  </si>
  <si>
    <t>104869104012474</t>
  </si>
  <si>
    <t>叶子琦</t>
  </si>
  <si>
    <t>四川大学</t>
  </si>
  <si>
    <t>核工程与核技术</t>
  </si>
  <si>
    <t>104869104012477</t>
  </si>
  <si>
    <t>李君瑶</t>
  </si>
  <si>
    <t>成都理工大学</t>
  </si>
  <si>
    <t>注：以考生编号由小到大排列。</t>
    <phoneticPr fontId="1" type="noConversion"/>
  </si>
  <si>
    <t>2019年图书情报硕士（非全日制）复试及拟录取结果</t>
    <phoneticPr fontId="1" type="noConversion"/>
  </si>
  <si>
    <t>序号</t>
  </si>
  <si>
    <t>考生编号</t>
  </si>
  <si>
    <t>姓名</t>
  </si>
  <si>
    <t>毕业单位</t>
  </si>
  <si>
    <t>毕业专业 
名称</t>
    <phoneticPr fontId="1" type="noConversion"/>
  </si>
  <si>
    <t>外语</t>
    <phoneticPr fontId="14" type="noConversion"/>
  </si>
  <si>
    <t>初试总分</t>
  </si>
  <si>
    <t>专业综合</t>
  </si>
  <si>
    <t>政治理论</t>
  </si>
  <si>
    <t>总分</t>
  </si>
  <si>
    <t>录取意见</t>
  </si>
  <si>
    <t>104869104003696</t>
  </si>
  <si>
    <t>吕文韬</t>
  </si>
  <si>
    <t>104869104003706</t>
  </si>
  <si>
    <t>余雯雯</t>
  </si>
  <si>
    <t>东北财经大学</t>
  </si>
  <si>
    <t>104869104003719</t>
  </si>
  <si>
    <t>龙仁杰</t>
  </si>
  <si>
    <t>104869104012175</t>
  </si>
  <si>
    <t>郝茂文</t>
  </si>
  <si>
    <t>哈尔滨商业大学</t>
  </si>
  <si>
    <t>104869104012182</t>
  </si>
  <si>
    <t>孟玫</t>
  </si>
  <si>
    <t>印刷工程</t>
  </si>
  <si>
    <t>104869104012185</t>
  </si>
  <si>
    <t>陈东明</t>
  </si>
  <si>
    <t>内蒙古农业大学</t>
  </si>
  <si>
    <t>应用化学</t>
  </si>
  <si>
    <t>104869104012206</t>
  </si>
  <si>
    <t>庞艳萍</t>
  </si>
  <si>
    <t>104869104012381</t>
  </si>
  <si>
    <t>张亿辰</t>
  </si>
  <si>
    <t>青岛大学</t>
  </si>
  <si>
    <t>104869104012388</t>
  </si>
  <si>
    <t>张芮</t>
  </si>
  <si>
    <t>哲学基地班</t>
  </si>
  <si>
    <t>104869104012461</t>
  </si>
  <si>
    <t>陈舒雅</t>
  </si>
  <si>
    <t>南京航空航天大学</t>
  </si>
  <si>
    <t>交通运输</t>
  </si>
  <si>
    <t>2019年图书情报硕士（专项计划）复试及拟录取结果</t>
    <phoneticPr fontId="17" type="noConversion"/>
  </si>
  <si>
    <t>毕业专业名称</t>
  </si>
  <si>
    <t>外语</t>
    <phoneticPr fontId="19" type="noConversion"/>
  </si>
  <si>
    <t>104869104012176</t>
  </si>
  <si>
    <t>李直</t>
  </si>
  <si>
    <t>黑龙江八一农垦大学</t>
  </si>
  <si>
    <t>机械设计制造及其自动化</t>
  </si>
  <si>
    <t>104869104012311</t>
  </si>
  <si>
    <t>张文锋</t>
  </si>
  <si>
    <t>河南城建学院</t>
  </si>
  <si>
    <t>市场营销</t>
  </si>
  <si>
    <t>104869104012338</t>
  </si>
  <si>
    <t>何元</t>
  </si>
  <si>
    <t>应用心理学</t>
  </si>
  <si>
    <t>104869104012408</t>
  </si>
  <si>
    <t>朱伟杰</t>
  </si>
  <si>
    <t>广东培正学院</t>
  </si>
  <si>
    <t>104869104012161</t>
  </si>
  <si>
    <t>李旺</t>
  </si>
  <si>
    <t>内蒙古财经大学</t>
  </si>
  <si>
    <t>104869104012156</t>
  </si>
  <si>
    <t>孙晓彤</t>
  </si>
  <si>
    <t>104869104012358</t>
  </si>
  <si>
    <t>易辉</t>
  </si>
  <si>
    <t>汉语国际教育</t>
  </si>
  <si>
    <t>104869104012359</t>
  </si>
  <si>
    <t>胡启彪</t>
  </si>
  <si>
    <t>104869104012487</t>
  </si>
  <si>
    <t>龙香梅</t>
  </si>
  <si>
    <t>贵州大学</t>
  </si>
  <si>
    <t>104869104012496</t>
  </si>
  <si>
    <t>杨学霞</t>
  </si>
  <si>
    <t>西北大学</t>
  </si>
  <si>
    <t>104869104012221</t>
  </si>
  <si>
    <t>皮·阿木尔卓</t>
  </si>
  <si>
    <t>中国计量大学</t>
  </si>
  <si>
    <t>104869104012508</t>
  </si>
  <si>
    <t>木热提江·木合塔尔</t>
  </si>
  <si>
    <t>信息安全</t>
  </si>
  <si>
    <t>2019年出版硕士复试及拟录取结果</t>
    <phoneticPr fontId="17" type="noConversion"/>
  </si>
  <si>
    <t>毕业专业 名称</t>
  </si>
  <si>
    <t>政治</t>
  </si>
  <si>
    <t>业务课1</t>
  </si>
  <si>
    <t xml:space="preserve">业务课2 </t>
  </si>
  <si>
    <t>备注</t>
    <phoneticPr fontId="19" type="noConversion"/>
  </si>
  <si>
    <t>104869104003508</t>
  </si>
  <si>
    <t>胡译丹</t>
  </si>
  <si>
    <t>全日制</t>
    <phoneticPr fontId="19" type="noConversion"/>
  </si>
  <si>
    <t>104869104012109</t>
  </si>
  <si>
    <t>汤绮云</t>
  </si>
  <si>
    <t>北京体育大学</t>
  </si>
  <si>
    <t>体育产业管理</t>
  </si>
  <si>
    <t>104869104012111</t>
  </si>
  <si>
    <t>黄澄</t>
  </si>
  <si>
    <t>石家庄学院</t>
  </si>
  <si>
    <t>人文教育</t>
  </si>
  <si>
    <t>104869104012113</t>
  </si>
  <si>
    <t>余东轩</t>
  </si>
  <si>
    <t>浙江传媒学院</t>
  </si>
  <si>
    <t>104869104003513</t>
  </si>
  <si>
    <t>李昂</t>
  </si>
  <si>
    <t>武汉工商学院</t>
  </si>
  <si>
    <t>非全日制</t>
    <phoneticPr fontId="19" type="noConversion"/>
  </si>
  <si>
    <t>104869104012112</t>
  </si>
  <si>
    <t>凌玮</t>
  </si>
  <si>
    <t>北京中医药大学东方学院</t>
  </si>
  <si>
    <t>针灸推拿学</t>
  </si>
  <si>
    <t>104869104012115</t>
  </si>
  <si>
    <t>杨蒙</t>
  </si>
  <si>
    <t>云南财经大学</t>
  </si>
  <si>
    <t>新闻学（国际文化贸易）</t>
  </si>
  <si>
    <t>104869104012114</t>
  </si>
  <si>
    <t>孙文光</t>
  </si>
  <si>
    <t>山东工商学院</t>
  </si>
  <si>
    <t>专项计划</t>
    <phoneticPr fontId="19" type="noConversion"/>
  </si>
  <si>
    <t>104869104012117</t>
  </si>
  <si>
    <t>叶尔奴儿哈诗待</t>
  </si>
  <si>
    <t>西北师范大学</t>
  </si>
  <si>
    <t>教育学</t>
  </si>
</sst>
</file>

<file path=xl/styles.xml><?xml version="1.0" encoding="utf-8"?>
<styleSheet xmlns="http://schemas.openxmlformats.org/spreadsheetml/2006/main">
  <numFmts count="1">
    <numFmt numFmtId="176" formatCode="0.00_ "/>
  </numFmts>
  <fonts count="2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宋体"/>
      <family val="2"/>
    </font>
    <font>
      <sz val="10"/>
      <name val="宋体"/>
      <family val="2"/>
      <scheme val="minor"/>
    </font>
    <font>
      <sz val="10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76" fontId="1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1" fillId="0" borderId="1" xfId="0" quotePrefix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S131"/>
  <sheetViews>
    <sheetView tabSelected="1" zoomScale="80" zoomScaleNormal="80" workbookViewId="0">
      <selection activeCell="S9" sqref="S9"/>
    </sheetView>
  </sheetViews>
  <sheetFormatPr defaultColWidth="9" defaultRowHeight="22.55" customHeight="1"/>
  <cols>
    <col min="1" max="1" width="6.23046875" style="3" customWidth="1"/>
    <col min="2" max="2" width="17.23046875" style="3" customWidth="1"/>
    <col min="3" max="3" width="8.53515625" style="3" customWidth="1"/>
    <col min="4" max="4" width="14.3828125" style="3" customWidth="1"/>
    <col min="5" max="5" width="9.3828125" style="3" customWidth="1"/>
    <col min="6" max="6" width="6.3828125" style="3" customWidth="1"/>
    <col min="7" max="7" width="6.07421875" style="3" customWidth="1"/>
    <col min="8" max="8" width="6.4609375" style="3" customWidth="1"/>
    <col min="9" max="9" width="9" style="3" customWidth="1"/>
    <col min="10" max="10" width="6.15234375" style="3" customWidth="1"/>
    <col min="11" max="11" width="6.765625" style="3" customWidth="1"/>
    <col min="12" max="12" width="9" style="3"/>
    <col min="13" max="13" width="8.15234375" style="2" customWidth="1"/>
    <col min="14" max="14" width="12.4609375" style="2" customWidth="1"/>
    <col min="15" max="15" width="9" style="2"/>
    <col min="16" max="16384" width="9" style="3"/>
  </cols>
  <sheetData>
    <row r="1" spans="1:253" ht="22.5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1"/>
    </row>
    <row r="2" spans="1:253" ht="29.3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pans="1:253" ht="22.55" customHeight="1">
      <c r="A3" s="6">
        <v>1</v>
      </c>
      <c r="B3" s="7" t="s">
        <v>15</v>
      </c>
      <c r="C3" s="7" t="s">
        <v>16</v>
      </c>
      <c r="D3" s="8" t="s">
        <v>17</v>
      </c>
      <c r="E3" s="8" t="s">
        <v>18</v>
      </c>
      <c r="F3" s="9">
        <v>150</v>
      </c>
      <c r="G3" s="9">
        <v>68</v>
      </c>
      <c r="H3" s="9">
        <v>218</v>
      </c>
      <c r="I3" s="10">
        <v>69</v>
      </c>
      <c r="J3" s="9">
        <v>77</v>
      </c>
      <c r="K3" s="9">
        <v>66</v>
      </c>
      <c r="L3" s="11">
        <f>H3/3*0.7+I3*0.2+J3*0.05+K3*0.05</f>
        <v>71.816666666666663</v>
      </c>
      <c r="M3" s="12" t="s">
        <v>19</v>
      </c>
      <c r="N3" s="13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</row>
    <row r="4" spans="1:253" ht="22.55" customHeight="1">
      <c r="A4" s="6">
        <v>2</v>
      </c>
      <c r="B4" s="7" t="s">
        <v>20</v>
      </c>
      <c r="C4" s="7" t="s">
        <v>21</v>
      </c>
      <c r="D4" s="8" t="s">
        <v>22</v>
      </c>
      <c r="E4" s="8" t="s">
        <v>23</v>
      </c>
      <c r="F4" s="9">
        <v>148</v>
      </c>
      <c r="G4" s="9">
        <v>72</v>
      </c>
      <c r="H4" s="9">
        <v>220</v>
      </c>
      <c r="I4" s="9">
        <v>73</v>
      </c>
      <c r="J4" s="9">
        <v>81.5</v>
      </c>
      <c r="K4" s="9">
        <v>67</v>
      </c>
      <c r="L4" s="11">
        <f>H4/3*0.7+I4*0.2+J4*0.05+K4*0.05</f>
        <v>73.358333333333334</v>
      </c>
      <c r="M4" s="10" t="s">
        <v>19</v>
      </c>
      <c r="N4" s="13"/>
    </row>
    <row r="5" spans="1:253" ht="22.55" customHeight="1">
      <c r="A5" s="6">
        <v>3</v>
      </c>
      <c r="B5" s="7" t="s">
        <v>24</v>
      </c>
      <c r="C5" s="7" t="s">
        <v>25</v>
      </c>
      <c r="D5" s="8" t="s">
        <v>26</v>
      </c>
      <c r="E5" s="8" t="s">
        <v>27</v>
      </c>
      <c r="F5" s="9">
        <v>161</v>
      </c>
      <c r="G5" s="9">
        <v>81</v>
      </c>
      <c r="H5" s="9">
        <v>242</v>
      </c>
      <c r="I5" s="10">
        <v>83</v>
      </c>
      <c r="J5" s="9">
        <v>81</v>
      </c>
      <c r="K5" s="9">
        <v>60</v>
      </c>
      <c r="L5" s="11">
        <v>80.11666666666666</v>
      </c>
      <c r="M5" s="11" t="s">
        <v>28</v>
      </c>
      <c r="N5" s="13"/>
    </row>
    <row r="6" spans="1:253" ht="22.55" customHeight="1">
      <c r="A6" s="6">
        <v>4</v>
      </c>
      <c r="B6" s="7" t="s">
        <v>29</v>
      </c>
      <c r="C6" s="7" t="s">
        <v>30</v>
      </c>
      <c r="D6" s="8" t="s">
        <v>31</v>
      </c>
      <c r="E6" s="8" t="s">
        <v>18</v>
      </c>
      <c r="F6" s="9">
        <v>159</v>
      </c>
      <c r="G6" s="9">
        <v>66</v>
      </c>
      <c r="H6" s="9">
        <v>225</v>
      </c>
      <c r="I6" s="10"/>
      <c r="J6" s="9">
        <v>78.5</v>
      </c>
      <c r="K6" s="9">
        <v>62</v>
      </c>
      <c r="L6" s="15"/>
      <c r="M6" s="10" t="s">
        <v>19</v>
      </c>
      <c r="N6" s="16"/>
    </row>
    <row r="7" spans="1:253" ht="22.55" customHeight="1">
      <c r="A7" s="6">
        <v>5</v>
      </c>
      <c r="B7" s="7" t="s">
        <v>32</v>
      </c>
      <c r="C7" s="7" t="s">
        <v>33</v>
      </c>
      <c r="D7" s="8" t="s">
        <v>34</v>
      </c>
      <c r="E7" s="8" t="s">
        <v>35</v>
      </c>
      <c r="F7" s="9">
        <v>138</v>
      </c>
      <c r="G7" s="9">
        <v>75</v>
      </c>
      <c r="H7" s="9">
        <v>213</v>
      </c>
      <c r="I7" s="10">
        <v>77.599999999999994</v>
      </c>
      <c r="J7" s="9">
        <v>90</v>
      </c>
      <c r="K7" s="9">
        <v>68</v>
      </c>
      <c r="L7" s="11">
        <f>H7/3*0.7+I7*0.2+J7*0.05+K7*0.05</f>
        <v>73.12</v>
      </c>
      <c r="M7" s="10" t="s">
        <v>19</v>
      </c>
      <c r="N7" s="13"/>
    </row>
    <row r="8" spans="1:253" ht="22.55" customHeight="1">
      <c r="A8" s="6">
        <v>6</v>
      </c>
      <c r="B8" s="7" t="s">
        <v>36</v>
      </c>
      <c r="C8" s="7" t="s">
        <v>37</v>
      </c>
      <c r="D8" s="8" t="s">
        <v>22</v>
      </c>
      <c r="E8" s="8" t="s">
        <v>35</v>
      </c>
      <c r="F8" s="9">
        <v>175</v>
      </c>
      <c r="G8" s="9">
        <v>73</v>
      </c>
      <c r="H8" s="9">
        <v>248</v>
      </c>
      <c r="I8" s="10">
        <v>83.2</v>
      </c>
      <c r="J8" s="9">
        <v>82</v>
      </c>
      <c r="K8" s="9">
        <v>78</v>
      </c>
      <c r="L8" s="11">
        <f>H8/3*0.7+I8*0.2+J8*0.05+K8*0.05</f>
        <v>82.506666666666661</v>
      </c>
      <c r="M8" s="11" t="s">
        <v>28</v>
      </c>
      <c r="N8" s="13"/>
      <c r="O8" s="17"/>
    </row>
    <row r="9" spans="1:253" ht="22.55" customHeight="1">
      <c r="A9" s="6">
        <v>7</v>
      </c>
      <c r="B9" s="7" t="s">
        <v>38</v>
      </c>
      <c r="C9" s="7" t="s">
        <v>39</v>
      </c>
      <c r="D9" s="8" t="s">
        <v>31</v>
      </c>
      <c r="E9" s="8" t="s">
        <v>18</v>
      </c>
      <c r="F9" s="9">
        <v>155</v>
      </c>
      <c r="G9" s="9">
        <v>74</v>
      </c>
      <c r="H9" s="9">
        <v>229</v>
      </c>
      <c r="I9" s="9">
        <v>73</v>
      </c>
      <c r="J9" s="9">
        <v>83</v>
      </c>
      <c r="K9" s="9">
        <v>68</v>
      </c>
      <c r="L9" s="11">
        <f>H9/3*0.7+I9*0.2+J9*0.05+K9*0.05</f>
        <v>75.583333333333343</v>
      </c>
      <c r="M9" s="10" t="s">
        <v>19</v>
      </c>
      <c r="N9" s="13"/>
    </row>
    <row r="10" spans="1:253" ht="22.55" customHeight="1">
      <c r="A10" s="6">
        <v>8</v>
      </c>
      <c r="B10" s="7" t="s">
        <v>40</v>
      </c>
      <c r="C10" s="7" t="s">
        <v>41</v>
      </c>
      <c r="D10" s="8" t="s">
        <v>22</v>
      </c>
      <c r="E10" s="8" t="s">
        <v>18</v>
      </c>
      <c r="F10" s="9">
        <v>155</v>
      </c>
      <c r="G10" s="9">
        <v>80</v>
      </c>
      <c r="H10" s="9">
        <v>235</v>
      </c>
      <c r="I10" s="10">
        <v>75</v>
      </c>
      <c r="J10" s="9">
        <v>93</v>
      </c>
      <c r="K10" s="9">
        <v>79</v>
      </c>
      <c r="L10" s="11">
        <v>78.433333333333337</v>
      </c>
      <c r="M10" s="10" t="s">
        <v>19</v>
      </c>
      <c r="N10" s="13"/>
    </row>
    <row r="11" spans="1:253" ht="22.55" customHeight="1">
      <c r="A11" s="6">
        <v>9</v>
      </c>
      <c r="B11" s="7" t="s">
        <v>42</v>
      </c>
      <c r="C11" s="7" t="s">
        <v>43</v>
      </c>
      <c r="D11" s="8" t="s">
        <v>44</v>
      </c>
      <c r="E11" s="8" t="s">
        <v>45</v>
      </c>
      <c r="F11" s="9">
        <v>161</v>
      </c>
      <c r="G11" s="9">
        <v>75</v>
      </c>
      <c r="H11" s="9">
        <v>236</v>
      </c>
      <c r="I11" s="10">
        <v>70.5</v>
      </c>
      <c r="J11" s="9">
        <v>83</v>
      </c>
      <c r="K11" s="9">
        <v>63</v>
      </c>
      <c r="L11" s="11">
        <f>H11/3*0.7+I11*0.2+J11*0.05+K11*0.05</f>
        <v>76.466666666666683</v>
      </c>
      <c r="M11" s="10" t="s">
        <v>19</v>
      </c>
      <c r="N11" s="13"/>
    </row>
    <row r="12" spans="1:253" ht="22.55" customHeight="1">
      <c r="A12" s="6">
        <v>10</v>
      </c>
      <c r="B12" s="7" t="s">
        <v>46</v>
      </c>
      <c r="C12" s="7" t="s">
        <v>47</v>
      </c>
      <c r="D12" s="8" t="s">
        <v>48</v>
      </c>
      <c r="E12" s="8" t="s">
        <v>49</v>
      </c>
      <c r="F12" s="9">
        <v>170</v>
      </c>
      <c r="G12" s="9">
        <v>77</v>
      </c>
      <c r="H12" s="9">
        <v>247</v>
      </c>
      <c r="I12" s="10">
        <v>84</v>
      </c>
      <c r="J12" s="9">
        <v>76</v>
      </c>
      <c r="K12" s="9">
        <v>73</v>
      </c>
      <c r="L12" s="11">
        <f>H12/3*0.7+I12*0.2+J12*0.05+K12*0.05</f>
        <v>81.883333333333326</v>
      </c>
      <c r="M12" s="11" t="s">
        <v>28</v>
      </c>
      <c r="N12" s="13"/>
    </row>
    <row r="13" spans="1:253" ht="22.55" customHeight="1">
      <c r="A13" s="6">
        <v>11</v>
      </c>
      <c r="B13" s="18" t="s">
        <v>50</v>
      </c>
      <c r="C13" s="18" t="s">
        <v>51</v>
      </c>
      <c r="D13" s="19" t="s">
        <v>52</v>
      </c>
      <c r="E13" s="19" t="s">
        <v>49</v>
      </c>
      <c r="F13" s="9">
        <v>162</v>
      </c>
      <c r="G13" s="9">
        <v>67</v>
      </c>
      <c r="H13" s="9">
        <v>229</v>
      </c>
      <c r="I13" s="9">
        <v>67</v>
      </c>
      <c r="J13" s="9">
        <v>88</v>
      </c>
      <c r="K13" s="9">
        <v>75</v>
      </c>
      <c r="L13" s="11">
        <f>H13/3*0.7+I13*0.2+J13*0.05+K13*0.05</f>
        <v>74.983333333333334</v>
      </c>
      <c r="M13" s="10" t="s">
        <v>19</v>
      </c>
      <c r="N13" s="13"/>
    </row>
    <row r="14" spans="1:253" ht="22.55" customHeight="1">
      <c r="A14" s="6">
        <v>12</v>
      </c>
      <c r="B14" s="7" t="s">
        <v>53</v>
      </c>
      <c r="C14" s="7" t="s">
        <v>54</v>
      </c>
      <c r="D14" s="8" t="s">
        <v>55</v>
      </c>
      <c r="E14" s="8" t="s">
        <v>56</v>
      </c>
      <c r="F14" s="9">
        <v>173</v>
      </c>
      <c r="G14" s="9">
        <v>73</v>
      </c>
      <c r="H14" s="9">
        <v>246</v>
      </c>
      <c r="I14" s="10">
        <v>80</v>
      </c>
      <c r="J14" s="9">
        <v>89.5</v>
      </c>
      <c r="K14" s="9">
        <v>84</v>
      </c>
      <c r="L14" s="11">
        <v>82.075000000000003</v>
      </c>
      <c r="M14" s="11" t="s">
        <v>28</v>
      </c>
      <c r="N14" s="13"/>
    </row>
    <row r="15" spans="1:253" ht="22.55" customHeight="1">
      <c r="A15" s="6">
        <v>13</v>
      </c>
      <c r="B15" s="18" t="s">
        <v>57</v>
      </c>
      <c r="C15" s="18" t="s">
        <v>58</v>
      </c>
      <c r="D15" s="19" t="s">
        <v>59</v>
      </c>
      <c r="E15" s="19" t="s">
        <v>60</v>
      </c>
      <c r="F15" s="9">
        <v>144</v>
      </c>
      <c r="G15" s="9">
        <v>76</v>
      </c>
      <c r="H15" s="9">
        <v>220</v>
      </c>
      <c r="I15" s="9">
        <v>72</v>
      </c>
      <c r="J15" s="9">
        <v>81</v>
      </c>
      <c r="K15" s="9">
        <v>72</v>
      </c>
      <c r="L15" s="11">
        <f>H15/3*0.7+I15*0.2+J15*0.05+K15*0.05</f>
        <v>73.383333333333326</v>
      </c>
      <c r="M15" s="10" t="s">
        <v>19</v>
      </c>
      <c r="N15" s="13"/>
    </row>
    <row r="16" spans="1:253" ht="22.55" customHeight="1">
      <c r="A16" s="6">
        <v>14</v>
      </c>
      <c r="B16" s="18" t="s">
        <v>61</v>
      </c>
      <c r="C16" s="18" t="s">
        <v>62</v>
      </c>
      <c r="D16" s="19" t="s">
        <v>63</v>
      </c>
      <c r="E16" s="19" t="s">
        <v>64</v>
      </c>
      <c r="F16" s="9">
        <v>148</v>
      </c>
      <c r="G16" s="9">
        <v>66</v>
      </c>
      <c r="H16" s="9">
        <v>214</v>
      </c>
      <c r="I16" s="9">
        <v>80</v>
      </c>
      <c r="J16" s="9">
        <v>82</v>
      </c>
      <c r="K16" s="9">
        <v>68</v>
      </c>
      <c r="L16" s="11">
        <f>H16/3*0.7+I16*0.2+J16*0.05+K16*0.05</f>
        <v>73.433333333333337</v>
      </c>
      <c r="M16" s="10" t="s">
        <v>19</v>
      </c>
      <c r="N16" s="13"/>
    </row>
    <row r="17" spans="1:253" ht="22.55" customHeight="1">
      <c r="A17" s="6">
        <v>15</v>
      </c>
      <c r="B17" s="7" t="s">
        <v>65</v>
      </c>
      <c r="C17" s="7" t="s">
        <v>66</v>
      </c>
      <c r="D17" s="8" t="s">
        <v>26</v>
      </c>
      <c r="E17" s="8" t="s">
        <v>35</v>
      </c>
      <c r="F17" s="9">
        <v>165</v>
      </c>
      <c r="G17" s="9">
        <v>71</v>
      </c>
      <c r="H17" s="9">
        <v>236</v>
      </c>
      <c r="I17" s="10">
        <v>78</v>
      </c>
      <c r="J17" s="9">
        <v>80</v>
      </c>
      <c r="K17" s="9">
        <v>83</v>
      </c>
      <c r="L17" s="11">
        <v>78.816666666666677</v>
      </c>
      <c r="M17" s="10" t="s">
        <v>19</v>
      </c>
      <c r="N17" s="13"/>
    </row>
    <row r="18" spans="1:253" ht="22.55" customHeight="1">
      <c r="A18" s="6">
        <v>16</v>
      </c>
      <c r="B18" s="7" t="s">
        <v>67</v>
      </c>
      <c r="C18" s="7" t="s">
        <v>68</v>
      </c>
      <c r="D18" s="8" t="s">
        <v>26</v>
      </c>
      <c r="E18" s="8" t="s">
        <v>69</v>
      </c>
      <c r="F18" s="9">
        <v>166</v>
      </c>
      <c r="G18" s="9">
        <v>81</v>
      </c>
      <c r="H18" s="9">
        <v>247</v>
      </c>
      <c r="I18" s="9">
        <v>84</v>
      </c>
      <c r="J18" s="9">
        <v>88</v>
      </c>
      <c r="K18" s="9">
        <v>86</v>
      </c>
      <c r="L18" s="11">
        <f>H18/3*0.7+I18*0.2+J18*0.05+K18*0.05</f>
        <v>83.133333333333326</v>
      </c>
      <c r="M18" s="11" t="s">
        <v>28</v>
      </c>
      <c r="N18" s="13"/>
    </row>
    <row r="19" spans="1:253" ht="22.55" customHeight="1">
      <c r="A19" s="6">
        <v>17</v>
      </c>
      <c r="B19" s="7" t="s">
        <v>70</v>
      </c>
      <c r="C19" s="7" t="s">
        <v>71</v>
      </c>
      <c r="D19" s="8" t="s">
        <v>72</v>
      </c>
      <c r="E19" s="8" t="s">
        <v>35</v>
      </c>
      <c r="F19" s="9">
        <v>163</v>
      </c>
      <c r="G19" s="9">
        <v>63</v>
      </c>
      <c r="H19" s="9">
        <v>226</v>
      </c>
      <c r="I19" s="9">
        <v>75</v>
      </c>
      <c r="J19" s="9">
        <v>83</v>
      </c>
      <c r="K19" s="9">
        <v>67</v>
      </c>
      <c r="L19" s="11">
        <f>H19/3*0.7+I19*0.2+J19*0.05+K19*0.05</f>
        <v>75.23333333333332</v>
      </c>
      <c r="M19" s="10" t="s">
        <v>19</v>
      </c>
      <c r="N19" s="13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</row>
    <row r="20" spans="1:253" ht="22.55" customHeight="1">
      <c r="A20" s="6">
        <v>18</v>
      </c>
      <c r="B20" s="7" t="s">
        <v>73</v>
      </c>
      <c r="C20" s="7" t="s">
        <v>74</v>
      </c>
      <c r="D20" s="8" t="s">
        <v>75</v>
      </c>
      <c r="E20" s="8" t="s">
        <v>76</v>
      </c>
      <c r="F20" s="9">
        <v>156</v>
      </c>
      <c r="G20" s="9">
        <v>77</v>
      </c>
      <c r="H20" s="9">
        <v>233</v>
      </c>
      <c r="I20" s="10">
        <v>74</v>
      </c>
      <c r="J20" s="9">
        <v>81</v>
      </c>
      <c r="K20" s="9">
        <v>80</v>
      </c>
      <c r="L20" s="11">
        <f>H20/3*0.7+I20*0.2+J20*0.05+K20*0.05</f>
        <v>77.216666666666669</v>
      </c>
      <c r="M20" s="10" t="s">
        <v>19</v>
      </c>
      <c r="N20" s="13"/>
    </row>
    <row r="21" spans="1:253" ht="22.55" customHeight="1">
      <c r="A21" s="6">
        <v>19</v>
      </c>
      <c r="B21" s="7" t="s">
        <v>77</v>
      </c>
      <c r="C21" s="7" t="s">
        <v>78</v>
      </c>
      <c r="D21" s="8" t="s">
        <v>79</v>
      </c>
      <c r="E21" s="8" t="s">
        <v>80</v>
      </c>
      <c r="F21" s="9">
        <v>141</v>
      </c>
      <c r="G21" s="9">
        <v>76</v>
      </c>
      <c r="H21" s="9">
        <v>217</v>
      </c>
      <c r="I21" s="10">
        <v>62</v>
      </c>
      <c r="J21" s="9">
        <v>84</v>
      </c>
      <c r="K21" s="9">
        <v>64</v>
      </c>
      <c r="L21" s="11">
        <f>H21/3*0.7+I21*0.2+J21*0.05+K21*0.05</f>
        <v>70.433333333333323</v>
      </c>
      <c r="M21" s="10" t="s">
        <v>19</v>
      </c>
      <c r="N21" s="13"/>
    </row>
    <row r="22" spans="1:253" ht="22.55" customHeight="1">
      <c r="A22" s="6">
        <v>20</v>
      </c>
      <c r="B22" s="7" t="s">
        <v>81</v>
      </c>
      <c r="C22" s="7" t="s">
        <v>82</v>
      </c>
      <c r="D22" s="8" t="s">
        <v>83</v>
      </c>
      <c r="E22" s="8" t="s">
        <v>18</v>
      </c>
      <c r="F22" s="9">
        <v>163</v>
      </c>
      <c r="G22" s="9">
        <v>63</v>
      </c>
      <c r="H22" s="9">
        <v>226</v>
      </c>
      <c r="I22" s="10">
        <v>72.599999999999994</v>
      </c>
      <c r="J22" s="9">
        <v>72</v>
      </c>
      <c r="K22" s="9">
        <v>64</v>
      </c>
      <c r="L22" s="11">
        <f>H22/3*0.7+I22*0.2+J22*0.05+K22*0.05</f>
        <v>74.053333333333327</v>
      </c>
      <c r="M22" s="10" t="s">
        <v>19</v>
      </c>
      <c r="N22" s="13"/>
    </row>
    <row r="23" spans="1:253" ht="22.55" customHeight="1">
      <c r="A23" s="6">
        <v>21</v>
      </c>
      <c r="B23" s="7" t="s">
        <v>84</v>
      </c>
      <c r="C23" s="7" t="s">
        <v>85</v>
      </c>
      <c r="D23" s="8" t="s">
        <v>22</v>
      </c>
      <c r="E23" s="8" t="s">
        <v>86</v>
      </c>
      <c r="F23" s="9">
        <v>171</v>
      </c>
      <c r="G23" s="9">
        <v>68</v>
      </c>
      <c r="H23" s="9">
        <v>239</v>
      </c>
      <c r="I23" s="10">
        <v>76</v>
      </c>
      <c r="J23" s="9">
        <v>77</v>
      </c>
      <c r="K23" s="9">
        <v>68</v>
      </c>
      <c r="L23" s="15">
        <f>H23/3*70%+I23*20%+J23*5%+K23*5%</f>
        <v>78.216666666666669</v>
      </c>
      <c r="M23" s="10" t="s">
        <v>19</v>
      </c>
      <c r="N23" s="16"/>
    </row>
    <row r="24" spans="1:253" ht="22.55" customHeight="1">
      <c r="A24" s="6">
        <v>22</v>
      </c>
      <c r="B24" s="18" t="s">
        <v>87</v>
      </c>
      <c r="C24" s="18" t="s">
        <v>88</v>
      </c>
      <c r="D24" s="19" t="s">
        <v>22</v>
      </c>
      <c r="E24" s="19" t="s">
        <v>89</v>
      </c>
      <c r="F24" s="9">
        <v>139</v>
      </c>
      <c r="G24" s="9">
        <v>73</v>
      </c>
      <c r="H24" s="9">
        <v>212</v>
      </c>
      <c r="I24" s="9">
        <v>63</v>
      </c>
      <c r="J24" s="9">
        <v>88</v>
      </c>
      <c r="K24" s="9">
        <v>74</v>
      </c>
      <c r="L24" s="11">
        <f>H24/3*0.7+I24*0.2+J24*0.05+K24*0.05</f>
        <v>70.166666666666671</v>
      </c>
      <c r="M24" s="10" t="s">
        <v>19</v>
      </c>
      <c r="N24" s="13"/>
    </row>
    <row r="25" spans="1:253" ht="22.55" customHeight="1">
      <c r="A25" s="6">
        <v>23</v>
      </c>
      <c r="B25" s="7" t="s">
        <v>90</v>
      </c>
      <c r="C25" s="7" t="s">
        <v>91</v>
      </c>
      <c r="D25" s="8" t="s">
        <v>92</v>
      </c>
      <c r="E25" s="8" t="s">
        <v>93</v>
      </c>
      <c r="F25" s="9">
        <v>153</v>
      </c>
      <c r="G25" s="9">
        <v>67</v>
      </c>
      <c r="H25" s="9">
        <v>220</v>
      </c>
      <c r="I25" s="10">
        <v>78</v>
      </c>
      <c r="J25" s="9">
        <v>81</v>
      </c>
      <c r="K25" s="9">
        <v>65</v>
      </c>
      <c r="L25" s="15">
        <f>H25/3*70%+I25*20%+J25*5%+K25*5%</f>
        <v>74.233333333333334</v>
      </c>
      <c r="M25" s="10" t="s">
        <v>19</v>
      </c>
      <c r="N25" s="16"/>
    </row>
    <row r="26" spans="1:253" ht="22.55" customHeight="1">
      <c r="A26" s="6">
        <v>24</v>
      </c>
      <c r="B26" s="7" t="s">
        <v>94</v>
      </c>
      <c r="C26" s="7" t="s">
        <v>95</v>
      </c>
      <c r="D26" s="8" t="s">
        <v>26</v>
      </c>
      <c r="E26" s="8" t="s">
        <v>96</v>
      </c>
      <c r="F26" s="9">
        <v>163</v>
      </c>
      <c r="G26" s="9">
        <v>83</v>
      </c>
      <c r="H26" s="9">
        <v>246</v>
      </c>
      <c r="I26" s="10">
        <v>89</v>
      </c>
      <c r="J26" s="9">
        <v>84.5</v>
      </c>
      <c r="K26" s="9">
        <v>77</v>
      </c>
      <c r="L26" s="11">
        <f>H26/3*0.7+I26*0.2+J26*0.05+K26*0.05</f>
        <v>83.274999999999991</v>
      </c>
      <c r="M26" s="11" t="s">
        <v>28</v>
      </c>
      <c r="N26" s="13"/>
    </row>
    <row r="27" spans="1:253" ht="22.55" customHeight="1">
      <c r="A27" s="6">
        <v>25</v>
      </c>
      <c r="B27" s="7" t="s">
        <v>97</v>
      </c>
      <c r="C27" s="7" t="s">
        <v>98</v>
      </c>
      <c r="D27" s="8" t="s">
        <v>99</v>
      </c>
      <c r="E27" s="8" t="s">
        <v>100</v>
      </c>
      <c r="F27" s="9">
        <v>151</v>
      </c>
      <c r="G27" s="9">
        <v>70</v>
      </c>
      <c r="H27" s="9">
        <v>221</v>
      </c>
      <c r="I27" s="10">
        <v>80</v>
      </c>
      <c r="J27" s="9">
        <v>70.5</v>
      </c>
      <c r="K27" s="9">
        <v>78</v>
      </c>
      <c r="L27" s="11">
        <v>74.991666666666674</v>
      </c>
      <c r="M27" s="10" t="s">
        <v>19</v>
      </c>
      <c r="N27" s="13"/>
    </row>
    <row r="28" spans="1:253" ht="22.55" customHeight="1">
      <c r="A28" s="6">
        <v>26</v>
      </c>
      <c r="B28" s="7" t="s">
        <v>101</v>
      </c>
      <c r="C28" s="7" t="s">
        <v>102</v>
      </c>
      <c r="D28" s="8" t="s">
        <v>103</v>
      </c>
      <c r="E28" s="8" t="s">
        <v>104</v>
      </c>
      <c r="F28" s="9">
        <v>162</v>
      </c>
      <c r="G28" s="9">
        <v>80</v>
      </c>
      <c r="H28" s="9">
        <v>242</v>
      </c>
      <c r="I28" s="10">
        <v>78</v>
      </c>
      <c r="J28" s="9">
        <v>81</v>
      </c>
      <c r="K28" s="9">
        <v>76</v>
      </c>
      <c r="L28" s="11">
        <v>79.916666666666657</v>
      </c>
      <c r="M28" s="11" t="s">
        <v>28</v>
      </c>
      <c r="N28" s="13"/>
    </row>
    <row r="29" spans="1:253" ht="22.55" customHeight="1">
      <c r="A29" s="6">
        <v>27</v>
      </c>
      <c r="B29" s="7" t="s">
        <v>105</v>
      </c>
      <c r="C29" s="7" t="s">
        <v>106</v>
      </c>
      <c r="D29" s="8" t="s">
        <v>31</v>
      </c>
      <c r="E29" s="8" t="s">
        <v>18</v>
      </c>
      <c r="F29" s="9">
        <v>165</v>
      </c>
      <c r="G29" s="9">
        <v>77</v>
      </c>
      <c r="H29" s="9">
        <v>242</v>
      </c>
      <c r="I29" s="10">
        <v>76.2</v>
      </c>
      <c r="J29" s="9">
        <v>80</v>
      </c>
      <c r="K29" s="9">
        <v>77</v>
      </c>
      <c r="L29" s="11">
        <f>H29/3*0.7+I29*0.2+J29*0.05+K29*0.05</f>
        <v>79.556666666666672</v>
      </c>
      <c r="M29" s="10" t="s">
        <v>19</v>
      </c>
      <c r="N29" s="13"/>
    </row>
    <row r="30" spans="1:253" ht="22.55" customHeight="1">
      <c r="A30" s="6">
        <v>28</v>
      </c>
      <c r="B30" s="7" t="s">
        <v>107</v>
      </c>
      <c r="C30" s="7" t="s">
        <v>108</v>
      </c>
      <c r="D30" s="8" t="s">
        <v>109</v>
      </c>
      <c r="E30" s="8" t="s">
        <v>110</v>
      </c>
      <c r="F30" s="9">
        <v>169</v>
      </c>
      <c r="G30" s="9">
        <v>80</v>
      </c>
      <c r="H30" s="9">
        <v>249</v>
      </c>
      <c r="I30" s="10">
        <v>90</v>
      </c>
      <c r="J30" s="9">
        <v>77.5</v>
      </c>
      <c r="K30" s="9">
        <v>81</v>
      </c>
      <c r="L30" s="15">
        <f>H30/3*70%+I30*20%+J30*5%+K30*5%</f>
        <v>84.024999999999991</v>
      </c>
      <c r="M30" s="11" t="s">
        <v>28</v>
      </c>
      <c r="N30" s="16"/>
    </row>
    <row r="31" spans="1:253" ht="22.55" customHeight="1">
      <c r="A31" s="6">
        <v>29</v>
      </c>
      <c r="B31" s="7" t="s">
        <v>111</v>
      </c>
      <c r="C31" s="8" t="s">
        <v>112</v>
      </c>
      <c r="D31" s="8" t="s">
        <v>26</v>
      </c>
      <c r="E31" s="8" t="s">
        <v>35</v>
      </c>
      <c r="F31" s="9">
        <v>182</v>
      </c>
      <c r="G31" s="9">
        <v>80</v>
      </c>
      <c r="H31" s="9">
        <v>262</v>
      </c>
      <c r="I31" s="20"/>
      <c r="J31" s="20"/>
      <c r="K31" s="20"/>
      <c r="L31" s="20"/>
      <c r="M31" s="20" t="s">
        <v>28</v>
      </c>
      <c r="N31" s="21" t="s">
        <v>113</v>
      </c>
    </row>
    <row r="32" spans="1:253" ht="22.55" customHeight="1">
      <c r="A32" s="6">
        <v>30</v>
      </c>
      <c r="B32" s="7" t="s">
        <v>114</v>
      </c>
      <c r="C32" s="7" t="s">
        <v>115</v>
      </c>
      <c r="D32" s="8" t="s">
        <v>72</v>
      </c>
      <c r="E32" s="8" t="s">
        <v>116</v>
      </c>
      <c r="F32" s="9">
        <v>162</v>
      </c>
      <c r="G32" s="9">
        <v>74</v>
      </c>
      <c r="H32" s="9">
        <v>236</v>
      </c>
      <c r="I32" s="10">
        <v>80</v>
      </c>
      <c r="J32" s="9">
        <v>84</v>
      </c>
      <c r="K32" s="9">
        <v>73</v>
      </c>
      <c r="L32" s="15">
        <f>H32/3*70%+I32*20%+J32*5%+K32*5%</f>
        <v>78.916666666666671</v>
      </c>
      <c r="M32" s="10" t="s">
        <v>19</v>
      </c>
      <c r="N32" s="16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</row>
    <row r="33" spans="1:253" ht="22.55" customHeight="1">
      <c r="A33" s="6">
        <v>31</v>
      </c>
      <c r="B33" s="7" t="s">
        <v>117</v>
      </c>
      <c r="C33" s="7" t="s">
        <v>118</v>
      </c>
      <c r="D33" s="8" t="s">
        <v>22</v>
      </c>
      <c r="E33" s="8" t="s">
        <v>18</v>
      </c>
      <c r="F33" s="9">
        <v>151</v>
      </c>
      <c r="G33" s="9">
        <v>77</v>
      </c>
      <c r="H33" s="9">
        <v>228</v>
      </c>
      <c r="I33" s="10">
        <v>70</v>
      </c>
      <c r="J33" s="9">
        <v>80</v>
      </c>
      <c r="K33" s="9">
        <v>64</v>
      </c>
      <c r="L33" s="15">
        <f>H33/3*70%+I33*20%+J33*5%+K33*5%</f>
        <v>74.399999999999991</v>
      </c>
      <c r="M33" s="10" t="s">
        <v>19</v>
      </c>
      <c r="N33" s="16"/>
    </row>
    <row r="34" spans="1:253" ht="22.55" customHeight="1">
      <c r="A34" s="6">
        <v>32</v>
      </c>
      <c r="B34" s="7" t="s">
        <v>119</v>
      </c>
      <c r="C34" s="8" t="s">
        <v>120</v>
      </c>
      <c r="D34" s="8" t="s">
        <v>26</v>
      </c>
      <c r="E34" s="8" t="s">
        <v>27</v>
      </c>
      <c r="F34" s="9">
        <v>160</v>
      </c>
      <c r="G34" s="9">
        <v>73</v>
      </c>
      <c r="H34" s="9">
        <v>233</v>
      </c>
      <c r="I34" s="20"/>
      <c r="J34" s="20"/>
      <c r="K34" s="20"/>
      <c r="L34" s="20"/>
      <c r="M34" s="20" t="s">
        <v>28</v>
      </c>
      <c r="N34" s="22" t="s">
        <v>113</v>
      </c>
    </row>
    <row r="35" spans="1:253" ht="22.55" customHeight="1">
      <c r="A35" s="6">
        <v>33</v>
      </c>
      <c r="B35" s="7" t="s">
        <v>121</v>
      </c>
      <c r="C35" s="8" t="s">
        <v>122</v>
      </c>
      <c r="D35" s="8" t="s">
        <v>26</v>
      </c>
      <c r="E35" s="8" t="s">
        <v>27</v>
      </c>
      <c r="F35" s="9">
        <v>173</v>
      </c>
      <c r="G35" s="9">
        <v>79</v>
      </c>
      <c r="H35" s="9">
        <v>252</v>
      </c>
      <c r="I35" s="20"/>
      <c r="J35" s="20"/>
      <c r="K35" s="20"/>
      <c r="L35" s="20"/>
      <c r="M35" s="20" t="s">
        <v>28</v>
      </c>
      <c r="N35" s="22" t="s">
        <v>113</v>
      </c>
    </row>
    <row r="36" spans="1:253" ht="22.55" customHeight="1">
      <c r="A36" s="6">
        <v>34</v>
      </c>
      <c r="B36" s="7" t="s">
        <v>123</v>
      </c>
      <c r="C36" s="8" t="s">
        <v>124</v>
      </c>
      <c r="D36" s="8" t="s">
        <v>26</v>
      </c>
      <c r="E36" s="8" t="s">
        <v>27</v>
      </c>
      <c r="F36" s="9">
        <v>167</v>
      </c>
      <c r="G36" s="9">
        <v>75</v>
      </c>
      <c r="H36" s="9">
        <v>242</v>
      </c>
      <c r="I36" s="20"/>
      <c r="J36" s="20"/>
      <c r="K36" s="20"/>
      <c r="L36" s="20"/>
      <c r="M36" s="20" t="s">
        <v>28</v>
      </c>
      <c r="N36" s="22" t="s">
        <v>113</v>
      </c>
    </row>
    <row r="37" spans="1:253" ht="22.55" customHeight="1">
      <c r="A37" s="6">
        <v>35</v>
      </c>
      <c r="B37" s="7" t="s">
        <v>125</v>
      </c>
      <c r="C37" s="7" t="s">
        <v>126</v>
      </c>
      <c r="D37" s="8" t="s">
        <v>22</v>
      </c>
      <c r="E37" s="8" t="s">
        <v>23</v>
      </c>
      <c r="F37" s="9">
        <v>150</v>
      </c>
      <c r="G37" s="9">
        <v>74</v>
      </c>
      <c r="H37" s="9">
        <v>224</v>
      </c>
      <c r="I37" s="10">
        <v>70</v>
      </c>
      <c r="J37" s="9">
        <v>80.5</v>
      </c>
      <c r="K37" s="9">
        <v>67</v>
      </c>
      <c r="L37" s="11">
        <f>H37/3*0.7+I37*0.2+J37*0.05+K37*0.05</f>
        <v>73.641666666666666</v>
      </c>
      <c r="M37" s="10" t="s">
        <v>19</v>
      </c>
      <c r="N37" s="13"/>
    </row>
    <row r="38" spans="1:253" ht="22.55" customHeight="1">
      <c r="A38" s="6">
        <v>36</v>
      </c>
      <c r="B38" s="18" t="s">
        <v>127</v>
      </c>
      <c r="C38" s="18" t="s">
        <v>128</v>
      </c>
      <c r="D38" s="19" t="s">
        <v>103</v>
      </c>
      <c r="E38" s="19" t="s">
        <v>129</v>
      </c>
      <c r="F38" s="9">
        <v>176</v>
      </c>
      <c r="G38" s="9">
        <v>73</v>
      </c>
      <c r="H38" s="9">
        <v>249</v>
      </c>
      <c r="I38" s="9">
        <v>86</v>
      </c>
      <c r="J38" s="9">
        <v>82</v>
      </c>
      <c r="K38" s="9">
        <v>61</v>
      </c>
      <c r="L38" s="11">
        <f>H38/3*0.7+I38*0.2+J38*0.05+K38*0.05</f>
        <v>82.449999999999989</v>
      </c>
      <c r="M38" s="11" t="s">
        <v>28</v>
      </c>
      <c r="N38" s="13"/>
    </row>
    <row r="39" spans="1:253" ht="22.55" customHeight="1">
      <c r="A39" s="6">
        <v>37</v>
      </c>
      <c r="B39" s="7" t="s">
        <v>130</v>
      </c>
      <c r="C39" s="7" t="s">
        <v>131</v>
      </c>
      <c r="D39" s="8" t="s">
        <v>26</v>
      </c>
      <c r="E39" s="8" t="s">
        <v>27</v>
      </c>
      <c r="F39" s="9">
        <v>159</v>
      </c>
      <c r="G39" s="9">
        <v>76</v>
      </c>
      <c r="H39" s="9">
        <v>235</v>
      </c>
      <c r="I39" s="10">
        <v>79</v>
      </c>
      <c r="J39" s="9">
        <v>80</v>
      </c>
      <c r="K39" s="9">
        <v>84</v>
      </c>
      <c r="L39" s="11">
        <v>78.833333333333329</v>
      </c>
      <c r="M39" s="10" t="s">
        <v>19</v>
      </c>
      <c r="N39" s="13"/>
    </row>
    <row r="40" spans="1:253" ht="22.55" customHeight="1">
      <c r="A40" s="6">
        <v>38</v>
      </c>
      <c r="B40" s="7" t="s">
        <v>132</v>
      </c>
      <c r="C40" s="7" t="s">
        <v>133</v>
      </c>
      <c r="D40" s="8" t="s">
        <v>22</v>
      </c>
      <c r="E40" s="8" t="s">
        <v>134</v>
      </c>
      <c r="F40" s="9">
        <v>139</v>
      </c>
      <c r="G40" s="9">
        <v>72</v>
      </c>
      <c r="H40" s="9">
        <v>211</v>
      </c>
      <c r="I40" s="10">
        <v>62</v>
      </c>
      <c r="J40" s="9">
        <v>77</v>
      </c>
      <c r="K40" s="9">
        <v>69</v>
      </c>
      <c r="L40" s="11">
        <v>68.933333333333323</v>
      </c>
      <c r="M40" s="10" t="s">
        <v>19</v>
      </c>
      <c r="N40" s="13"/>
    </row>
    <row r="41" spans="1:253" ht="22.55" customHeight="1">
      <c r="A41" s="6">
        <v>39</v>
      </c>
      <c r="B41" s="7" t="s">
        <v>135</v>
      </c>
      <c r="C41" s="7" t="s">
        <v>136</v>
      </c>
      <c r="D41" s="8" t="s">
        <v>137</v>
      </c>
      <c r="E41" s="8" t="s">
        <v>110</v>
      </c>
      <c r="F41" s="9">
        <v>163</v>
      </c>
      <c r="G41" s="9">
        <v>61</v>
      </c>
      <c r="H41" s="9">
        <v>224</v>
      </c>
      <c r="I41" s="10">
        <v>73.5</v>
      </c>
      <c r="J41" s="9">
        <v>81</v>
      </c>
      <c r="K41" s="9">
        <v>80</v>
      </c>
      <c r="L41" s="11">
        <f>H41/3*0.7+I41*0.2+J41*0.05+K41*0.05</f>
        <v>75.016666666666666</v>
      </c>
      <c r="M41" s="10" t="s">
        <v>19</v>
      </c>
      <c r="N41" s="13"/>
    </row>
    <row r="42" spans="1:253" ht="22.55" customHeight="1">
      <c r="A42" s="6">
        <v>40</v>
      </c>
      <c r="B42" s="7" t="s">
        <v>138</v>
      </c>
      <c r="C42" s="7" t="s">
        <v>139</v>
      </c>
      <c r="D42" s="8" t="s">
        <v>26</v>
      </c>
      <c r="E42" s="8" t="s">
        <v>27</v>
      </c>
      <c r="F42" s="9">
        <v>166</v>
      </c>
      <c r="G42" s="9">
        <v>68</v>
      </c>
      <c r="H42" s="9">
        <v>234</v>
      </c>
      <c r="I42" s="9"/>
      <c r="J42" s="9">
        <v>80.5</v>
      </c>
      <c r="K42" s="9">
        <v>64</v>
      </c>
      <c r="L42" s="11"/>
      <c r="M42" s="10" t="s">
        <v>19</v>
      </c>
      <c r="N42" s="13"/>
    </row>
    <row r="43" spans="1:253" ht="22.55" customHeight="1">
      <c r="A43" s="6">
        <v>41</v>
      </c>
      <c r="B43" s="7" t="s">
        <v>140</v>
      </c>
      <c r="C43" s="7" t="s">
        <v>141</v>
      </c>
      <c r="D43" s="8" t="s">
        <v>26</v>
      </c>
      <c r="E43" s="8" t="s">
        <v>76</v>
      </c>
      <c r="F43" s="9">
        <v>163</v>
      </c>
      <c r="G43" s="9">
        <v>77</v>
      </c>
      <c r="H43" s="9">
        <v>240</v>
      </c>
      <c r="I43" s="10">
        <v>84</v>
      </c>
      <c r="J43" s="9">
        <v>71.5</v>
      </c>
      <c r="K43" s="9">
        <v>71</v>
      </c>
      <c r="L43" s="11">
        <v>79.924999999999997</v>
      </c>
      <c r="M43" s="11" t="s">
        <v>28</v>
      </c>
      <c r="N43" s="13"/>
    </row>
    <row r="44" spans="1:253" ht="22.55" customHeight="1">
      <c r="A44" s="6">
        <v>42</v>
      </c>
      <c r="B44" s="7" t="s">
        <v>142</v>
      </c>
      <c r="C44" s="7" t="s">
        <v>143</v>
      </c>
      <c r="D44" s="8" t="s">
        <v>26</v>
      </c>
      <c r="E44" s="8" t="s">
        <v>144</v>
      </c>
      <c r="F44" s="9">
        <v>181</v>
      </c>
      <c r="G44" s="9">
        <v>78</v>
      </c>
      <c r="H44" s="9">
        <v>259</v>
      </c>
      <c r="I44" s="10">
        <v>80.8</v>
      </c>
      <c r="J44" s="9">
        <v>80</v>
      </c>
      <c r="K44" s="9">
        <v>79</v>
      </c>
      <c r="L44" s="11">
        <f>H44/3*0.7+I44*0.2+J44*0.05+K44*0.05</f>
        <v>84.543333333333322</v>
      </c>
      <c r="M44" s="11" t="s">
        <v>28</v>
      </c>
      <c r="N44" s="13"/>
    </row>
    <row r="45" spans="1:253" ht="22.55" customHeight="1">
      <c r="A45" s="6">
        <v>43</v>
      </c>
      <c r="B45" s="7" t="s">
        <v>145</v>
      </c>
      <c r="C45" s="7" t="s">
        <v>146</v>
      </c>
      <c r="D45" s="8" t="s">
        <v>75</v>
      </c>
      <c r="E45" s="8" t="s">
        <v>76</v>
      </c>
      <c r="F45" s="9">
        <v>155</v>
      </c>
      <c r="G45" s="9">
        <v>72</v>
      </c>
      <c r="H45" s="9">
        <v>227</v>
      </c>
      <c r="I45" s="10">
        <v>69.5</v>
      </c>
      <c r="J45" s="9">
        <v>81</v>
      </c>
      <c r="K45" s="9">
        <v>77</v>
      </c>
      <c r="L45" s="11">
        <f>H45/3*0.7+I45*0.2+J45*0.05+K45*0.05</f>
        <v>74.766666666666666</v>
      </c>
      <c r="M45" s="10" t="s">
        <v>19</v>
      </c>
      <c r="N45" s="13"/>
    </row>
    <row r="46" spans="1:253" ht="22.55" customHeight="1">
      <c r="A46" s="6">
        <v>44</v>
      </c>
      <c r="B46" s="7" t="s">
        <v>147</v>
      </c>
      <c r="C46" s="7" t="s">
        <v>148</v>
      </c>
      <c r="D46" s="8" t="s">
        <v>31</v>
      </c>
      <c r="E46" s="8" t="s">
        <v>18</v>
      </c>
      <c r="F46" s="9">
        <v>145</v>
      </c>
      <c r="G46" s="9">
        <v>74</v>
      </c>
      <c r="H46" s="9">
        <v>219</v>
      </c>
      <c r="I46" s="10">
        <v>70</v>
      </c>
      <c r="J46" s="9">
        <v>81</v>
      </c>
      <c r="K46" s="9">
        <v>66</v>
      </c>
      <c r="L46" s="11">
        <v>72.449999999999989</v>
      </c>
      <c r="M46" s="10" t="s">
        <v>19</v>
      </c>
      <c r="N46" s="13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</row>
    <row r="47" spans="1:253" ht="22.55" customHeight="1">
      <c r="A47" s="6">
        <v>45</v>
      </c>
      <c r="B47" s="7" t="s">
        <v>149</v>
      </c>
      <c r="C47" s="7" t="s">
        <v>150</v>
      </c>
      <c r="D47" s="8" t="s">
        <v>26</v>
      </c>
      <c r="E47" s="8" t="s">
        <v>151</v>
      </c>
      <c r="F47" s="9">
        <v>152</v>
      </c>
      <c r="G47" s="9">
        <v>70</v>
      </c>
      <c r="H47" s="9">
        <v>222</v>
      </c>
      <c r="I47" s="9">
        <v>82</v>
      </c>
      <c r="J47" s="9">
        <v>80</v>
      </c>
      <c r="K47" s="9">
        <v>74</v>
      </c>
      <c r="L47" s="11">
        <f>H47/3*0.7+I47*0.2+J47*0.05+K47*0.05</f>
        <v>75.900000000000006</v>
      </c>
      <c r="M47" s="10" t="s">
        <v>19</v>
      </c>
      <c r="N47" s="13"/>
    </row>
    <row r="48" spans="1:253" ht="22.55" customHeight="1">
      <c r="A48" s="6">
        <v>46</v>
      </c>
      <c r="B48" s="7" t="s">
        <v>152</v>
      </c>
      <c r="C48" s="7" t="s">
        <v>153</v>
      </c>
      <c r="D48" s="8" t="s">
        <v>26</v>
      </c>
      <c r="E48" s="8" t="s">
        <v>154</v>
      </c>
      <c r="F48" s="9">
        <v>163</v>
      </c>
      <c r="G48" s="9">
        <v>62</v>
      </c>
      <c r="H48" s="9">
        <v>225</v>
      </c>
      <c r="I48" s="10">
        <v>85</v>
      </c>
      <c r="J48" s="9">
        <v>87</v>
      </c>
      <c r="K48" s="9">
        <v>70</v>
      </c>
      <c r="L48" s="11">
        <v>77.349999999999994</v>
      </c>
      <c r="M48" s="10" t="s">
        <v>19</v>
      </c>
      <c r="N48" s="13"/>
    </row>
    <row r="49" spans="1:253" ht="22.55" customHeight="1">
      <c r="A49" s="6">
        <v>47</v>
      </c>
      <c r="B49" s="7" t="s">
        <v>155</v>
      </c>
      <c r="C49" s="8" t="s">
        <v>156</v>
      </c>
      <c r="D49" s="8" t="s">
        <v>26</v>
      </c>
      <c r="E49" s="8" t="s">
        <v>27</v>
      </c>
      <c r="F49" s="9">
        <v>137</v>
      </c>
      <c r="G49" s="9">
        <v>80</v>
      </c>
      <c r="H49" s="9">
        <v>217</v>
      </c>
      <c r="I49" s="20"/>
      <c r="J49" s="20"/>
      <c r="K49" s="20"/>
      <c r="L49" s="20"/>
      <c r="M49" s="20" t="s">
        <v>28</v>
      </c>
      <c r="N49" s="22" t="s">
        <v>113</v>
      </c>
    </row>
    <row r="50" spans="1:253" ht="22.55" customHeight="1">
      <c r="A50" s="6">
        <v>48</v>
      </c>
      <c r="B50" s="7" t="s">
        <v>157</v>
      </c>
      <c r="C50" s="7" t="s">
        <v>158</v>
      </c>
      <c r="D50" s="8" t="s">
        <v>48</v>
      </c>
      <c r="E50" s="8" t="s">
        <v>35</v>
      </c>
      <c r="F50" s="9">
        <v>148</v>
      </c>
      <c r="G50" s="9">
        <v>74</v>
      </c>
      <c r="H50" s="9">
        <v>222</v>
      </c>
      <c r="I50" s="10">
        <v>77.599999999999994</v>
      </c>
      <c r="J50" s="9">
        <v>82</v>
      </c>
      <c r="K50" s="9">
        <v>71</v>
      </c>
      <c r="L50" s="11">
        <f>H50/3*0.7+I50*0.2+J50*0.05+K50*0.05</f>
        <v>74.969999999999985</v>
      </c>
      <c r="M50" s="10" t="s">
        <v>19</v>
      </c>
      <c r="N50" s="13"/>
    </row>
    <row r="51" spans="1:253" ht="22.55" customHeight="1">
      <c r="A51" s="6">
        <v>49</v>
      </c>
      <c r="B51" s="7" t="s">
        <v>159</v>
      </c>
      <c r="C51" s="8" t="s">
        <v>160</v>
      </c>
      <c r="D51" s="8" t="s">
        <v>26</v>
      </c>
      <c r="E51" s="8" t="s">
        <v>76</v>
      </c>
      <c r="F51" s="9">
        <v>164</v>
      </c>
      <c r="G51" s="9">
        <v>76</v>
      </c>
      <c r="H51" s="9">
        <v>240</v>
      </c>
      <c r="I51" s="20"/>
      <c r="J51" s="20"/>
      <c r="K51" s="20"/>
      <c r="L51" s="20"/>
      <c r="M51" s="20" t="s">
        <v>28</v>
      </c>
      <c r="N51" s="22" t="s">
        <v>113</v>
      </c>
    </row>
    <row r="52" spans="1:253" ht="22.55" customHeight="1">
      <c r="A52" s="6">
        <v>50</v>
      </c>
      <c r="B52" s="7" t="s">
        <v>161</v>
      </c>
      <c r="C52" s="7" t="s">
        <v>162</v>
      </c>
      <c r="D52" s="8" t="s">
        <v>26</v>
      </c>
      <c r="E52" s="8" t="s">
        <v>69</v>
      </c>
      <c r="F52" s="9">
        <v>169</v>
      </c>
      <c r="G52" s="9">
        <v>83</v>
      </c>
      <c r="H52" s="9">
        <v>252</v>
      </c>
      <c r="I52" s="10">
        <v>86</v>
      </c>
      <c r="J52" s="9">
        <v>91</v>
      </c>
      <c r="K52" s="9">
        <v>83</v>
      </c>
      <c r="L52" s="11">
        <v>84.7</v>
      </c>
      <c r="M52" s="11" t="s">
        <v>28</v>
      </c>
      <c r="N52" s="13"/>
    </row>
    <row r="53" spans="1:253" ht="22.55" customHeight="1">
      <c r="A53" s="6">
        <v>51</v>
      </c>
      <c r="B53" s="18" t="s">
        <v>163</v>
      </c>
      <c r="C53" s="18" t="s">
        <v>164</v>
      </c>
      <c r="D53" s="19" t="s">
        <v>92</v>
      </c>
      <c r="E53" s="19" t="s">
        <v>165</v>
      </c>
      <c r="F53" s="9">
        <v>163</v>
      </c>
      <c r="G53" s="9">
        <v>73</v>
      </c>
      <c r="H53" s="9">
        <v>236</v>
      </c>
      <c r="I53" s="9">
        <v>75</v>
      </c>
      <c r="J53" s="9">
        <v>88</v>
      </c>
      <c r="K53" s="9">
        <v>78</v>
      </c>
      <c r="L53" s="11">
        <f>H53/3*0.7+I53*0.2+J53*0.05+K53*0.05</f>
        <v>78.366666666666674</v>
      </c>
      <c r="M53" s="10" t="s">
        <v>19</v>
      </c>
      <c r="N53" s="13"/>
    </row>
    <row r="54" spans="1:253" ht="22.55" customHeight="1">
      <c r="A54" s="6">
        <v>52</v>
      </c>
      <c r="B54" s="18" t="s">
        <v>166</v>
      </c>
      <c r="C54" s="18" t="s">
        <v>167</v>
      </c>
      <c r="D54" s="19" t="s">
        <v>26</v>
      </c>
      <c r="E54" s="19" t="s">
        <v>27</v>
      </c>
      <c r="F54" s="9">
        <v>170</v>
      </c>
      <c r="G54" s="9">
        <v>77</v>
      </c>
      <c r="H54" s="9">
        <v>247</v>
      </c>
      <c r="I54" s="9">
        <v>90</v>
      </c>
      <c r="J54" s="9">
        <v>80.5</v>
      </c>
      <c r="K54" s="9">
        <v>73</v>
      </c>
      <c r="L54" s="11">
        <f>H54/3*0.7+I54*0.2+J54*0.05+K54*0.05</f>
        <v>83.308333333333337</v>
      </c>
      <c r="M54" s="11" t="s">
        <v>28</v>
      </c>
      <c r="N54" s="13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</row>
    <row r="55" spans="1:253" ht="22.55" customHeight="1">
      <c r="A55" s="6">
        <v>53</v>
      </c>
      <c r="B55" s="7" t="s">
        <v>168</v>
      </c>
      <c r="C55" s="7" t="s">
        <v>169</v>
      </c>
      <c r="D55" s="8" t="s">
        <v>170</v>
      </c>
      <c r="E55" s="8" t="s">
        <v>35</v>
      </c>
      <c r="F55" s="9">
        <v>163</v>
      </c>
      <c r="G55" s="9">
        <v>69</v>
      </c>
      <c r="H55" s="9">
        <v>232</v>
      </c>
      <c r="I55" s="10">
        <v>80</v>
      </c>
      <c r="J55" s="9">
        <v>74</v>
      </c>
      <c r="K55" s="9">
        <v>67</v>
      </c>
      <c r="L55" s="15">
        <f>H55/3*70%+I55*20%+J55*5%+K55*5%</f>
        <v>77.183333333333323</v>
      </c>
      <c r="M55" s="10" t="s">
        <v>19</v>
      </c>
      <c r="N55" s="16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</row>
    <row r="56" spans="1:253" ht="22.55" customHeight="1">
      <c r="A56" s="6">
        <v>54</v>
      </c>
      <c r="B56" s="7" t="s">
        <v>171</v>
      </c>
      <c r="C56" s="7" t="s">
        <v>172</v>
      </c>
      <c r="D56" s="8" t="s">
        <v>99</v>
      </c>
      <c r="E56" s="8" t="s">
        <v>110</v>
      </c>
      <c r="F56" s="9">
        <v>170</v>
      </c>
      <c r="G56" s="9">
        <v>71</v>
      </c>
      <c r="H56" s="9">
        <v>241</v>
      </c>
      <c r="I56" s="9">
        <v>83</v>
      </c>
      <c r="J56" s="9">
        <v>74.5</v>
      </c>
      <c r="K56" s="9">
        <v>66</v>
      </c>
      <c r="L56" s="11">
        <f>H56/3*0.7+I56*0.2+J56*0.05+K56*0.05</f>
        <v>79.85833333333332</v>
      </c>
      <c r="M56" s="11" t="s">
        <v>28</v>
      </c>
      <c r="N56" s="13"/>
    </row>
    <row r="57" spans="1:253" ht="22.55" customHeight="1">
      <c r="A57" s="6">
        <v>55</v>
      </c>
      <c r="B57" s="7" t="s">
        <v>173</v>
      </c>
      <c r="C57" s="7" t="s">
        <v>174</v>
      </c>
      <c r="D57" s="8" t="s">
        <v>26</v>
      </c>
      <c r="E57" s="8" t="s">
        <v>35</v>
      </c>
      <c r="F57" s="9">
        <v>180</v>
      </c>
      <c r="G57" s="9">
        <v>86</v>
      </c>
      <c r="H57" s="9">
        <v>266</v>
      </c>
      <c r="I57" s="10">
        <v>92</v>
      </c>
      <c r="J57" s="9">
        <v>81</v>
      </c>
      <c r="K57" s="9">
        <v>80</v>
      </c>
      <c r="L57" s="11">
        <v>88.516666666666666</v>
      </c>
      <c r="M57" s="11" t="s">
        <v>28</v>
      </c>
      <c r="N57" s="13"/>
    </row>
    <row r="58" spans="1:253" ht="22.55" customHeight="1">
      <c r="A58" s="6">
        <v>56</v>
      </c>
      <c r="B58" s="7" t="s">
        <v>175</v>
      </c>
      <c r="C58" s="7" t="s">
        <v>176</v>
      </c>
      <c r="D58" s="8" t="s">
        <v>177</v>
      </c>
      <c r="E58" s="8" t="s">
        <v>178</v>
      </c>
      <c r="F58" s="9">
        <v>173</v>
      </c>
      <c r="G58" s="9">
        <v>77</v>
      </c>
      <c r="H58" s="9">
        <v>250</v>
      </c>
      <c r="I58" s="10">
        <v>82</v>
      </c>
      <c r="J58" s="9">
        <v>85.5</v>
      </c>
      <c r="K58" s="9">
        <v>79</v>
      </c>
      <c r="L58" s="11">
        <f t="shared" ref="L58:L66" si="0">H58/3*0.7+I58*0.2+J58*0.05+K58*0.05</f>
        <v>82.958333333333343</v>
      </c>
      <c r="M58" s="11" t="s">
        <v>28</v>
      </c>
      <c r="N58" s="13"/>
    </row>
    <row r="59" spans="1:253" ht="22.55" customHeight="1">
      <c r="A59" s="6">
        <v>57</v>
      </c>
      <c r="B59" s="7" t="s">
        <v>179</v>
      </c>
      <c r="C59" s="7" t="s">
        <v>180</v>
      </c>
      <c r="D59" s="8" t="s">
        <v>31</v>
      </c>
      <c r="E59" s="8" t="s">
        <v>181</v>
      </c>
      <c r="F59" s="9">
        <v>164</v>
      </c>
      <c r="G59" s="9">
        <v>82</v>
      </c>
      <c r="H59" s="9">
        <v>246</v>
      </c>
      <c r="I59" s="10">
        <v>83</v>
      </c>
      <c r="J59" s="9">
        <v>91</v>
      </c>
      <c r="K59" s="9">
        <v>81</v>
      </c>
      <c r="L59" s="11">
        <f t="shared" si="0"/>
        <v>82.6</v>
      </c>
      <c r="M59" s="11" t="s">
        <v>28</v>
      </c>
      <c r="N59" s="13"/>
    </row>
    <row r="60" spans="1:253" ht="22.55" customHeight="1">
      <c r="A60" s="6">
        <v>58</v>
      </c>
      <c r="B60" s="7" t="s">
        <v>182</v>
      </c>
      <c r="C60" s="7" t="s">
        <v>183</v>
      </c>
      <c r="D60" s="8" t="s">
        <v>184</v>
      </c>
      <c r="E60" s="8" t="s">
        <v>18</v>
      </c>
      <c r="F60" s="9">
        <v>166</v>
      </c>
      <c r="G60" s="9">
        <v>78</v>
      </c>
      <c r="H60" s="9">
        <v>244</v>
      </c>
      <c r="I60" s="9">
        <v>86</v>
      </c>
      <c r="J60" s="9">
        <v>84</v>
      </c>
      <c r="K60" s="9">
        <v>70</v>
      </c>
      <c r="L60" s="11">
        <f t="shared" si="0"/>
        <v>81.833333333333329</v>
      </c>
      <c r="M60" s="11" t="s">
        <v>28</v>
      </c>
      <c r="N60" s="13"/>
    </row>
    <row r="61" spans="1:253" ht="22.55" customHeight="1">
      <c r="A61" s="6">
        <v>59</v>
      </c>
      <c r="B61" s="7" t="s">
        <v>185</v>
      </c>
      <c r="C61" s="7" t="s">
        <v>186</v>
      </c>
      <c r="D61" s="8" t="s">
        <v>75</v>
      </c>
      <c r="E61" s="8" t="s">
        <v>76</v>
      </c>
      <c r="F61" s="9">
        <v>160</v>
      </c>
      <c r="G61" s="9">
        <v>67</v>
      </c>
      <c r="H61" s="9">
        <v>227</v>
      </c>
      <c r="I61" s="10">
        <v>72</v>
      </c>
      <c r="J61" s="9">
        <v>80</v>
      </c>
      <c r="K61" s="9">
        <v>65</v>
      </c>
      <c r="L61" s="11">
        <f t="shared" si="0"/>
        <v>74.616666666666674</v>
      </c>
      <c r="M61" s="10" t="s">
        <v>19</v>
      </c>
      <c r="N61" s="13"/>
    </row>
    <row r="62" spans="1:253" ht="22.55" customHeight="1">
      <c r="A62" s="6">
        <v>60</v>
      </c>
      <c r="B62" s="7" t="s">
        <v>187</v>
      </c>
      <c r="C62" s="7" t="s">
        <v>188</v>
      </c>
      <c r="D62" s="8" t="s">
        <v>189</v>
      </c>
      <c r="E62" s="8" t="s">
        <v>190</v>
      </c>
      <c r="F62" s="9">
        <v>154</v>
      </c>
      <c r="G62" s="9">
        <v>60</v>
      </c>
      <c r="H62" s="9">
        <v>214</v>
      </c>
      <c r="I62" s="9">
        <v>68</v>
      </c>
      <c r="J62" s="9">
        <v>80</v>
      </c>
      <c r="K62" s="9">
        <v>69</v>
      </c>
      <c r="L62" s="11">
        <f t="shared" si="0"/>
        <v>70.983333333333334</v>
      </c>
      <c r="M62" s="10" t="s">
        <v>19</v>
      </c>
      <c r="N62" s="13"/>
    </row>
    <row r="63" spans="1:253" ht="22.55" customHeight="1">
      <c r="A63" s="6">
        <v>61</v>
      </c>
      <c r="B63" s="7" t="s">
        <v>191</v>
      </c>
      <c r="C63" s="7" t="s">
        <v>192</v>
      </c>
      <c r="D63" s="8" t="s">
        <v>193</v>
      </c>
      <c r="E63" s="8" t="s">
        <v>194</v>
      </c>
      <c r="F63" s="9">
        <v>143</v>
      </c>
      <c r="G63" s="9">
        <v>71</v>
      </c>
      <c r="H63" s="9">
        <v>214</v>
      </c>
      <c r="I63" s="10">
        <v>68.599999999999994</v>
      </c>
      <c r="J63" s="9">
        <v>80</v>
      </c>
      <c r="K63" s="9">
        <v>64</v>
      </c>
      <c r="L63" s="11">
        <f t="shared" si="0"/>
        <v>70.853333333333339</v>
      </c>
      <c r="M63" s="10" t="s">
        <v>19</v>
      </c>
      <c r="N63" s="13"/>
    </row>
    <row r="64" spans="1:253" ht="22.55" customHeight="1">
      <c r="A64" s="6">
        <v>62</v>
      </c>
      <c r="B64" s="7" t="s">
        <v>195</v>
      </c>
      <c r="C64" s="7" t="s">
        <v>196</v>
      </c>
      <c r="D64" s="8" t="s">
        <v>197</v>
      </c>
      <c r="E64" s="8" t="s">
        <v>198</v>
      </c>
      <c r="F64" s="9">
        <v>162</v>
      </c>
      <c r="G64" s="9">
        <v>73</v>
      </c>
      <c r="H64" s="9">
        <v>235</v>
      </c>
      <c r="I64" s="10">
        <v>74.400000000000006</v>
      </c>
      <c r="J64" s="9">
        <v>75.5</v>
      </c>
      <c r="K64" s="9">
        <v>79</v>
      </c>
      <c r="L64" s="11">
        <f t="shared" si="0"/>
        <v>77.438333333333347</v>
      </c>
      <c r="M64" s="10" t="s">
        <v>19</v>
      </c>
      <c r="N64" s="13"/>
    </row>
    <row r="65" spans="1:253" ht="22.55" customHeight="1">
      <c r="A65" s="6">
        <v>63</v>
      </c>
      <c r="B65" s="7" t="s">
        <v>199</v>
      </c>
      <c r="C65" s="7" t="s">
        <v>200</v>
      </c>
      <c r="D65" s="8" t="s">
        <v>201</v>
      </c>
      <c r="E65" s="8" t="s">
        <v>35</v>
      </c>
      <c r="F65" s="9">
        <v>161</v>
      </c>
      <c r="G65" s="9">
        <v>79</v>
      </c>
      <c r="H65" s="9">
        <v>240</v>
      </c>
      <c r="I65" s="10">
        <v>75.5</v>
      </c>
      <c r="J65" s="9">
        <v>81</v>
      </c>
      <c r="K65" s="9">
        <v>75</v>
      </c>
      <c r="L65" s="11">
        <f t="shared" si="0"/>
        <v>78.899999999999991</v>
      </c>
      <c r="M65" s="10" t="s">
        <v>19</v>
      </c>
      <c r="N65" s="13"/>
    </row>
    <row r="66" spans="1:253" ht="22.55" customHeight="1">
      <c r="A66" s="6">
        <v>64</v>
      </c>
      <c r="B66" s="7" t="s">
        <v>202</v>
      </c>
      <c r="C66" s="7" t="s">
        <v>203</v>
      </c>
      <c r="D66" s="8" t="s">
        <v>204</v>
      </c>
      <c r="E66" s="8" t="s">
        <v>23</v>
      </c>
      <c r="F66" s="9">
        <v>162</v>
      </c>
      <c r="G66" s="9">
        <v>76</v>
      </c>
      <c r="H66" s="9">
        <v>238</v>
      </c>
      <c r="I66" s="10">
        <v>77.2</v>
      </c>
      <c r="J66" s="9">
        <v>88</v>
      </c>
      <c r="K66" s="9">
        <v>75</v>
      </c>
      <c r="L66" s="11">
        <f t="shared" si="0"/>
        <v>79.123333333333335</v>
      </c>
      <c r="M66" s="10" t="s">
        <v>19</v>
      </c>
      <c r="N66" s="13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</row>
    <row r="67" spans="1:253" ht="22.55" customHeight="1">
      <c r="A67" s="6">
        <v>65</v>
      </c>
      <c r="B67" s="7" t="s">
        <v>205</v>
      </c>
      <c r="C67" s="7" t="s">
        <v>206</v>
      </c>
      <c r="D67" s="8" t="s">
        <v>207</v>
      </c>
      <c r="E67" s="8" t="s">
        <v>208</v>
      </c>
      <c r="F67" s="9">
        <v>148</v>
      </c>
      <c r="G67" s="9">
        <v>67</v>
      </c>
      <c r="H67" s="9">
        <v>215</v>
      </c>
      <c r="I67" s="10">
        <v>71</v>
      </c>
      <c r="J67" s="9">
        <v>81</v>
      </c>
      <c r="K67" s="9">
        <v>75</v>
      </c>
      <c r="L67" s="15">
        <f>H67/3*70%+I67*20%+J67*5%+K67*5%</f>
        <v>72.166666666666657</v>
      </c>
      <c r="M67" s="10" t="s">
        <v>19</v>
      </c>
      <c r="N67" s="16"/>
    </row>
    <row r="68" spans="1:253" ht="22.55" customHeight="1">
      <c r="A68" s="6">
        <v>66</v>
      </c>
      <c r="B68" s="7" t="s">
        <v>209</v>
      </c>
      <c r="C68" s="7" t="s">
        <v>210</v>
      </c>
      <c r="D68" s="8" t="s">
        <v>211</v>
      </c>
      <c r="E68" s="8" t="s">
        <v>212</v>
      </c>
      <c r="F68" s="9">
        <v>168</v>
      </c>
      <c r="G68" s="9">
        <v>72</v>
      </c>
      <c r="H68" s="9">
        <v>240</v>
      </c>
      <c r="I68" s="10">
        <v>76.5</v>
      </c>
      <c r="J68" s="9">
        <v>85</v>
      </c>
      <c r="K68" s="9">
        <v>87</v>
      </c>
      <c r="L68" s="11">
        <f>H68/3*0.7+I68*0.2+J68*0.05+K68*0.05</f>
        <v>79.899999999999991</v>
      </c>
      <c r="M68" s="20" t="s">
        <v>28</v>
      </c>
      <c r="N68" s="13"/>
    </row>
    <row r="69" spans="1:253" ht="22.55" customHeight="1">
      <c r="A69" s="6">
        <v>67</v>
      </c>
      <c r="B69" s="7" t="s">
        <v>213</v>
      </c>
      <c r="C69" s="7" t="s">
        <v>214</v>
      </c>
      <c r="D69" s="8" t="s">
        <v>215</v>
      </c>
      <c r="E69" s="8" t="s">
        <v>216</v>
      </c>
      <c r="F69" s="9">
        <v>155</v>
      </c>
      <c r="G69" s="9">
        <v>81</v>
      </c>
      <c r="H69" s="9">
        <v>236</v>
      </c>
      <c r="I69" s="9">
        <v>78</v>
      </c>
      <c r="J69" s="9">
        <v>84</v>
      </c>
      <c r="K69" s="9">
        <v>84</v>
      </c>
      <c r="L69" s="11">
        <f>H69/3*0.7+I69*0.2+J69*0.05+K69*0.05</f>
        <v>79.066666666666677</v>
      </c>
      <c r="M69" s="10" t="s">
        <v>19</v>
      </c>
      <c r="N69" s="13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</row>
    <row r="70" spans="1:253" ht="22.55" customHeight="1">
      <c r="A70" s="6">
        <v>68</v>
      </c>
      <c r="B70" s="7" t="s">
        <v>217</v>
      </c>
      <c r="C70" s="7" t="s">
        <v>218</v>
      </c>
      <c r="D70" s="8" t="s">
        <v>219</v>
      </c>
      <c r="E70" s="8" t="s">
        <v>35</v>
      </c>
      <c r="F70" s="9">
        <v>169</v>
      </c>
      <c r="G70" s="9">
        <v>77</v>
      </c>
      <c r="H70" s="9">
        <v>246</v>
      </c>
      <c r="I70" s="10">
        <v>84</v>
      </c>
      <c r="J70" s="9">
        <v>87</v>
      </c>
      <c r="K70" s="9">
        <v>78</v>
      </c>
      <c r="L70" s="11">
        <v>82.45</v>
      </c>
      <c r="M70" s="11" t="s">
        <v>28</v>
      </c>
      <c r="N70" s="13"/>
    </row>
    <row r="71" spans="1:253" ht="22.55" customHeight="1">
      <c r="A71" s="6">
        <v>69</v>
      </c>
      <c r="B71" s="7" t="s">
        <v>220</v>
      </c>
      <c r="C71" s="7" t="s">
        <v>221</v>
      </c>
      <c r="D71" s="8" t="s">
        <v>222</v>
      </c>
      <c r="E71" s="8" t="s">
        <v>35</v>
      </c>
      <c r="F71" s="9">
        <v>171</v>
      </c>
      <c r="G71" s="9">
        <v>76</v>
      </c>
      <c r="H71" s="9">
        <v>247</v>
      </c>
      <c r="I71" s="10">
        <v>85</v>
      </c>
      <c r="J71" s="9">
        <v>80.5</v>
      </c>
      <c r="K71" s="9">
        <v>73</v>
      </c>
      <c r="L71" s="15">
        <f>H71/3*70%+I71*20%+J71*5%+K71*5%</f>
        <v>82.308333333333337</v>
      </c>
      <c r="M71" s="11" t="s">
        <v>28</v>
      </c>
      <c r="N71" s="16"/>
    </row>
    <row r="72" spans="1:253" ht="22.55" customHeight="1">
      <c r="A72" s="6">
        <v>70</v>
      </c>
      <c r="B72" s="7" t="s">
        <v>223</v>
      </c>
      <c r="C72" s="7" t="s">
        <v>224</v>
      </c>
      <c r="D72" s="8" t="s">
        <v>225</v>
      </c>
      <c r="E72" s="8" t="s">
        <v>35</v>
      </c>
      <c r="F72" s="9">
        <v>157</v>
      </c>
      <c r="G72" s="9">
        <v>71</v>
      </c>
      <c r="H72" s="9">
        <v>228</v>
      </c>
      <c r="I72" s="10">
        <v>85</v>
      </c>
      <c r="J72" s="9">
        <v>81</v>
      </c>
      <c r="K72" s="9">
        <v>67</v>
      </c>
      <c r="L72" s="11">
        <v>77.59999999999998</v>
      </c>
      <c r="M72" s="10" t="s">
        <v>19</v>
      </c>
      <c r="N72" s="13"/>
    </row>
    <row r="73" spans="1:253" ht="22.55" customHeight="1">
      <c r="A73" s="6">
        <v>71</v>
      </c>
      <c r="B73" s="7" t="s">
        <v>226</v>
      </c>
      <c r="C73" s="7" t="s">
        <v>227</v>
      </c>
      <c r="D73" s="8" t="s">
        <v>228</v>
      </c>
      <c r="E73" s="8" t="s">
        <v>229</v>
      </c>
      <c r="F73" s="9">
        <v>170</v>
      </c>
      <c r="G73" s="9">
        <v>78</v>
      </c>
      <c r="H73" s="9">
        <v>248</v>
      </c>
      <c r="I73" s="10">
        <v>90</v>
      </c>
      <c r="J73" s="9">
        <v>84</v>
      </c>
      <c r="K73" s="9">
        <v>74</v>
      </c>
      <c r="L73" s="11">
        <v>83.76666666666668</v>
      </c>
      <c r="M73" s="11" t="s">
        <v>28</v>
      </c>
      <c r="N73" s="13"/>
    </row>
    <row r="74" spans="1:253" ht="22.55" customHeight="1">
      <c r="A74" s="6">
        <v>72</v>
      </c>
      <c r="B74" s="18" t="s">
        <v>230</v>
      </c>
      <c r="C74" s="18" t="s">
        <v>231</v>
      </c>
      <c r="D74" s="19" t="s">
        <v>225</v>
      </c>
      <c r="E74" s="19" t="s">
        <v>93</v>
      </c>
      <c r="F74" s="9">
        <v>150</v>
      </c>
      <c r="G74" s="9">
        <v>73</v>
      </c>
      <c r="H74" s="9">
        <v>223</v>
      </c>
      <c r="I74" s="9">
        <v>73</v>
      </c>
      <c r="J74" s="9">
        <v>85</v>
      </c>
      <c r="K74" s="9">
        <v>79</v>
      </c>
      <c r="L74" s="11">
        <f>H74/3*0.7+I74*0.2+J74*0.05+K74*0.05</f>
        <v>74.833333333333329</v>
      </c>
      <c r="M74" s="10" t="s">
        <v>19</v>
      </c>
      <c r="N74" s="13"/>
    </row>
    <row r="75" spans="1:253" ht="22.55" customHeight="1">
      <c r="A75" s="6">
        <v>73</v>
      </c>
      <c r="B75" s="7" t="s">
        <v>232</v>
      </c>
      <c r="C75" s="7" t="s">
        <v>233</v>
      </c>
      <c r="D75" s="8" t="s">
        <v>234</v>
      </c>
      <c r="E75" s="8" t="s">
        <v>35</v>
      </c>
      <c r="F75" s="9">
        <v>157</v>
      </c>
      <c r="G75" s="9">
        <v>74</v>
      </c>
      <c r="H75" s="9">
        <v>231</v>
      </c>
      <c r="I75" s="9">
        <v>75</v>
      </c>
      <c r="J75" s="9">
        <v>74.5</v>
      </c>
      <c r="K75" s="9">
        <v>71</v>
      </c>
      <c r="L75" s="11">
        <f>H75/3*0.7+I75*0.2+J75*0.05+K75*0.05</f>
        <v>76.174999999999997</v>
      </c>
      <c r="M75" s="10" t="s">
        <v>19</v>
      </c>
      <c r="N75" s="13"/>
    </row>
    <row r="76" spans="1:253" ht="22.55" customHeight="1">
      <c r="A76" s="6">
        <v>74</v>
      </c>
      <c r="B76" s="18" t="s">
        <v>235</v>
      </c>
      <c r="C76" s="18" t="s">
        <v>236</v>
      </c>
      <c r="D76" s="19" t="s">
        <v>237</v>
      </c>
      <c r="E76" s="19" t="s">
        <v>238</v>
      </c>
      <c r="F76" s="9">
        <v>173</v>
      </c>
      <c r="G76" s="9">
        <v>72</v>
      </c>
      <c r="H76" s="9">
        <v>245</v>
      </c>
      <c r="I76" s="9">
        <v>85</v>
      </c>
      <c r="J76" s="9">
        <v>83</v>
      </c>
      <c r="K76" s="9">
        <v>79</v>
      </c>
      <c r="L76" s="11">
        <f>H76/3*0.7+I76*0.2+J76*0.05+K76*0.05</f>
        <v>82.266666666666666</v>
      </c>
      <c r="M76" s="11" t="s">
        <v>28</v>
      </c>
      <c r="N76" s="13"/>
    </row>
    <row r="77" spans="1:253" ht="22.55" customHeight="1">
      <c r="A77" s="6">
        <v>75</v>
      </c>
      <c r="B77" s="18" t="s">
        <v>239</v>
      </c>
      <c r="C77" s="18" t="s">
        <v>240</v>
      </c>
      <c r="D77" s="19" t="s">
        <v>241</v>
      </c>
      <c r="E77" s="19" t="s">
        <v>86</v>
      </c>
      <c r="F77" s="9">
        <v>166</v>
      </c>
      <c r="G77" s="9">
        <v>68</v>
      </c>
      <c r="H77" s="9">
        <v>234</v>
      </c>
      <c r="I77" s="9">
        <v>63</v>
      </c>
      <c r="J77" s="9">
        <v>80.5</v>
      </c>
      <c r="K77" s="9">
        <v>85</v>
      </c>
      <c r="L77" s="11">
        <f>H77/3*0.7+I77*0.2+J77*0.05+K77*0.05</f>
        <v>75.474999999999994</v>
      </c>
      <c r="M77" s="10" t="s">
        <v>19</v>
      </c>
      <c r="N77" s="13"/>
    </row>
    <row r="78" spans="1:253" ht="22.55" customHeight="1">
      <c r="A78" s="6">
        <v>76</v>
      </c>
      <c r="B78" s="7" t="s">
        <v>242</v>
      </c>
      <c r="C78" s="7" t="s">
        <v>243</v>
      </c>
      <c r="D78" s="8" t="s">
        <v>244</v>
      </c>
      <c r="E78" s="8" t="s">
        <v>245</v>
      </c>
      <c r="F78" s="9">
        <v>173</v>
      </c>
      <c r="G78" s="9">
        <v>73</v>
      </c>
      <c r="H78" s="9">
        <v>246</v>
      </c>
      <c r="I78" s="10">
        <v>83</v>
      </c>
      <c r="J78" s="9">
        <v>83</v>
      </c>
      <c r="K78" s="9">
        <v>76</v>
      </c>
      <c r="L78" s="11">
        <f>H78/3*70%+I78*20%+J78*5%+K78*5%</f>
        <v>81.95</v>
      </c>
      <c r="M78" s="11" t="s">
        <v>28</v>
      </c>
      <c r="N78" s="16"/>
    </row>
    <row r="79" spans="1:253" ht="22.55" customHeight="1">
      <c r="A79" s="6">
        <v>77</v>
      </c>
      <c r="B79" s="7" t="s">
        <v>246</v>
      </c>
      <c r="C79" s="7" t="s">
        <v>247</v>
      </c>
      <c r="D79" s="8" t="s">
        <v>234</v>
      </c>
      <c r="E79" s="8" t="s">
        <v>35</v>
      </c>
      <c r="F79" s="9">
        <v>142</v>
      </c>
      <c r="G79" s="9">
        <v>72</v>
      </c>
      <c r="H79" s="9">
        <v>214</v>
      </c>
      <c r="I79" s="10">
        <v>55</v>
      </c>
      <c r="J79" s="9">
        <v>83</v>
      </c>
      <c r="K79" s="9">
        <v>67</v>
      </c>
      <c r="L79" s="11">
        <v>68.433333333333323</v>
      </c>
      <c r="M79" s="10" t="s">
        <v>19</v>
      </c>
      <c r="N79" s="13"/>
    </row>
    <row r="80" spans="1:253" ht="22.55" customHeight="1">
      <c r="A80" s="6">
        <v>78</v>
      </c>
      <c r="B80" s="7" t="s">
        <v>248</v>
      </c>
      <c r="C80" s="7" t="s">
        <v>249</v>
      </c>
      <c r="D80" s="8" t="s">
        <v>215</v>
      </c>
      <c r="E80" s="8" t="s">
        <v>250</v>
      </c>
      <c r="F80" s="9">
        <v>174</v>
      </c>
      <c r="G80" s="9">
        <v>81</v>
      </c>
      <c r="H80" s="9">
        <v>255</v>
      </c>
      <c r="I80" s="9">
        <v>88</v>
      </c>
      <c r="J80" s="9">
        <v>86</v>
      </c>
      <c r="K80" s="9">
        <v>73</v>
      </c>
      <c r="L80" s="10">
        <f>H80/3*0.7+I80*0.2+J80*0.05+K80*0.05</f>
        <v>85.05</v>
      </c>
      <c r="M80" s="11" t="s">
        <v>28</v>
      </c>
      <c r="N80" s="13"/>
    </row>
    <row r="81" spans="1:253" ht="22.55" customHeight="1">
      <c r="A81" s="6">
        <v>79</v>
      </c>
      <c r="B81" s="7" t="s">
        <v>251</v>
      </c>
      <c r="C81" s="7" t="s">
        <v>252</v>
      </c>
      <c r="D81" s="8" t="s">
        <v>253</v>
      </c>
      <c r="E81" s="8" t="s">
        <v>35</v>
      </c>
      <c r="F81" s="9">
        <v>170</v>
      </c>
      <c r="G81" s="9">
        <v>68</v>
      </c>
      <c r="H81" s="9">
        <v>238</v>
      </c>
      <c r="I81" s="10">
        <v>77</v>
      </c>
      <c r="J81" s="9">
        <v>82</v>
      </c>
      <c r="K81" s="9">
        <v>76</v>
      </c>
      <c r="L81" s="11">
        <v>78.833333333333314</v>
      </c>
      <c r="M81" s="10" t="s">
        <v>19</v>
      </c>
      <c r="N81" s="13"/>
    </row>
    <row r="82" spans="1:253" ht="22.55" customHeight="1">
      <c r="A82" s="6">
        <v>80</v>
      </c>
      <c r="B82" s="7" t="s">
        <v>254</v>
      </c>
      <c r="C82" s="7" t="s">
        <v>255</v>
      </c>
      <c r="D82" s="8" t="s">
        <v>256</v>
      </c>
      <c r="E82" s="8" t="s">
        <v>257</v>
      </c>
      <c r="F82" s="9">
        <v>164</v>
      </c>
      <c r="G82" s="9">
        <v>73</v>
      </c>
      <c r="H82" s="9">
        <v>237</v>
      </c>
      <c r="I82" s="10">
        <v>71</v>
      </c>
      <c r="J82" s="9">
        <v>90</v>
      </c>
      <c r="K82" s="9">
        <v>74</v>
      </c>
      <c r="L82" s="11">
        <v>77.7</v>
      </c>
      <c r="M82" s="10" t="s">
        <v>19</v>
      </c>
      <c r="N82" s="13"/>
    </row>
    <row r="83" spans="1:253" ht="22.55" customHeight="1">
      <c r="A83" s="6">
        <v>81</v>
      </c>
      <c r="B83" s="7" t="s">
        <v>258</v>
      </c>
      <c r="C83" s="7" t="s">
        <v>259</v>
      </c>
      <c r="D83" s="8" t="s">
        <v>260</v>
      </c>
      <c r="E83" s="8" t="s">
        <v>261</v>
      </c>
      <c r="F83" s="9">
        <v>161</v>
      </c>
      <c r="G83" s="9">
        <v>70</v>
      </c>
      <c r="H83" s="9">
        <v>231</v>
      </c>
      <c r="I83" s="10">
        <v>72.400000000000006</v>
      </c>
      <c r="J83" s="9">
        <v>85.5</v>
      </c>
      <c r="K83" s="9">
        <v>73</v>
      </c>
      <c r="L83" s="11">
        <f>H83/3*0.7+I83*0.2+J83*0.05+K83*0.05</f>
        <v>76.305000000000007</v>
      </c>
      <c r="M83" s="10" t="s">
        <v>19</v>
      </c>
      <c r="N83" s="13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</row>
    <row r="84" spans="1:253" ht="22.55" customHeight="1">
      <c r="A84" s="6">
        <v>82</v>
      </c>
      <c r="B84" s="7" t="s">
        <v>262</v>
      </c>
      <c r="C84" s="7" t="s">
        <v>263</v>
      </c>
      <c r="D84" s="8" t="s">
        <v>264</v>
      </c>
      <c r="E84" s="8" t="s">
        <v>35</v>
      </c>
      <c r="F84" s="9">
        <v>152</v>
      </c>
      <c r="G84" s="9">
        <v>72</v>
      </c>
      <c r="H84" s="9">
        <v>224</v>
      </c>
      <c r="I84" s="10">
        <v>75</v>
      </c>
      <c r="J84" s="9">
        <v>80</v>
      </c>
      <c r="K84" s="9">
        <v>74</v>
      </c>
      <c r="L84" s="11">
        <v>74.966666666666669</v>
      </c>
      <c r="M84" s="10" t="s">
        <v>19</v>
      </c>
      <c r="N84" s="13"/>
    </row>
    <row r="85" spans="1:253" ht="22.55" customHeight="1">
      <c r="A85" s="6">
        <v>83</v>
      </c>
      <c r="B85" s="7" t="s">
        <v>265</v>
      </c>
      <c r="C85" s="7" t="s">
        <v>266</v>
      </c>
      <c r="D85" s="8" t="s">
        <v>17</v>
      </c>
      <c r="E85" s="8" t="s">
        <v>18</v>
      </c>
      <c r="F85" s="9">
        <v>163</v>
      </c>
      <c r="G85" s="9">
        <v>67</v>
      </c>
      <c r="H85" s="9">
        <v>230</v>
      </c>
      <c r="I85" s="10">
        <v>65</v>
      </c>
      <c r="J85" s="9">
        <v>70</v>
      </c>
      <c r="K85" s="9">
        <v>66</v>
      </c>
      <c r="L85" s="11">
        <v>73.466666666666654</v>
      </c>
      <c r="M85" s="10" t="s">
        <v>19</v>
      </c>
      <c r="N85" s="13"/>
    </row>
    <row r="86" spans="1:253" ht="22.55" customHeight="1">
      <c r="A86" s="6">
        <v>84</v>
      </c>
      <c r="B86" s="7" t="s">
        <v>267</v>
      </c>
      <c r="C86" s="7" t="s">
        <v>268</v>
      </c>
      <c r="D86" s="8" t="s">
        <v>269</v>
      </c>
      <c r="E86" s="8" t="s">
        <v>270</v>
      </c>
      <c r="F86" s="9">
        <v>172</v>
      </c>
      <c r="G86" s="9">
        <v>81</v>
      </c>
      <c r="H86" s="9">
        <v>253</v>
      </c>
      <c r="I86" s="10">
        <v>85</v>
      </c>
      <c r="J86" s="9">
        <v>83.5</v>
      </c>
      <c r="K86" s="9">
        <v>72</v>
      </c>
      <c r="L86" s="15">
        <f>H86/3*70%+I86*20%+J86*5%+K86*5%</f>
        <v>83.808333333333323</v>
      </c>
      <c r="M86" s="11" t="s">
        <v>28</v>
      </c>
      <c r="N86" s="16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</row>
    <row r="87" spans="1:253" ht="22.55" customHeight="1">
      <c r="A87" s="6">
        <v>85</v>
      </c>
      <c r="B87" s="7" t="s">
        <v>271</v>
      </c>
      <c r="C87" s="7" t="s">
        <v>272</v>
      </c>
      <c r="D87" s="8" t="s">
        <v>269</v>
      </c>
      <c r="E87" s="8" t="s">
        <v>35</v>
      </c>
      <c r="F87" s="9">
        <v>166</v>
      </c>
      <c r="G87" s="9">
        <v>77</v>
      </c>
      <c r="H87" s="9">
        <v>243</v>
      </c>
      <c r="I87" s="10">
        <v>84.8</v>
      </c>
      <c r="J87" s="9">
        <v>88</v>
      </c>
      <c r="K87" s="9">
        <v>79</v>
      </c>
      <c r="L87" s="11">
        <f>H87/3*0.7+I87*0.2+J87*0.05+K87*0.05</f>
        <v>82.01</v>
      </c>
      <c r="M87" s="11" t="s">
        <v>28</v>
      </c>
      <c r="N87" s="13"/>
    </row>
    <row r="88" spans="1:253" ht="22.55" customHeight="1">
      <c r="A88" s="6">
        <v>86</v>
      </c>
      <c r="B88" s="7" t="s">
        <v>273</v>
      </c>
      <c r="C88" s="7" t="s">
        <v>274</v>
      </c>
      <c r="D88" s="8" t="s">
        <v>275</v>
      </c>
      <c r="E88" s="8" t="s">
        <v>276</v>
      </c>
      <c r="F88" s="9">
        <v>149</v>
      </c>
      <c r="G88" s="9">
        <v>63</v>
      </c>
      <c r="H88" s="9">
        <v>212</v>
      </c>
      <c r="I88" s="10">
        <v>78</v>
      </c>
      <c r="J88" s="9">
        <v>82</v>
      </c>
      <c r="K88" s="9">
        <v>68</v>
      </c>
      <c r="L88" s="15">
        <f>H88/3*70%+I88*20%+J88*5%+K88*5%</f>
        <v>72.566666666666663</v>
      </c>
      <c r="M88" s="10" t="s">
        <v>19</v>
      </c>
      <c r="N88" s="16"/>
    </row>
    <row r="89" spans="1:253" ht="22.55" customHeight="1">
      <c r="A89" s="6">
        <v>87</v>
      </c>
      <c r="B89" s="7" t="s">
        <v>277</v>
      </c>
      <c r="C89" s="7" t="s">
        <v>278</v>
      </c>
      <c r="D89" s="8" t="s">
        <v>279</v>
      </c>
      <c r="E89" s="8" t="s">
        <v>280</v>
      </c>
      <c r="F89" s="9">
        <v>154</v>
      </c>
      <c r="G89" s="9">
        <v>70</v>
      </c>
      <c r="H89" s="9">
        <v>224</v>
      </c>
      <c r="I89" s="10">
        <v>85</v>
      </c>
      <c r="J89" s="9">
        <v>81</v>
      </c>
      <c r="K89" s="9">
        <v>73</v>
      </c>
      <c r="L89" s="15">
        <f>H89/3*70%+I89*20%+J89*5%+K89*5%</f>
        <v>76.966666666666669</v>
      </c>
      <c r="M89" s="10" t="s">
        <v>19</v>
      </c>
      <c r="N89" s="16"/>
    </row>
    <row r="90" spans="1:253" ht="22.55" customHeight="1">
      <c r="A90" s="6">
        <v>88</v>
      </c>
      <c r="B90" s="7" t="s">
        <v>281</v>
      </c>
      <c r="C90" s="7" t="s">
        <v>282</v>
      </c>
      <c r="D90" s="8" t="s">
        <v>283</v>
      </c>
      <c r="E90" s="8" t="s">
        <v>86</v>
      </c>
      <c r="F90" s="9">
        <v>156</v>
      </c>
      <c r="G90" s="9">
        <v>70</v>
      </c>
      <c r="H90" s="9">
        <v>226</v>
      </c>
      <c r="I90" s="10">
        <v>85</v>
      </c>
      <c r="J90" s="9">
        <v>90</v>
      </c>
      <c r="K90" s="9">
        <v>73</v>
      </c>
      <c r="L90" s="11">
        <v>77.883333333333326</v>
      </c>
      <c r="M90" s="10" t="s">
        <v>19</v>
      </c>
      <c r="N90" s="13"/>
    </row>
    <row r="91" spans="1:253" ht="22.55" customHeight="1">
      <c r="A91" s="6">
        <v>89</v>
      </c>
      <c r="B91" s="7" t="s">
        <v>284</v>
      </c>
      <c r="C91" s="7" t="s">
        <v>285</v>
      </c>
      <c r="D91" s="8" t="s">
        <v>286</v>
      </c>
      <c r="E91" s="8" t="s">
        <v>144</v>
      </c>
      <c r="F91" s="9">
        <v>170</v>
      </c>
      <c r="G91" s="9">
        <v>68</v>
      </c>
      <c r="H91" s="9">
        <v>238</v>
      </c>
      <c r="I91" s="10">
        <v>50</v>
      </c>
      <c r="J91" s="9">
        <v>70</v>
      </c>
      <c r="K91" s="9">
        <v>64</v>
      </c>
      <c r="L91" s="11">
        <v>72.233333333333334</v>
      </c>
      <c r="M91" s="10" t="s">
        <v>19</v>
      </c>
      <c r="N91" s="13"/>
    </row>
    <row r="92" spans="1:253" ht="22.55" customHeight="1">
      <c r="A92" s="6">
        <v>90</v>
      </c>
      <c r="B92" s="7" t="s">
        <v>287</v>
      </c>
      <c r="C92" s="7" t="s">
        <v>288</v>
      </c>
      <c r="D92" s="8" t="s">
        <v>289</v>
      </c>
      <c r="E92" s="8" t="s">
        <v>208</v>
      </c>
      <c r="F92" s="9">
        <v>151</v>
      </c>
      <c r="G92" s="9">
        <v>75</v>
      </c>
      <c r="H92" s="9">
        <v>226</v>
      </c>
      <c r="I92" s="10">
        <v>78</v>
      </c>
      <c r="J92" s="9">
        <v>88</v>
      </c>
      <c r="K92" s="9">
        <v>78</v>
      </c>
      <c r="L92" s="11">
        <v>76.63333333333334</v>
      </c>
      <c r="M92" s="10" t="s">
        <v>19</v>
      </c>
      <c r="N92" s="13"/>
    </row>
    <row r="93" spans="1:253" ht="22.55" customHeight="1">
      <c r="A93" s="6">
        <v>91</v>
      </c>
      <c r="B93" s="7" t="s">
        <v>290</v>
      </c>
      <c r="C93" s="7" t="s">
        <v>291</v>
      </c>
      <c r="D93" s="8" t="s">
        <v>286</v>
      </c>
      <c r="E93" s="8" t="s">
        <v>86</v>
      </c>
      <c r="F93" s="9">
        <v>151</v>
      </c>
      <c r="G93" s="9">
        <v>75</v>
      </c>
      <c r="H93" s="9">
        <v>226</v>
      </c>
      <c r="I93" s="10">
        <v>71.599999999999994</v>
      </c>
      <c r="J93" s="9">
        <v>82</v>
      </c>
      <c r="K93" s="9">
        <v>67</v>
      </c>
      <c r="L93" s="11">
        <f t="shared" ref="L93:L98" si="1">H93/3*0.7+I93*0.2+J93*0.05+K93*0.05</f>
        <v>74.503333333333316</v>
      </c>
      <c r="M93" s="10" t="s">
        <v>19</v>
      </c>
      <c r="N93" s="13"/>
    </row>
    <row r="94" spans="1:253" ht="22.55" customHeight="1">
      <c r="A94" s="6">
        <v>92</v>
      </c>
      <c r="B94" s="18" t="s">
        <v>292</v>
      </c>
      <c r="C94" s="18" t="s">
        <v>293</v>
      </c>
      <c r="D94" s="19" t="s">
        <v>294</v>
      </c>
      <c r="E94" s="19" t="s">
        <v>35</v>
      </c>
      <c r="F94" s="9">
        <v>167</v>
      </c>
      <c r="G94" s="9">
        <v>72</v>
      </c>
      <c r="H94" s="9">
        <v>239</v>
      </c>
      <c r="I94" s="9">
        <v>75</v>
      </c>
      <c r="J94" s="9">
        <v>90</v>
      </c>
      <c r="K94" s="9">
        <v>74</v>
      </c>
      <c r="L94" s="11">
        <f t="shared" si="1"/>
        <v>78.966666666666669</v>
      </c>
      <c r="M94" s="10" t="s">
        <v>19</v>
      </c>
      <c r="N94" s="13"/>
    </row>
    <row r="95" spans="1:253" ht="22.55" customHeight="1">
      <c r="A95" s="6">
        <v>93</v>
      </c>
      <c r="B95" s="18" t="s">
        <v>295</v>
      </c>
      <c r="C95" s="18" t="s">
        <v>296</v>
      </c>
      <c r="D95" s="19" t="s">
        <v>297</v>
      </c>
      <c r="E95" s="19" t="s">
        <v>298</v>
      </c>
      <c r="F95" s="9">
        <v>172</v>
      </c>
      <c r="G95" s="9">
        <v>83</v>
      </c>
      <c r="H95" s="9">
        <v>255</v>
      </c>
      <c r="I95" s="9">
        <v>88</v>
      </c>
      <c r="J95" s="9">
        <v>78</v>
      </c>
      <c r="K95" s="9">
        <v>60</v>
      </c>
      <c r="L95" s="11">
        <f t="shared" si="1"/>
        <v>84</v>
      </c>
      <c r="M95" s="11" t="s">
        <v>28</v>
      </c>
      <c r="N95" s="13"/>
    </row>
    <row r="96" spans="1:253" ht="22.55" customHeight="1">
      <c r="A96" s="6">
        <v>94</v>
      </c>
      <c r="B96" s="18" t="s">
        <v>299</v>
      </c>
      <c r="C96" s="18" t="s">
        <v>300</v>
      </c>
      <c r="D96" s="19" t="s">
        <v>301</v>
      </c>
      <c r="E96" s="19" t="s">
        <v>35</v>
      </c>
      <c r="F96" s="9">
        <v>168</v>
      </c>
      <c r="G96" s="9">
        <v>73</v>
      </c>
      <c r="H96" s="9">
        <v>241</v>
      </c>
      <c r="I96" s="9">
        <v>79</v>
      </c>
      <c r="J96" s="9">
        <v>80</v>
      </c>
      <c r="K96" s="9">
        <v>76</v>
      </c>
      <c r="L96" s="11">
        <f t="shared" si="1"/>
        <v>79.833333333333329</v>
      </c>
      <c r="M96" s="11" t="s">
        <v>28</v>
      </c>
      <c r="N96" s="13"/>
    </row>
    <row r="97" spans="1:253" ht="22.55" customHeight="1">
      <c r="A97" s="6">
        <v>95</v>
      </c>
      <c r="B97" s="18" t="s">
        <v>302</v>
      </c>
      <c r="C97" s="18" t="s">
        <v>303</v>
      </c>
      <c r="D97" s="19" t="s">
        <v>304</v>
      </c>
      <c r="E97" s="19" t="s">
        <v>305</v>
      </c>
      <c r="F97" s="9">
        <v>153</v>
      </c>
      <c r="G97" s="9">
        <v>79</v>
      </c>
      <c r="H97" s="9">
        <v>232</v>
      </c>
      <c r="I97" s="9">
        <v>67</v>
      </c>
      <c r="J97" s="9">
        <v>80.5</v>
      </c>
      <c r="K97" s="9">
        <v>80</v>
      </c>
      <c r="L97" s="11">
        <f t="shared" si="1"/>
        <v>75.558333333333337</v>
      </c>
      <c r="M97" s="10" t="s">
        <v>19</v>
      </c>
      <c r="N97" s="13"/>
    </row>
    <row r="98" spans="1:253" ht="22.55" customHeight="1">
      <c r="A98" s="6">
        <v>96</v>
      </c>
      <c r="B98" s="7" t="s">
        <v>306</v>
      </c>
      <c r="C98" s="7" t="s">
        <v>307</v>
      </c>
      <c r="D98" s="8" t="s">
        <v>308</v>
      </c>
      <c r="E98" s="8" t="s">
        <v>35</v>
      </c>
      <c r="F98" s="9">
        <v>158</v>
      </c>
      <c r="G98" s="9">
        <v>79</v>
      </c>
      <c r="H98" s="9">
        <v>237</v>
      </c>
      <c r="I98" s="10">
        <v>69</v>
      </c>
      <c r="J98" s="9">
        <v>79</v>
      </c>
      <c r="K98" s="9">
        <v>65</v>
      </c>
      <c r="L98" s="11">
        <f t="shared" si="1"/>
        <v>76.3</v>
      </c>
      <c r="M98" s="10" t="s">
        <v>19</v>
      </c>
      <c r="N98" s="13"/>
    </row>
    <row r="99" spans="1:253" ht="22.55" customHeight="1">
      <c r="A99" s="6">
        <v>97</v>
      </c>
      <c r="B99" s="7" t="s">
        <v>309</v>
      </c>
      <c r="C99" s="7" t="s">
        <v>310</v>
      </c>
      <c r="D99" s="8" t="s">
        <v>311</v>
      </c>
      <c r="E99" s="8" t="s">
        <v>312</v>
      </c>
      <c r="F99" s="9">
        <v>171</v>
      </c>
      <c r="G99" s="9">
        <v>79</v>
      </c>
      <c r="H99" s="9">
        <v>250</v>
      </c>
      <c r="I99" s="10">
        <v>85</v>
      </c>
      <c r="J99" s="9">
        <v>81.5</v>
      </c>
      <c r="K99" s="9">
        <v>81</v>
      </c>
      <c r="L99" s="11">
        <v>83.458333333333329</v>
      </c>
      <c r="M99" s="11" t="s">
        <v>28</v>
      </c>
      <c r="N99" s="13"/>
    </row>
    <row r="100" spans="1:253" ht="22.55" customHeight="1">
      <c r="A100" s="6">
        <v>98</v>
      </c>
      <c r="B100" s="7" t="s">
        <v>313</v>
      </c>
      <c r="C100" s="7" t="s">
        <v>314</v>
      </c>
      <c r="D100" s="8" t="s">
        <v>315</v>
      </c>
      <c r="E100" s="8" t="s">
        <v>316</v>
      </c>
      <c r="F100" s="9">
        <v>148</v>
      </c>
      <c r="G100" s="9">
        <v>73</v>
      </c>
      <c r="H100" s="9">
        <v>221</v>
      </c>
      <c r="I100" s="10">
        <v>74.8</v>
      </c>
      <c r="J100" s="9">
        <v>84.5</v>
      </c>
      <c r="K100" s="9">
        <v>78</v>
      </c>
      <c r="L100" s="11">
        <f>H100/3*0.7+I100*0.2+J100*0.05+K100*0.05</f>
        <v>74.651666666666671</v>
      </c>
      <c r="M100" s="10" t="s">
        <v>19</v>
      </c>
      <c r="N100" s="13"/>
    </row>
    <row r="101" spans="1:253" ht="22.55" customHeight="1">
      <c r="A101" s="6">
        <v>99</v>
      </c>
      <c r="B101" s="7" t="s">
        <v>317</v>
      </c>
      <c r="C101" s="7" t="s">
        <v>318</v>
      </c>
      <c r="D101" s="8" t="s">
        <v>219</v>
      </c>
      <c r="E101" s="8" t="s">
        <v>35</v>
      </c>
      <c r="F101" s="9">
        <v>173</v>
      </c>
      <c r="G101" s="9">
        <v>68</v>
      </c>
      <c r="H101" s="9">
        <v>241</v>
      </c>
      <c r="I101" s="10">
        <v>75</v>
      </c>
      <c r="J101" s="9">
        <v>75.5</v>
      </c>
      <c r="K101" s="9">
        <v>65</v>
      </c>
      <c r="L101" s="15">
        <f>H101/3*70%+I101*20%+J101*5%+K101*5%</f>
        <v>78.258333333333326</v>
      </c>
      <c r="M101" s="10" t="s">
        <v>19</v>
      </c>
      <c r="N101" s="16"/>
    </row>
    <row r="102" spans="1:253" ht="22.55" customHeight="1">
      <c r="A102" s="6">
        <v>100</v>
      </c>
      <c r="B102" s="7" t="s">
        <v>319</v>
      </c>
      <c r="C102" s="7" t="s">
        <v>320</v>
      </c>
      <c r="D102" s="8" t="s">
        <v>219</v>
      </c>
      <c r="E102" s="8" t="s">
        <v>35</v>
      </c>
      <c r="F102" s="9">
        <v>168</v>
      </c>
      <c r="G102" s="9">
        <v>70</v>
      </c>
      <c r="H102" s="9">
        <v>238</v>
      </c>
      <c r="I102" s="10">
        <v>81</v>
      </c>
      <c r="J102" s="9">
        <v>80</v>
      </c>
      <c r="K102" s="9">
        <v>81</v>
      </c>
      <c r="L102" s="11">
        <f>H102/3*0.7+I102*0.2+J102*0.05+K102*0.05</f>
        <v>79.783333333333317</v>
      </c>
      <c r="M102" s="10" t="s">
        <v>28</v>
      </c>
      <c r="N102" s="13"/>
    </row>
    <row r="103" spans="1:253" ht="22.55" customHeight="1">
      <c r="A103" s="6">
        <v>101</v>
      </c>
      <c r="B103" s="7" t="s">
        <v>321</v>
      </c>
      <c r="C103" s="7" t="s">
        <v>322</v>
      </c>
      <c r="D103" s="8" t="s">
        <v>219</v>
      </c>
      <c r="E103" s="8" t="s">
        <v>110</v>
      </c>
      <c r="F103" s="9">
        <v>168</v>
      </c>
      <c r="G103" s="9">
        <v>80</v>
      </c>
      <c r="H103" s="9">
        <v>248</v>
      </c>
      <c r="I103" s="10">
        <v>87</v>
      </c>
      <c r="J103" s="9">
        <v>86</v>
      </c>
      <c r="K103" s="9">
        <v>77</v>
      </c>
      <c r="L103" s="11">
        <v>83.416666666666657</v>
      </c>
      <c r="M103" s="11" t="s">
        <v>28</v>
      </c>
      <c r="N103" s="13"/>
    </row>
    <row r="104" spans="1:253" ht="22.55" customHeight="1">
      <c r="A104" s="6">
        <v>102</v>
      </c>
      <c r="B104" s="7" t="s">
        <v>323</v>
      </c>
      <c r="C104" s="7" t="s">
        <v>324</v>
      </c>
      <c r="D104" s="8" t="s">
        <v>325</v>
      </c>
      <c r="E104" s="8" t="s">
        <v>261</v>
      </c>
      <c r="F104" s="9">
        <v>156</v>
      </c>
      <c r="G104" s="9">
        <v>77</v>
      </c>
      <c r="H104" s="9">
        <v>233</v>
      </c>
      <c r="I104" s="10">
        <v>60</v>
      </c>
      <c r="J104" s="9">
        <v>84</v>
      </c>
      <c r="K104" s="9">
        <v>79</v>
      </c>
      <c r="L104" s="11">
        <f>H104/3*0.7+I104*0.2+J104*0.05+K104*0.05</f>
        <v>74.51666666666668</v>
      </c>
      <c r="M104" s="10" t="s">
        <v>19</v>
      </c>
      <c r="N104" s="13"/>
    </row>
    <row r="105" spans="1:253" ht="22.55" customHeight="1">
      <c r="A105" s="6">
        <v>103</v>
      </c>
      <c r="B105" s="7" t="s">
        <v>326</v>
      </c>
      <c r="C105" s="7" t="s">
        <v>327</v>
      </c>
      <c r="D105" s="8" t="s">
        <v>315</v>
      </c>
      <c r="E105" s="8" t="s">
        <v>151</v>
      </c>
      <c r="F105" s="9">
        <v>164</v>
      </c>
      <c r="G105" s="9">
        <v>70</v>
      </c>
      <c r="H105" s="9">
        <v>234</v>
      </c>
      <c r="I105" s="10">
        <v>77</v>
      </c>
      <c r="J105" s="9">
        <v>79.5</v>
      </c>
      <c r="K105" s="9">
        <v>68</v>
      </c>
      <c r="L105" s="15">
        <f>H105/3*70%+I105*20%+J105*5%+K105*5%</f>
        <v>77.375</v>
      </c>
      <c r="M105" s="10" t="s">
        <v>19</v>
      </c>
      <c r="N105" s="16"/>
    </row>
    <row r="106" spans="1:253" ht="22.55" customHeight="1">
      <c r="A106" s="6">
        <v>104</v>
      </c>
      <c r="B106" s="7" t="s">
        <v>328</v>
      </c>
      <c r="C106" s="7" t="s">
        <v>329</v>
      </c>
      <c r="D106" s="8" t="s">
        <v>330</v>
      </c>
      <c r="E106" s="8" t="s">
        <v>35</v>
      </c>
      <c r="F106" s="9">
        <v>151</v>
      </c>
      <c r="G106" s="9">
        <v>62</v>
      </c>
      <c r="H106" s="9">
        <v>213</v>
      </c>
      <c r="I106" s="9">
        <v>65</v>
      </c>
      <c r="J106" s="9">
        <v>71</v>
      </c>
      <c r="K106" s="9">
        <v>72</v>
      </c>
      <c r="L106" s="10">
        <f>H106/3*0.7+I106*0.2+J106*0.05+K106*0.05</f>
        <v>69.849999999999994</v>
      </c>
      <c r="M106" s="10" t="s">
        <v>19</v>
      </c>
      <c r="N106" s="13"/>
    </row>
    <row r="107" spans="1:253" ht="22.55" customHeight="1">
      <c r="A107" s="6">
        <v>105</v>
      </c>
      <c r="B107" s="7" t="s">
        <v>331</v>
      </c>
      <c r="C107" s="7" t="s">
        <v>332</v>
      </c>
      <c r="D107" s="8" t="s">
        <v>333</v>
      </c>
      <c r="E107" s="8" t="s">
        <v>69</v>
      </c>
      <c r="F107" s="9">
        <v>162</v>
      </c>
      <c r="G107" s="9">
        <v>65</v>
      </c>
      <c r="H107" s="9">
        <v>227</v>
      </c>
      <c r="I107" s="10">
        <v>72</v>
      </c>
      <c r="J107" s="9">
        <v>79</v>
      </c>
      <c r="K107" s="9">
        <v>71</v>
      </c>
      <c r="L107" s="11">
        <v>74.866666666666674</v>
      </c>
      <c r="M107" s="10" t="s">
        <v>19</v>
      </c>
      <c r="N107" s="13"/>
    </row>
    <row r="108" spans="1:253" ht="22.55" customHeight="1">
      <c r="A108" s="6">
        <v>106</v>
      </c>
      <c r="B108" s="7" t="s">
        <v>334</v>
      </c>
      <c r="C108" s="7" t="s">
        <v>335</v>
      </c>
      <c r="D108" s="8" t="s">
        <v>26</v>
      </c>
      <c r="E108" s="8" t="s">
        <v>27</v>
      </c>
      <c r="F108" s="9">
        <v>136</v>
      </c>
      <c r="G108" s="9">
        <v>78</v>
      </c>
      <c r="H108" s="9">
        <v>214</v>
      </c>
      <c r="I108" s="10">
        <v>92</v>
      </c>
      <c r="J108" s="9">
        <v>82</v>
      </c>
      <c r="K108" s="9">
        <v>81</v>
      </c>
      <c r="L108" s="11">
        <v>76.48333333333332</v>
      </c>
      <c r="M108" s="10" t="s">
        <v>19</v>
      </c>
      <c r="N108" s="13"/>
    </row>
    <row r="109" spans="1:253" ht="22.55" customHeight="1">
      <c r="A109" s="6">
        <v>107</v>
      </c>
      <c r="B109" s="7" t="s">
        <v>336</v>
      </c>
      <c r="C109" s="7" t="s">
        <v>337</v>
      </c>
      <c r="D109" s="8" t="s">
        <v>338</v>
      </c>
      <c r="E109" s="8" t="s">
        <v>339</v>
      </c>
      <c r="F109" s="9">
        <v>150</v>
      </c>
      <c r="G109" s="9">
        <v>84</v>
      </c>
      <c r="H109" s="9">
        <v>234</v>
      </c>
      <c r="I109" s="10">
        <v>78</v>
      </c>
      <c r="J109" s="9">
        <v>92</v>
      </c>
      <c r="K109" s="9">
        <v>77</v>
      </c>
      <c r="L109" s="11">
        <v>78.649999999999977</v>
      </c>
      <c r="M109" s="10" t="s">
        <v>19</v>
      </c>
      <c r="N109" s="13"/>
    </row>
    <row r="110" spans="1:253" ht="22.55" customHeight="1">
      <c r="A110" s="6">
        <v>108</v>
      </c>
      <c r="B110" s="7" t="s">
        <v>340</v>
      </c>
      <c r="C110" s="7" t="s">
        <v>341</v>
      </c>
      <c r="D110" s="8" t="s">
        <v>219</v>
      </c>
      <c r="E110" s="8" t="s">
        <v>342</v>
      </c>
      <c r="F110" s="9">
        <v>162</v>
      </c>
      <c r="G110" s="9">
        <v>64</v>
      </c>
      <c r="H110" s="9">
        <v>226</v>
      </c>
      <c r="I110" s="9">
        <v>74</v>
      </c>
      <c r="J110" s="9">
        <v>79</v>
      </c>
      <c r="K110" s="9">
        <v>78</v>
      </c>
      <c r="L110" s="11">
        <f>H110/3*0.7+I110*0.2+J110*0.05+K110*0.05</f>
        <v>75.38333333333334</v>
      </c>
      <c r="M110" s="10" t="s">
        <v>19</v>
      </c>
      <c r="N110" s="13"/>
    </row>
    <row r="111" spans="1:253" ht="22.55" customHeight="1">
      <c r="A111" s="6">
        <v>109</v>
      </c>
      <c r="B111" s="18" t="s">
        <v>343</v>
      </c>
      <c r="C111" s="18" t="s">
        <v>344</v>
      </c>
      <c r="D111" s="19" t="s">
        <v>345</v>
      </c>
      <c r="E111" s="19" t="s">
        <v>86</v>
      </c>
      <c r="F111" s="9">
        <v>152</v>
      </c>
      <c r="G111" s="9">
        <v>74</v>
      </c>
      <c r="H111" s="9">
        <v>226</v>
      </c>
      <c r="I111" s="9">
        <v>65</v>
      </c>
      <c r="J111" s="9">
        <v>77</v>
      </c>
      <c r="K111" s="9">
        <v>78</v>
      </c>
      <c r="L111" s="11">
        <f>H111/3*0.7+I111*0.2+J111*0.05+K111*0.05</f>
        <v>73.48333333333332</v>
      </c>
      <c r="M111" s="10" t="s">
        <v>19</v>
      </c>
      <c r="N111" s="13"/>
    </row>
    <row r="112" spans="1:253" ht="22.55" customHeight="1">
      <c r="A112" s="6">
        <v>110</v>
      </c>
      <c r="B112" s="7" t="s">
        <v>346</v>
      </c>
      <c r="C112" s="7" t="s">
        <v>347</v>
      </c>
      <c r="D112" s="8" t="s">
        <v>219</v>
      </c>
      <c r="E112" s="8" t="s">
        <v>18</v>
      </c>
      <c r="F112" s="9">
        <v>161</v>
      </c>
      <c r="G112" s="9">
        <v>79</v>
      </c>
      <c r="H112" s="9">
        <v>240</v>
      </c>
      <c r="I112" s="10">
        <v>73</v>
      </c>
      <c r="J112" s="9">
        <v>82</v>
      </c>
      <c r="K112" s="9">
        <v>79</v>
      </c>
      <c r="L112" s="11">
        <v>78.649999999999991</v>
      </c>
      <c r="M112" s="10" t="s">
        <v>19</v>
      </c>
      <c r="N112" s="13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</row>
    <row r="113" spans="1:253" ht="22.55" customHeight="1">
      <c r="A113" s="6">
        <v>111</v>
      </c>
      <c r="B113" s="7" t="s">
        <v>348</v>
      </c>
      <c r="C113" s="7" t="s">
        <v>349</v>
      </c>
      <c r="D113" s="8" t="s">
        <v>350</v>
      </c>
      <c r="E113" s="8" t="s">
        <v>18</v>
      </c>
      <c r="F113" s="9">
        <v>154</v>
      </c>
      <c r="G113" s="9">
        <v>77</v>
      </c>
      <c r="H113" s="9">
        <v>231</v>
      </c>
      <c r="I113" s="10">
        <v>64</v>
      </c>
      <c r="J113" s="9">
        <v>83</v>
      </c>
      <c r="K113" s="9">
        <v>82</v>
      </c>
      <c r="L113" s="11">
        <v>74.95</v>
      </c>
      <c r="M113" s="10" t="s">
        <v>19</v>
      </c>
      <c r="N113" s="13"/>
    </row>
    <row r="114" spans="1:253" ht="22.55" customHeight="1">
      <c r="A114" s="6">
        <v>112</v>
      </c>
      <c r="B114" s="7" t="s">
        <v>351</v>
      </c>
      <c r="C114" s="7" t="s">
        <v>352</v>
      </c>
      <c r="D114" s="8" t="s">
        <v>353</v>
      </c>
      <c r="E114" s="8" t="s">
        <v>110</v>
      </c>
      <c r="F114" s="9">
        <v>155</v>
      </c>
      <c r="G114" s="9">
        <v>72</v>
      </c>
      <c r="H114" s="9">
        <v>227</v>
      </c>
      <c r="I114" s="10">
        <v>70</v>
      </c>
      <c r="J114" s="9">
        <v>80</v>
      </c>
      <c r="K114" s="9">
        <v>68</v>
      </c>
      <c r="L114" s="15">
        <f>H114/3*70%+I114*20%+J114*5%+K114*5%</f>
        <v>74.366666666666674</v>
      </c>
      <c r="M114" s="10" t="s">
        <v>19</v>
      </c>
      <c r="N114" s="16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</row>
    <row r="115" spans="1:253" ht="22.55" customHeight="1">
      <c r="A115" s="6">
        <v>113</v>
      </c>
      <c r="B115" s="7" t="s">
        <v>354</v>
      </c>
      <c r="C115" s="7" t="s">
        <v>355</v>
      </c>
      <c r="D115" s="8" t="s">
        <v>177</v>
      </c>
      <c r="E115" s="8" t="s">
        <v>181</v>
      </c>
      <c r="F115" s="9">
        <v>165</v>
      </c>
      <c r="G115" s="9">
        <v>73</v>
      </c>
      <c r="H115" s="9">
        <v>238</v>
      </c>
      <c r="I115" s="9">
        <v>70</v>
      </c>
      <c r="J115" s="9">
        <v>80</v>
      </c>
      <c r="K115" s="9">
        <v>74</v>
      </c>
      <c r="L115" s="11">
        <f>H115/3*0.7+I115*0.2+J115*0.05+K115*0.05</f>
        <v>77.233333333333334</v>
      </c>
      <c r="M115" s="10" t="s">
        <v>19</v>
      </c>
      <c r="N115" s="13"/>
    </row>
    <row r="116" spans="1:253" ht="22.55" customHeight="1">
      <c r="A116" s="6">
        <v>114</v>
      </c>
      <c r="B116" s="18" t="s">
        <v>356</v>
      </c>
      <c r="C116" s="18" t="s">
        <v>357</v>
      </c>
      <c r="D116" s="19" t="s">
        <v>31</v>
      </c>
      <c r="E116" s="19" t="s">
        <v>23</v>
      </c>
      <c r="F116" s="9">
        <v>162</v>
      </c>
      <c r="G116" s="9">
        <v>76</v>
      </c>
      <c r="H116" s="9">
        <v>238</v>
      </c>
      <c r="I116" s="9">
        <v>75</v>
      </c>
      <c r="J116" s="9">
        <v>88</v>
      </c>
      <c r="K116" s="9">
        <v>73</v>
      </c>
      <c r="L116" s="11">
        <f>H116/3*0.7+I116*0.2+J116*0.05+K116*0.05</f>
        <v>78.583333333333343</v>
      </c>
      <c r="M116" s="10" t="s">
        <v>19</v>
      </c>
      <c r="N116" s="13"/>
    </row>
    <row r="117" spans="1:253" ht="22.55" customHeight="1">
      <c r="A117" s="6">
        <v>115</v>
      </c>
      <c r="B117" s="7" t="s">
        <v>358</v>
      </c>
      <c r="C117" s="7" t="s">
        <v>359</v>
      </c>
      <c r="D117" s="8" t="s">
        <v>360</v>
      </c>
      <c r="E117" s="8" t="s">
        <v>261</v>
      </c>
      <c r="F117" s="9">
        <v>159</v>
      </c>
      <c r="G117" s="9">
        <v>74</v>
      </c>
      <c r="H117" s="9">
        <v>233</v>
      </c>
      <c r="I117" s="10">
        <v>77</v>
      </c>
      <c r="J117" s="9">
        <v>88</v>
      </c>
      <c r="K117" s="9">
        <v>60</v>
      </c>
      <c r="L117" s="11">
        <v>77.166666666666671</v>
      </c>
      <c r="M117" s="10" t="s">
        <v>19</v>
      </c>
      <c r="N117" s="13"/>
    </row>
    <row r="118" spans="1:253" ht="22.55" customHeight="1">
      <c r="A118" s="6">
        <v>116</v>
      </c>
      <c r="B118" s="7" t="s">
        <v>361</v>
      </c>
      <c r="C118" s="7" t="s">
        <v>362</v>
      </c>
      <c r="D118" s="8" t="s">
        <v>308</v>
      </c>
      <c r="E118" s="8" t="s">
        <v>35</v>
      </c>
      <c r="F118" s="9">
        <v>159</v>
      </c>
      <c r="G118" s="9">
        <v>79</v>
      </c>
      <c r="H118" s="9">
        <v>238</v>
      </c>
      <c r="I118" s="10">
        <v>83</v>
      </c>
      <c r="J118" s="9">
        <v>84.5</v>
      </c>
      <c r="K118" s="9">
        <v>70</v>
      </c>
      <c r="L118" s="15">
        <f>H118/3*70%+I118*20%+J118*5%+K118*5%</f>
        <v>79.85833333333332</v>
      </c>
      <c r="M118" s="10" t="s">
        <v>28</v>
      </c>
      <c r="N118" s="16"/>
    </row>
    <row r="119" spans="1:253" ht="22.55" customHeight="1">
      <c r="A119" s="6">
        <v>117</v>
      </c>
      <c r="B119" s="7" t="s">
        <v>363</v>
      </c>
      <c r="C119" s="7" t="s">
        <v>364</v>
      </c>
      <c r="D119" s="8" t="s">
        <v>365</v>
      </c>
      <c r="E119" s="8" t="s">
        <v>366</v>
      </c>
      <c r="F119" s="9">
        <v>179</v>
      </c>
      <c r="G119" s="9">
        <v>73</v>
      </c>
      <c r="H119" s="9">
        <v>252</v>
      </c>
      <c r="I119" s="10">
        <v>85</v>
      </c>
      <c r="J119" s="9">
        <v>75.5</v>
      </c>
      <c r="K119" s="9">
        <v>66</v>
      </c>
      <c r="L119" s="11">
        <f>H119/3*0.7+I119*0.2+J119*0.05+K119*0.05</f>
        <v>82.875</v>
      </c>
      <c r="M119" s="11" t="s">
        <v>28</v>
      </c>
      <c r="N119" s="13"/>
    </row>
    <row r="120" spans="1:253" ht="22.55" customHeight="1">
      <c r="A120" s="6">
        <v>118</v>
      </c>
      <c r="B120" s="7" t="s">
        <v>367</v>
      </c>
      <c r="C120" s="7" t="s">
        <v>368</v>
      </c>
      <c r="D120" s="8" t="s">
        <v>369</v>
      </c>
      <c r="E120" s="8" t="s">
        <v>370</v>
      </c>
      <c r="F120" s="9">
        <v>167</v>
      </c>
      <c r="G120" s="9">
        <v>63</v>
      </c>
      <c r="H120" s="9">
        <v>230</v>
      </c>
      <c r="I120" s="10">
        <v>77.400000000000006</v>
      </c>
      <c r="J120" s="9">
        <v>82</v>
      </c>
      <c r="K120" s="9">
        <v>64</v>
      </c>
      <c r="L120" s="11">
        <f>H120/3*0.7+I120*0.2+J120*0.05+K120*0.05</f>
        <v>76.446666666666658</v>
      </c>
      <c r="M120" s="10" t="s">
        <v>19</v>
      </c>
      <c r="N120" s="13"/>
    </row>
    <row r="121" spans="1:253" ht="22.55" customHeight="1">
      <c r="A121" s="6">
        <v>119</v>
      </c>
      <c r="B121" s="7" t="s">
        <v>371</v>
      </c>
      <c r="C121" s="7" t="s">
        <v>372</v>
      </c>
      <c r="D121" s="8" t="s">
        <v>26</v>
      </c>
      <c r="E121" s="8" t="s">
        <v>373</v>
      </c>
      <c r="F121" s="9">
        <v>142</v>
      </c>
      <c r="G121" s="9">
        <v>68</v>
      </c>
      <c r="H121" s="9">
        <v>210</v>
      </c>
      <c r="I121" s="10"/>
      <c r="J121" s="9"/>
      <c r="K121" s="9">
        <v>50</v>
      </c>
      <c r="L121" s="10"/>
      <c r="M121" s="10" t="s">
        <v>19</v>
      </c>
      <c r="N121" s="13"/>
    </row>
    <row r="122" spans="1:253" ht="22.55" customHeight="1">
      <c r="A122" s="6">
        <v>120</v>
      </c>
      <c r="B122" s="7" t="s">
        <v>374</v>
      </c>
      <c r="C122" s="7" t="s">
        <v>375</v>
      </c>
      <c r="D122" s="8" t="s">
        <v>376</v>
      </c>
      <c r="E122" s="8" t="s">
        <v>86</v>
      </c>
      <c r="F122" s="9">
        <v>158</v>
      </c>
      <c r="G122" s="9">
        <v>78</v>
      </c>
      <c r="H122" s="9">
        <v>236</v>
      </c>
      <c r="I122" s="10">
        <v>73.2</v>
      </c>
      <c r="J122" s="9">
        <v>88</v>
      </c>
      <c r="K122" s="9">
        <v>74</v>
      </c>
      <c r="L122" s="11">
        <f>H122/3*0.7+I122*0.2+J122*0.05+K122*0.05</f>
        <v>77.806666666666686</v>
      </c>
      <c r="M122" s="10" t="s">
        <v>19</v>
      </c>
      <c r="N122" s="13"/>
    </row>
    <row r="123" spans="1:253" ht="22.55" customHeight="1">
      <c r="A123" s="6">
        <v>121</v>
      </c>
      <c r="B123" s="7" t="s">
        <v>377</v>
      </c>
      <c r="C123" s="7" t="s">
        <v>378</v>
      </c>
      <c r="D123" s="8" t="s">
        <v>379</v>
      </c>
      <c r="E123" s="8" t="s">
        <v>144</v>
      </c>
      <c r="F123" s="9">
        <v>153</v>
      </c>
      <c r="G123" s="9">
        <v>63</v>
      </c>
      <c r="H123" s="9">
        <v>216</v>
      </c>
      <c r="I123" s="10">
        <v>73</v>
      </c>
      <c r="J123" s="9">
        <v>75.5</v>
      </c>
      <c r="K123" s="9">
        <v>68</v>
      </c>
      <c r="L123" s="11">
        <v>72.175000000000011</v>
      </c>
      <c r="M123" s="10" t="s">
        <v>19</v>
      </c>
      <c r="N123" s="13"/>
    </row>
    <row r="124" spans="1:253" ht="22.55" customHeight="1">
      <c r="A124" s="6">
        <v>122</v>
      </c>
      <c r="B124" s="18" t="s">
        <v>380</v>
      </c>
      <c r="C124" s="18" t="s">
        <v>381</v>
      </c>
      <c r="D124" s="19" t="s">
        <v>382</v>
      </c>
      <c r="E124" s="19" t="s">
        <v>110</v>
      </c>
      <c r="F124" s="9">
        <v>158</v>
      </c>
      <c r="G124" s="9">
        <v>69</v>
      </c>
      <c r="H124" s="9">
        <v>227</v>
      </c>
      <c r="I124" s="9">
        <v>75</v>
      </c>
      <c r="J124" s="9">
        <v>79</v>
      </c>
      <c r="K124" s="9">
        <v>67</v>
      </c>
      <c r="L124" s="11">
        <f>H124/3*0.7+I124*0.2+J124*0.05+K124*0.05</f>
        <v>75.266666666666666</v>
      </c>
      <c r="M124" s="10" t="s">
        <v>19</v>
      </c>
      <c r="N124" s="13"/>
      <c r="O124" s="23"/>
    </row>
    <row r="125" spans="1:253" ht="22.55" customHeight="1">
      <c r="A125" s="6">
        <v>123</v>
      </c>
      <c r="B125" s="7" t="s">
        <v>383</v>
      </c>
      <c r="C125" s="7" t="s">
        <v>384</v>
      </c>
      <c r="D125" s="8" t="s">
        <v>385</v>
      </c>
      <c r="E125" s="8" t="s">
        <v>270</v>
      </c>
      <c r="F125" s="9">
        <v>168</v>
      </c>
      <c r="G125" s="9">
        <v>81</v>
      </c>
      <c r="H125" s="9">
        <v>249</v>
      </c>
      <c r="I125" s="9">
        <v>81</v>
      </c>
      <c r="J125" s="9">
        <v>83</v>
      </c>
      <c r="K125" s="9">
        <v>63</v>
      </c>
      <c r="L125" s="10">
        <f>H125/3*0.7+I125*0.2+J125*0.05+K125*0.05</f>
        <v>81.600000000000009</v>
      </c>
      <c r="M125" s="11" t="s">
        <v>28</v>
      </c>
      <c r="N125" s="13"/>
      <c r="O125" s="23"/>
    </row>
    <row r="126" spans="1:253" ht="22.55" customHeight="1">
      <c r="A126" s="6">
        <v>124</v>
      </c>
      <c r="B126" s="7" t="s">
        <v>386</v>
      </c>
      <c r="C126" s="7" t="s">
        <v>387</v>
      </c>
      <c r="D126" s="8" t="s">
        <v>109</v>
      </c>
      <c r="E126" s="8" t="s">
        <v>280</v>
      </c>
      <c r="F126" s="9">
        <v>144</v>
      </c>
      <c r="G126" s="9">
        <v>66</v>
      </c>
      <c r="H126" s="9">
        <v>210</v>
      </c>
      <c r="I126" s="10"/>
      <c r="J126" s="9">
        <v>83</v>
      </c>
      <c r="K126" s="9">
        <v>78</v>
      </c>
      <c r="L126" s="10"/>
      <c r="M126" s="10" t="s">
        <v>19</v>
      </c>
      <c r="N126" s="13"/>
      <c r="O126" s="23"/>
    </row>
    <row r="127" spans="1:253" ht="22.55" customHeight="1">
      <c r="A127" s="6">
        <v>125</v>
      </c>
      <c r="B127" s="7" t="s">
        <v>388</v>
      </c>
      <c r="C127" s="7" t="s">
        <v>337</v>
      </c>
      <c r="D127" s="8" t="s">
        <v>379</v>
      </c>
      <c r="E127" s="8" t="s">
        <v>316</v>
      </c>
      <c r="F127" s="9">
        <v>148</v>
      </c>
      <c r="G127" s="9">
        <v>74</v>
      </c>
      <c r="H127" s="9">
        <v>222</v>
      </c>
      <c r="I127" s="10">
        <v>85</v>
      </c>
      <c r="J127" s="9">
        <v>79</v>
      </c>
      <c r="K127" s="9">
        <v>71</v>
      </c>
      <c r="L127" s="11">
        <v>76.3</v>
      </c>
      <c r="M127" s="10" t="s">
        <v>19</v>
      </c>
      <c r="N127" s="13"/>
      <c r="O127" s="23"/>
    </row>
    <row r="128" spans="1:253" ht="22.55" customHeight="1">
      <c r="A128" s="6">
        <v>126</v>
      </c>
      <c r="B128" s="7" t="s">
        <v>389</v>
      </c>
      <c r="C128" s="7" t="s">
        <v>390</v>
      </c>
      <c r="D128" s="8" t="s">
        <v>391</v>
      </c>
      <c r="E128" s="8" t="s">
        <v>392</v>
      </c>
      <c r="F128" s="9">
        <v>163</v>
      </c>
      <c r="G128" s="9">
        <v>76</v>
      </c>
      <c r="H128" s="9">
        <v>239</v>
      </c>
      <c r="I128" s="9">
        <v>79</v>
      </c>
      <c r="J128" s="9">
        <v>83</v>
      </c>
      <c r="K128" s="9">
        <v>62</v>
      </c>
      <c r="L128" s="11">
        <f>H128/3*0.7+I128*0.2+J128*0.05+K128*0.05</f>
        <v>78.816666666666663</v>
      </c>
      <c r="M128" s="10" t="s">
        <v>19</v>
      </c>
      <c r="N128" s="13"/>
      <c r="O128" s="23"/>
    </row>
    <row r="129" spans="1:16" ht="22.55" customHeight="1">
      <c r="A129" s="6">
        <v>127</v>
      </c>
      <c r="B129" s="7" t="s">
        <v>393</v>
      </c>
      <c r="C129" s="7" t="s">
        <v>394</v>
      </c>
      <c r="D129" s="8" t="s">
        <v>395</v>
      </c>
      <c r="E129" s="8" t="s">
        <v>23</v>
      </c>
      <c r="F129" s="9">
        <v>149</v>
      </c>
      <c r="G129" s="9">
        <v>61</v>
      </c>
      <c r="H129" s="9">
        <v>210</v>
      </c>
      <c r="I129" s="10">
        <v>68</v>
      </c>
      <c r="J129" s="9">
        <v>83</v>
      </c>
      <c r="K129" s="9">
        <v>61</v>
      </c>
      <c r="L129" s="11">
        <v>69.8</v>
      </c>
      <c r="M129" s="10" t="s">
        <v>19</v>
      </c>
      <c r="N129" s="13"/>
      <c r="O129" s="23"/>
    </row>
    <row r="131" spans="1:16" ht="14.15">
      <c r="A131" s="42" t="s">
        <v>396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P131" s="2"/>
    </row>
  </sheetData>
  <sheetProtection password="CF04" sheet="1" objects="1" scenarios="1" selectLockedCells="1" selectUnlockedCells="1"/>
  <mergeCells count="2">
    <mergeCell ref="A1:M1"/>
    <mergeCell ref="A131:N13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4"/>
  <sheetViews>
    <sheetView zoomScale="80" zoomScaleNormal="80" workbookViewId="0">
      <selection activeCell="D5" sqref="D5"/>
    </sheetView>
  </sheetViews>
  <sheetFormatPr defaultRowHeight="25.55" customHeight="1"/>
  <cols>
    <col min="1" max="1" width="5.84375" style="2" customWidth="1"/>
    <col min="2" max="2" width="17" style="2" customWidth="1"/>
    <col min="3" max="3" width="10.3828125" style="2" customWidth="1"/>
    <col min="4" max="4" width="12.4609375" style="2" customWidth="1"/>
    <col min="5" max="5" width="13.23046875" style="2" customWidth="1"/>
    <col min="6" max="16384" width="9.23046875" style="2"/>
  </cols>
  <sheetData>
    <row r="1" spans="1:16" ht="30.7" customHeight="1">
      <c r="A1" s="43" t="s">
        <v>397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6" ht="32.25" customHeight="1">
      <c r="A2" s="24" t="s">
        <v>398</v>
      </c>
      <c r="B2" s="24" t="s">
        <v>399</v>
      </c>
      <c r="C2" s="25" t="s">
        <v>400</v>
      </c>
      <c r="D2" s="25" t="s">
        <v>401</v>
      </c>
      <c r="E2" s="25" t="s">
        <v>402</v>
      </c>
      <c r="F2" s="25" t="s">
        <v>6</v>
      </c>
      <c r="G2" s="25" t="s">
        <v>403</v>
      </c>
      <c r="H2" s="25" t="s">
        <v>404</v>
      </c>
      <c r="I2" s="25" t="s">
        <v>405</v>
      </c>
      <c r="J2" s="25" t="s">
        <v>406</v>
      </c>
      <c r="K2" s="25" t="s">
        <v>10</v>
      </c>
      <c r="L2" s="26" t="s">
        <v>407</v>
      </c>
      <c r="M2" s="25" t="s">
        <v>408</v>
      </c>
    </row>
    <row r="3" spans="1:16" ht="25.55" customHeight="1">
      <c r="A3" s="27">
        <v>1</v>
      </c>
      <c r="B3" s="28" t="s">
        <v>409</v>
      </c>
      <c r="C3" s="28" t="s">
        <v>410</v>
      </c>
      <c r="D3" s="29" t="s">
        <v>22</v>
      </c>
      <c r="E3" s="29" t="s">
        <v>35</v>
      </c>
      <c r="F3" s="28">
        <v>168</v>
      </c>
      <c r="G3" s="28">
        <v>70</v>
      </c>
      <c r="H3" s="28">
        <v>238</v>
      </c>
      <c r="I3" s="27">
        <v>80.5</v>
      </c>
      <c r="J3" s="27">
        <v>68</v>
      </c>
      <c r="K3" s="27">
        <v>74.5</v>
      </c>
      <c r="L3" s="30">
        <f>H3/3*0.7+I3*0.2+J3*0.05+K3*0.05</f>
        <v>78.758333333333326</v>
      </c>
      <c r="M3" s="27" t="s">
        <v>28</v>
      </c>
    </row>
    <row r="4" spans="1:16" ht="25.55" customHeight="1">
      <c r="A4" s="27">
        <v>2</v>
      </c>
      <c r="B4" s="28" t="s">
        <v>411</v>
      </c>
      <c r="C4" s="28" t="s">
        <v>412</v>
      </c>
      <c r="D4" s="29" t="s">
        <v>413</v>
      </c>
      <c r="E4" s="29" t="s">
        <v>370</v>
      </c>
      <c r="F4" s="28">
        <v>132</v>
      </c>
      <c r="G4" s="28">
        <v>82</v>
      </c>
      <c r="H4" s="28">
        <v>214</v>
      </c>
      <c r="I4" s="27">
        <v>73</v>
      </c>
      <c r="J4" s="27">
        <v>69</v>
      </c>
      <c r="K4" s="27">
        <v>79.5</v>
      </c>
      <c r="L4" s="30">
        <f t="shared" ref="L4:L12" si="0">H4/3*0.7+I4*0.2+J4*0.05+K4*0.05</f>
        <v>71.958333333333329</v>
      </c>
      <c r="M4" s="27" t="s">
        <v>28</v>
      </c>
    </row>
    <row r="5" spans="1:16" ht="25.55" customHeight="1">
      <c r="A5" s="27">
        <v>3</v>
      </c>
      <c r="B5" s="28" t="s">
        <v>414</v>
      </c>
      <c r="C5" s="28" t="s">
        <v>415</v>
      </c>
      <c r="D5" s="29" t="s">
        <v>34</v>
      </c>
      <c r="E5" s="29" t="s">
        <v>280</v>
      </c>
      <c r="F5" s="28">
        <v>154</v>
      </c>
      <c r="G5" s="28">
        <v>69</v>
      </c>
      <c r="H5" s="28">
        <v>223</v>
      </c>
      <c r="I5" s="27">
        <v>87.5</v>
      </c>
      <c r="J5" s="27">
        <v>82</v>
      </c>
      <c r="K5" s="27">
        <v>89.5</v>
      </c>
      <c r="L5" s="30">
        <f t="shared" si="0"/>
        <v>78.10833333333332</v>
      </c>
      <c r="M5" s="27" t="s">
        <v>28</v>
      </c>
    </row>
    <row r="6" spans="1:16" ht="25.55" customHeight="1">
      <c r="A6" s="27">
        <v>4</v>
      </c>
      <c r="B6" s="28" t="s">
        <v>416</v>
      </c>
      <c r="C6" s="28" t="s">
        <v>417</v>
      </c>
      <c r="D6" s="29" t="s">
        <v>418</v>
      </c>
      <c r="E6" s="29" t="s">
        <v>18</v>
      </c>
      <c r="F6" s="28">
        <v>171</v>
      </c>
      <c r="G6" s="28">
        <v>73</v>
      </c>
      <c r="H6" s="28">
        <v>244</v>
      </c>
      <c r="I6" s="27">
        <v>72</v>
      </c>
      <c r="J6" s="27">
        <v>75</v>
      </c>
      <c r="K6" s="27">
        <v>79.5</v>
      </c>
      <c r="L6" s="30">
        <f t="shared" si="0"/>
        <v>79.058333333333323</v>
      </c>
      <c r="M6" s="27" t="s">
        <v>28</v>
      </c>
    </row>
    <row r="7" spans="1:16" ht="25.55" customHeight="1">
      <c r="A7" s="27">
        <v>5</v>
      </c>
      <c r="B7" s="28" t="s">
        <v>419</v>
      </c>
      <c r="C7" s="28" t="s">
        <v>420</v>
      </c>
      <c r="D7" s="29" t="s">
        <v>333</v>
      </c>
      <c r="E7" s="29" t="s">
        <v>421</v>
      </c>
      <c r="F7" s="28">
        <v>141</v>
      </c>
      <c r="G7" s="28">
        <v>72</v>
      </c>
      <c r="H7" s="28">
        <v>213</v>
      </c>
      <c r="I7" s="27">
        <v>86.5</v>
      </c>
      <c r="J7" s="27">
        <v>63</v>
      </c>
      <c r="K7" s="27">
        <v>80.5</v>
      </c>
      <c r="L7" s="30">
        <f t="shared" si="0"/>
        <v>74.175000000000011</v>
      </c>
      <c r="M7" s="27" t="s">
        <v>28</v>
      </c>
    </row>
    <row r="8" spans="1:16" ht="25.55" customHeight="1">
      <c r="A8" s="27">
        <v>6</v>
      </c>
      <c r="B8" s="28" t="s">
        <v>422</v>
      </c>
      <c r="C8" s="28" t="s">
        <v>423</v>
      </c>
      <c r="D8" s="29" t="s">
        <v>424</v>
      </c>
      <c r="E8" s="29" t="s">
        <v>425</v>
      </c>
      <c r="F8" s="28">
        <v>151</v>
      </c>
      <c r="G8" s="28">
        <v>75</v>
      </c>
      <c r="H8" s="28">
        <v>226</v>
      </c>
      <c r="I8" s="27">
        <v>88.5</v>
      </c>
      <c r="J8" s="27">
        <v>74</v>
      </c>
      <c r="K8" s="27">
        <v>84</v>
      </c>
      <c r="L8" s="30">
        <f t="shared" si="0"/>
        <v>78.333333333333329</v>
      </c>
      <c r="M8" s="27" t="s">
        <v>28</v>
      </c>
    </row>
    <row r="9" spans="1:16" ht="25.55" customHeight="1">
      <c r="A9" s="27">
        <v>7</v>
      </c>
      <c r="B9" s="28" t="s">
        <v>426</v>
      </c>
      <c r="C9" s="28" t="s">
        <v>427</v>
      </c>
      <c r="D9" s="29" t="s">
        <v>241</v>
      </c>
      <c r="E9" s="29" t="s">
        <v>261</v>
      </c>
      <c r="F9" s="28">
        <v>161</v>
      </c>
      <c r="G9" s="28">
        <v>81</v>
      </c>
      <c r="H9" s="28">
        <v>242</v>
      </c>
      <c r="I9" s="27">
        <v>72</v>
      </c>
      <c r="J9" s="27">
        <v>73</v>
      </c>
      <c r="K9" s="27">
        <v>91.5</v>
      </c>
      <c r="L9" s="30">
        <f t="shared" si="0"/>
        <v>79.091666666666683</v>
      </c>
      <c r="M9" s="27" t="s">
        <v>28</v>
      </c>
    </row>
    <row r="10" spans="1:16" ht="25.55" customHeight="1">
      <c r="A10" s="27">
        <v>8</v>
      </c>
      <c r="B10" s="28" t="s">
        <v>428</v>
      </c>
      <c r="C10" s="28" t="s">
        <v>429</v>
      </c>
      <c r="D10" s="29" t="s">
        <v>430</v>
      </c>
      <c r="E10" s="29" t="s">
        <v>110</v>
      </c>
      <c r="F10" s="28">
        <v>150</v>
      </c>
      <c r="G10" s="28">
        <v>62</v>
      </c>
      <c r="H10" s="28">
        <v>212</v>
      </c>
      <c r="I10" s="27">
        <v>62.5</v>
      </c>
      <c r="J10" s="27">
        <v>68</v>
      </c>
      <c r="K10" s="27">
        <v>74.5</v>
      </c>
      <c r="L10" s="30">
        <f t="shared" si="0"/>
        <v>69.091666666666669</v>
      </c>
      <c r="M10" s="27" t="s">
        <v>28</v>
      </c>
    </row>
    <row r="11" spans="1:16" ht="25.55" customHeight="1">
      <c r="A11" s="27">
        <v>9</v>
      </c>
      <c r="B11" s="28" t="s">
        <v>431</v>
      </c>
      <c r="C11" s="28" t="s">
        <v>432</v>
      </c>
      <c r="D11" s="29" t="s">
        <v>26</v>
      </c>
      <c r="E11" s="29" t="s">
        <v>433</v>
      </c>
      <c r="F11" s="28">
        <v>145</v>
      </c>
      <c r="G11" s="28">
        <v>69</v>
      </c>
      <c r="H11" s="28">
        <v>214</v>
      </c>
      <c r="I11" s="27">
        <v>75</v>
      </c>
      <c r="J11" s="27">
        <v>84</v>
      </c>
      <c r="K11" s="27">
        <v>80</v>
      </c>
      <c r="L11" s="30">
        <f t="shared" si="0"/>
        <v>73.13333333333334</v>
      </c>
      <c r="M11" s="27" t="s">
        <v>28</v>
      </c>
    </row>
    <row r="12" spans="1:16" ht="25.55" customHeight="1">
      <c r="A12" s="27">
        <v>10</v>
      </c>
      <c r="B12" s="28" t="s">
        <v>434</v>
      </c>
      <c r="C12" s="28" t="s">
        <v>435</v>
      </c>
      <c r="D12" s="29" t="s">
        <v>436</v>
      </c>
      <c r="E12" s="29" t="s">
        <v>437</v>
      </c>
      <c r="F12" s="28">
        <v>145</v>
      </c>
      <c r="G12" s="28">
        <v>78</v>
      </c>
      <c r="H12" s="28">
        <v>223</v>
      </c>
      <c r="I12" s="27">
        <v>85.5</v>
      </c>
      <c r="J12" s="27">
        <v>66</v>
      </c>
      <c r="K12" s="27">
        <v>79.5</v>
      </c>
      <c r="L12" s="30">
        <f t="shared" si="0"/>
        <v>76.408333333333317</v>
      </c>
      <c r="M12" s="27" t="s">
        <v>28</v>
      </c>
    </row>
    <row r="13" spans="1:16" ht="25.55" customHeight="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2"/>
      <c r="M13" s="31"/>
    </row>
    <row r="14" spans="1:16" s="3" customFormat="1" ht="22.55" customHeight="1">
      <c r="A14" s="42" t="s">
        <v>396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2"/>
      <c r="P14" s="2"/>
    </row>
  </sheetData>
  <sheetProtection password="CF04" sheet="1" objects="1" scenarios="1" selectLockedCells="1" selectUnlockedCells="1"/>
  <mergeCells count="2">
    <mergeCell ref="A1:M1"/>
    <mergeCell ref="A14:N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6"/>
  <sheetViews>
    <sheetView zoomScale="80" zoomScaleNormal="80" workbookViewId="0">
      <selection activeCell="D7" sqref="D7"/>
    </sheetView>
  </sheetViews>
  <sheetFormatPr defaultColWidth="9" defaultRowHeight="30.05" customHeight="1"/>
  <cols>
    <col min="1" max="1" width="5.4609375" style="2" customWidth="1"/>
    <col min="2" max="2" width="18.765625" style="2" customWidth="1"/>
    <col min="3" max="3" width="10.84375" style="2" customWidth="1"/>
    <col min="4" max="4" width="13.84375" style="2" customWidth="1"/>
    <col min="5" max="5" width="14.3828125" style="2" customWidth="1"/>
    <col min="6" max="6" width="5.69140625" style="2" customWidth="1"/>
    <col min="7" max="7" width="9" style="2"/>
    <col min="8" max="8" width="6.3828125" style="2" customWidth="1"/>
    <col min="9" max="9" width="6.4609375" style="2" customWidth="1"/>
    <col min="10" max="16384" width="9" style="2"/>
  </cols>
  <sheetData>
    <row r="1" spans="1:16" ht="37.549999999999997" customHeight="1">
      <c r="A1" s="41" t="s">
        <v>438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6" ht="34.450000000000003" customHeight="1">
      <c r="A2" s="4" t="s">
        <v>398</v>
      </c>
      <c r="B2" s="4" t="s">
        <v>399</v>
      </c>
      <c r="C2" s="5" t="s">
        <v>400</v>
      </c>
      <c r="D2" s="5" t="s">
        <v>401</v>
      </c>
      <c r="E2" s="5" t="s">
        <v>439</v>
      </c>
      <c r="F2" s="5" t="s">
        <v>6</v>
      </c>
      <c r="G2" s="5" t="s">
        <v>440</v>
      </c>
      <c r="H2" s="5" t="s">
        <v>404</v>
      </c>
      <c r="I2" s="5" t="s">
        <v>405</v>
      </c>
      <c r="J2" s="5" t="s">
        <v>406</v>
      </c>
      <c r="K2" s="5" t="s">
        <v>10</v>
      </c>
      <c r="L2" s="5" t="s">
        <v>407</v>
      </c>
      <c r="M2" s="5" t="s">
        <v>408</v>
      </c>
    </row>
    <row r="3" spans="1:16" ht="30.05" customHeight="1">
      <c r="A3" s="33">
        <v>1</v>
      </c>
      <c r="B3" s="34" t="s">
        <v>441</v>
      </c>
      <c r="C3" s="34" t="s">
        <v>442</v>
      </c>
      <c r="D3" s="35" t="s">
        <v>443</v>
      </c>
      <c r="E3" s="35" t="s">
        <v>444</v>
      </c>
      <c r="F3" s="36">
        <v>139</v>
      </c>
      <c r="G3" s="36">
        <v>52</v>
      </c>
      <c r="H3" s="36">
        <v>191</v>
      </c>
      <c r="I3" s="37">
        <v>80.2</v>
      </c>
      <c r="J3" s="37">
        <v>69</v>
      </c>
      <c r="K3" s="37">
        <v>75</v>
      </c>
      <c r="L3" s="37">
        <v>67.81</v>
      </c>
      <c r="M3" s="33" t="s">
        <v>28</v>
      </c>
    </row>
    <row r="4" spans="1:16" ht="30.05" customHeight="1">
      <c r="A4" s="33">
        <v>2</v>
      </c>
      <c r="B4" s="34" t="s">
        <v>445</v>
      </c>
      <c r="C4" s="34" t="s">
        <v>446</v>
      </c>
      <c r="D4" s="35" t="s">
        <v>447</v>
      </c>
      <c r="E4" s="34" t="s">
        <v>448</v>
      </c>
      <c r="F4" s="36">
        <v>138</v>
      </c>
      <c r="G4" s="36">
        <v>64</v>
      </c>
      <c r="H4" s="36">
        <v>202</v>
      </c>
      <c r="I4" s="37">
        <v>81.2</v>
      </c>
      <c r="J4" s="37">
        <v>73</v>
      </c>
      <c r="K4" s="37">
        <v>78</v>
      </c>
      <c r="L4" s="37">
        <v>70.92</v>
      </c>
      <c r="M4" s="33" t="s">
        <v>28</v>
      </c>
    </row>
    <row r="5" spans="1:16" ht="30.05" customHeight="1">
      <c r="A5" s="33">
        <v>3</v>
      </c>
      <c r="B5" s="34" t="s">
        <v>449</v>
      </c>
      <c r="C5" s="34" t="s">
        <v>450</v>
      </c>
      <c r="D5" s="35" t="s">
        <v>350</v>
      </c>
      <c r="E5" s="34" t="s">
        <v>451</v>
      </c>
      <c r="F5" s="36">
        <v>140</v>
      </c>
      <c r="G5" s="36">
        <v>66</v>
      </c>
      <c r="H5" s="36">
        <v>206</v>
      </c>
      <c r="I5" s="37">
        <v>80.2</v>
      </c>
      <c r="J5" s="37">
        <v>61</v>
      </c>
      <c r="K5" s="37">
        <v>80</v>
      </c>
      <c r="L5" s="37">
        <v>71.16</v>
      </c>
      <c r="M5" s="33" t="s">
        <v>28</v>
      </c>
    </row>
    <row r="6" spans="1:16" ht="30.05" customHeight="1">
      <c r="A6" s="33">
        <v>4</v>
      </c>
      <c r="B6" s="38" t="s">
        <v>452</v>
      </c>
      <c r="C6" s="18" t="s">
        <v>453</v>
      </c>
      <c r="D6" s="34" t="s">
        <v>454</v>
      </c>
      <c r="E6" s="34" t="s">
        <v>134</v>
      </c>
      <c r="F6" s="36">
        <v>145</v>
      </c>
      <c r="G6" s="36">
        <v>58</v>
      </c>
      <c r="H6" s="36">
        <v>203</v>
      </c>
      <c r="I6" s="37">
        <v>84.4</v>
      </c>
      <c r="J6" s="37">
        <v>79</v>
      </c>
      <c r="K6" s="37">
        <v>82</v>
      </c>
      <c r="L6" s="37">
        <v>72.3</v>
      </c>
      <c r="M6" s="33" t="s">
        <v>28</v>
      </c>
    </row>
    <row r="7" spans="1:16" ht="30.05" customHeight="1">
      <c r="A7" s="33">
        <v>5</v>
      </c>
      <c r="B7" s="38" t="s">
        <v>455</v>
      </c>
      <c r="C7" s="18" t="s">
        <v>456</v>
      </c>
      <c r="D7" s="34" t="s">
        <v>457</v>
      </c>
      <c r="E7" s="34" t="s">
        <v>18</v>
      </c>
      <c r="F7" s="36">
        <v>141</v>
      </c>
      <c r="G7" s="36">
        <v>50</v>
      </c>
      <c r="H7" s="36">
        <v>191</v>
      </c>
      <c r="I7" s="37">
        <v>80.8</v>
      </c>
      <c r="J7" s="37">
        <v>76</v>
      </c>
      <c r="K7" s="37">
        <v>85</v>
      </c>
      <c r="L7" s="37">
        <v>68.78</v>
      </c>
      <c r="M7" s="33" t="s">
        <v>28</v>
      </c>
    </row>
    <row r="8" spans="1:16" ht="30.05" customHeight="1">
      <c r="A8" s="33">
        <v>6</v>
      </c>
      <c r="B8" s="38" t="s">
        <v>458</v>
      </c>
      <c r="C8" s="18" t="s">
        <v>459</v>
      </c>
      <c r="D8" s="34" t="s">
        <v>424</v>
      </c>
      <c r="E8" s="34" t="s">
        <v>86</v>
      </c>
      <c r="F8" s="36">
        <v>137</v>
      </c>
      <c r="G8" s="36">
        <v>50</v>
      </c>
      <c r="H8" s="36">
        <v>187</v>
      </c>
      <c r="I8" s="37">
        <v>80.8</v>
      </c>
      <c r="J8" s="37">
        <v>66</v>
      </c>
      <c r="K8" s="37">
        <v>84</v>
      </c>
      <c r="L8" s="37">
        <v>67.290000000000006</v>
      </c>
      <c r="M8" s="33" t="s">
        <v>28</v>
      </c>
    </row>
    <row r="9" spans="1:16" ht="30.05" customHeight="1">
      <c r="A9" s="33">
        <v>7</v>
      </c>
      <c r="B9" s="34" t="s">
        <v>460</v>
      </c>
      <c r="C9" s="18" t="s">
        <v>461</v>
      </c>
      <c r="D9" s="34" t="s">
        <v>22</v>
      </c>
      <c r="E9" s="34" t="s">
        <v>462</v>
      </c>
      <c r="F9" s="36">
        <v>159</v>
      </c>
      <c r="G9" s="36">
        <v>84</v>
      </c>
      <c r="H9" s="36">
        <v>243</v>
      </c>
      <c r="I9" s="37">
        <v>87.8</v>
      </c>
      <c r="J9" s="37">
        <v>73</v>
      </c>
      <c r="K9" s="37">
        <v>84</v>
      </c>
      <c r="L9" s="37">
        <v>82.11</v>
      </c>
      <c r="M9" s="33" t="s">
        <v>28</v>
      </c>
    </row>
    <row r="10" spans="1:16" ht="30.05" customHeight="1">
      <c r="A10" s="33">
        <v>8</v>
      </c>
      <c r="B10" s="34" t="s">
        <v>463</v>
      </c>
      <c r="C10" s="18" t="s">
        <v>464</v>
      </c>
      <c r="D10" s="34" t="s">
        <v>350</v>
      </c>
      <c r="E10" s="34" t="s">
        <v>194</v>
      </c>
      <c r="F10" s="36">
        <v>155</v>
      </c>
      <c r="G10" s="36">
        <v>76</v>
      </c>
      <c r="H10" s="36">
        <v>231</v>
      </c>
      <c r="I10" s="37">
        <v>80.400000000000006</v>
      </c>
      <c r="J10" s="37">
        <v>74</v>
      </c>
      <c r="K10" s="37">
        <v>84</v>
      </c>
      <c r="L10" s="37">
        <v>77.88</v>
      </c>
      <c r="M10" s="33" t="s">
        <v>28</v>
      </c>
    </row>
    <row r="11" spans="1:16" ht="30.05" customHeight="1">
      <c r="A11" s="33">
        <v>9</v>
      </c>
      <c r="B11" s="34" t="s">
        <v>465</v>
      </c>
      <c r="C11" s="18" t="s">
        <v>466</v>
      </c>
      <c r="D11" s="34" t="s">
        <v>467</v>
      </c>
      <c r="E11" s="35" t="s">
        <v>35</v>
      </c>
      <c r="F11" s="36">
        <v>144</v>
      </c>
      <c r="G11" s="36">
        <v>66</v>
      </c>
      <c r="H11" s="36">
        <v>210</v>
      </c>
      <c r="I11" s="37">
        <v>78.8</v>
      </c>
      <c r="J11" s="37">
        <v>71</v>
      </c>
      <c r="K11" s="37">
        <v>81</v>
      </c>
      <c r="L11" s="37">
        <v>72.36</v>
      </c>
      <c r="M11" s="33" t="s">
        <v>28</v>
      </c>
    </row>
    <row r="12" spans="1:16" ht="30.05" customHeight="1">
      <c r="A12" s="33">
        <v>10</v>
      </c>
      <c r="B12" s="34" t="s">
        <v>468</v>
      </c>
      <c r="C12" s="18" t="s">
        <v>469</v>
      </c>
      <c r="D12" s="34" t="s">
        <v>470</v>
      </c>
      <c r="E12" s="34" t="s">
        <v>261</v>
      </c>
      <c r="F12" s="36">
        <v>131</v>
      </c>
      <c r="G12" s="36">
        <v>71</v>
      </c>
      <c r="H12" s="36">
        <v>202</v>
      </c>
      <c r="I12" s="37">
        <v>84.6</v>
      </c>
      <c r="J12" s="37">
        <v>68</v>
      </c>
      <c r="K12" s="37">
        <v>85</v>
      </c>
      <c r="L12" s="37">
        <v>71.7</v>
      </c>
      <c r="M12" s="33" t="s">
        <v>28</v>
      </c>
    </row>
    <row r="13" spans="1:16" ht="30.05" customHeight="1">
      <c r="A13" s="33">
        <v>11</v>
      </c>
      <c r="B13" s="34" t="s">
        <v>471</v>
      </c>
      <c r="C13" s="19" t="s">
        <v>472</v>
      </c>
      <c r="D13" s="34" t="s">
        <v>473</v>
      </c>
      <c r="E13" s="34" t="s">
        <v>280</v>
      </c>
      <c r="F13" s="36">
        <v>127</v>
      </c>
      <c r="G13" s="36">
        <v>56</v>
      </c>
      <c r="H13" s="36">
        <v>183</v>
      </c>
      <c r="I13" s="37">
        <v>75.400000000000006</v>
      </c>
      <c r="J13" s="37">
        <v>71</v>
      </c>
      <c r="K13" s="37">
        <v>80</v>
      </c>
      <c r="L13" s="37">
        <v>65.33</v>
      </c>
      <c r="M13" s="33" t="s">
        <v>28</v>
      </c>
    </row>
    <row r="14" spans="1:16" ht="38.450000000000003" customHeight="1">
      <c r="A14" s="33">
        <v>12</v>
      </c>
      <c r="B14" s="34" t="s">
        <v>474</v>
      </c>
      <c r="C14" s="19" t="s">
        <v>475</v>
      </c>
      <c r="D14" s="34" t="s">
        <v>294</v>
      </c>
      <c r="E14" s="34" t="s">
        <v>476</v>
      </c>
      <c r="F14" s="36">
        <v>118</v>
      </c>
      <c r="G14" s="36">
        <v>63</v>
      </c>
      <c r="H14" s="36">
        <v>181</v>
      </c>
      <c r="I14" s="37">
        <v>80.599999999999994</v>
      </c>
      <c r="J14" s="37">
        <v>72</v>
      </c>
      <c r="K14" s="37">
        <v>86</v>
      </c>
      <c r="L14" s="37">
        <v>66.25</v>
      </c>
      <c r="M14" s="33" t="s">
        <v>28</v>
      </c>
    </row>
    <row r="16" spans="1:16" s="3" customFormat="1" ht="22.55" customHeight="1">
      <c r="A16" s="42" t="s">
        <v>396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2"/>
      <c r="P16" s="2"/>
    </row>
  </sheetData>
  <sheetProtection password="CF04" sheet="1" objects="1" scenarios="1" selectLockedCells="1" selectUnlockedCells="1"/>
  <mergeCells count="2">
    <mergeCell ref="A1:M1"/>
    <mergeCell ref="A16:N1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1"/>
  <sheetViews>
    <sheetView zoomScale="80" zoomScaleNormal="80" workbookViewId="0">
      <selection activeCell="G6" sqref="G6"/>
    </sheetView>
  </sheetViews>
  <sheetFormatPr defaultColWidth="9" defaultRowHeight="33.049999999999997" customHeight="1"/>
  <cols>
    <col min="1" max="1" width="4.61328125" style="2" customWidth="1"/>
    <col min="2" max="2" width="16.53515625" style="2" customWidth="1"/>
    <col min="3" max="3" width="9" style="2"/>
    <col min="4" max="4" width="12.3046875" style="2" customWidth="1"/>
    <col min="5" max="5" width="9" style="2"/>
    <col min="6" max="6" width="6.69140625" style="2" customWidth="1"/>
    <col min="7" max="7" width="6.4609375" style="2" customWidth="1"/>
    <col min="8" max="8" width="6.84375" style="2" customWidth="1"/>
    <col min="9" max="9" width="7.15234375" style="2" customWidth="1"/>
    <col min="10" max="10" width="9" style="2"/>
    <col min="11" max="13" width="9" style="40"/>
    <col min="14" max="16384" width="9" style="2"/>
  </cols>
  <sheetData>
    <row r="1" spans="1:15" ht="33.049999999999997" customHeight="1">
      <c r="A1" s="45" t="s">
        <v>477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O1" s="47"/>
    </row>
    <row r="2" spans="1:15" ht="33.049999999999997" customHeight="1">
      <c r="A2" s="4" t="s">
        <v>398</v>
      </c>
      <c r="B2" s="4" t="s">
        <v>399</v>
      </c>
      <c r="C2" s="5" t="s">
        <v>400</v>
      </c>
      <c r="D2" s="5" t="s">
        <v>401</v>
      </c>
      <c r="E2" s="5" t="s">
        <v>478</v>
      </c>
      <c r="F2" s="5" t="s">
        <v>479</v>
      </c>
      <c r="G2" s="5" t="s">
        <v>440</v>
      </c>
      <c r="H2" s="5" t="s">
        <v>480</v>
      </c>
      <c r="I2" s="5" t="s">
        <v>481</v>
      </c>
      <c r="J2" s="5" t="s">
        <v>404</v>
      </c>
      <c r="K2" s="5" t="s">
        <v>405</v>
      </c>
      <c r="L2" s="5" t="s">
        <v>10</v>
      </c>
      <c r="M2" s="5" t="s">
        <v>407</v>
      </c>
      <c r="N2" s="5" t="s">
        <v>408</v>
      </c>
      <c r="O2" s="5" t="s">
        <v>482</v>
      </c>
    </row>
    <row r="3" spans="1:15" ht="33.049999999999997" customHeight="1">
      <c r="A3" s="33">
        <v>1</v>
      </c>
      <c r="B3" s="18" t="s">
        <v>483</v>
      </c>
      <c r="C3" s="18" t="s">
        <v>484</v>
      </c>
      <c r="D3" s="19" t="s">
        <v>26</v>
      </c>
      <c r="E3" s="19" t="s">
        <v>69</v>
      </c>
      <c r="F3" s="18">
        <v>64</v>
      </c>
      <c r="G3" s="18">
        <v>65</v>
      </c>
      <c r="H3" s="18">
        <v>118</v>
      </c>
      <c r="I3" s="18">
        <v>131</v>
      </c>
      <c r="J3" s="18">
        <v>378</v>
      </c>
      <c r="K3" s="33">
        <v>91.6</v>
      </c>
      <c r="L3" s="33">
        <v>88</v>
      </c>
      <c r="M3" s="33">
        <f>J3/5*0.6+K3*0.3+L3*0.1</f>
        <v>81.639999999999986</v>
      </c>
      <c r="N3" s="33" t="s">
        <v>28</v>
      </c>
      <c r="O3" s="39" t="s">
        <v>485</v>
      </c>
    </row>
    <row r="4" spans="1:15" ht="33.049999999999997" customHeight="1">
      <c r="A4" s="33">
        <v>2</v>
      </c>
      <c r="B4" s="18" t="s">
        <v>486</v>
      </c>
      <c r="C4" s="18" t="s">
        <v>487</v>
      </c>
      <c r="D4" s="19" t="s">
        <v>488</v>
      </c>
      <c r="E4" s="19" t="s">
        <v>489</v>
      </c>
      <c r="F4" s="18">
        <v>65</v>
      </c>
      <c r="G4" s="18">
        <v>85</v>
      </c>
      <c r="H4" s="18">
        <v>130</v>
      </c>
      <c r="I4" s="18">
        <v>128</v>
      </c>
      <c r="J4" s="18">
        <v>408</v>
      </c>
      <c r="K4" s="33">
        <v>88</v>
      </c>
      <c r="L4" s="33">
        <v>89</v>
      </c>
      <c r="M4" s="33">
        <f t="shared" ref="M4:M11" si="0">J4/5*0.6+K4*0.3+L4*0.1</f>
        <v>84.259999999999991</v>
      </c>
      <c r="N4" s="33" t="s">
        <v>28</v>
      </c>
      <c r="O4" s="39" t="s">
        <v>485</v>
      </c>
    </row>
    <row r="5" spans="1:15" ht="33.049999999999997" customHeight="1">
      <c r="A5" s="33">
        <v>3</v>
      </c>
      <c r="B5" s="18" t="s">
        <v>490</v>
      </c>
      <c r="C5" s="18" t="s">
        <v>491</v>
      </c>
      <c r="D5" s="19" t="s">
        <v>492</v>
      </c>
      <c r="E5" s="19" t="s">
        <v>493</v>
      </c>
      <c r="F5" s="18">
        <v>60</v>
      </c>
      <c r="G5" s="18">
        <v>66</v>
      </c>
      <c r="H5" s="18">
        <v>125</v>
      </c>
      <c r="I5" s="18">
        <v>138</v>
      </c>
      <c r="J5" s="18">
        <v>389</v>
      </c>
      <c r="K5" s="33">
        <v>87</v>
      </c>
      <c r="L5" s="33">
        <v>81</v>
      </c>
      <c r="M5" s="33">
        <f t="shared" si="0"/>
        <v>80.88</v>
      </c>
      <c r="N5" s="33" t="s">
        <v>28</v>
      </c>
      <c r="O5" s="39" t="s">
        <v>485</v>
      </c>
    </row>
    <row r="6" spans="1:15" ht="33.049999999999997" customHeight="1">
      <c r="A6" s="33">
        <v>4</v>
      </c>
      <c r="B6" s="18" t="s">
        <v>494</v>
      </c>
      <c r="C6" s="18" t="s">
        <v>495</v>
      </c>
      <c r="D6" s="19" t="s">
        <v>496</v>
      </c>
      <c r="E6" s="19" t="s">
        <v>305</v>
      </c>
      <c r="F6" s="18">
        <v>60</v>
      </c>
      <c r="G6" s="18">
        <v>64</v>
      </c>
      <c r="H6" s="18">
        <v>128</v>
      </c>
      <c r="I6" s="18">
        <v>132</v>
      </c>
      <c r="J6" s="18">
        <v>384</v>
      </c>
      <c r="K6" s="33">
        <v>90.2</v>
      </c>
      <c r="L6" s="33">
        <v>83</v>
      </c>
      <c r="M6" s="33">
        <f t="shared" si="0"/>
        <v>81.44</v>
      </c>
      <c r="N6" s="33" t="s">
        <v>28</v>
      </c>
      <c r="O6" s="39" t="s">
        <v>485</v>
      </c>
    </row>
    <row r="7" spans="1:15" ht="33.049999999999997" customHeight="1">
      <c r="A7" s="33">
        <v>5</v>
      </c>
      <c r="B7" s="18" t="s">
        <v>497</v>
      </c>
      <c r="C7" s="18" t="s">
        <v>498</v>
      </c>
      <c r="D7" s="19" t="s">
        <v>499</v>
      </c>
      <c r="E7" s="19" t="s">
        <v>18</v>
      </c>
      <c r="F7" s="18">
        <v>56</v>
      </c>
      <c r="G7" s="18">
        <v>56</v>
      </c>
      <c r="H7" s="18">
        <v>126</v>
      </c>
      <c r="I7" s="18">
        <v>130</v>
      </c>
      <c r="J7" s="18">
        <v>368</v>
      </c>
      <c r="K7" s="33">
        <v>87.6</v>
      </c>
      <c r="L7" s="33">
        <v>79</v>
      </c>
      <c r="M7" s="33">
        <f t="shared" si="0"/>
        <v>78.34</v>
      </c>
      <c r="N7" s="33" t="s">
        <v>28</v>
      </c>
      <c r="O7" s="39" t="s">
        <v>500</v>
      </c>
    </row>
    <row r="8" spans="1:15" ht="33.049999999999997" customHeight="1">
      <c r="A8" s="33">
        <v>6</v>
      </c>
      <c r="B8" s="18" t="s">
        <v>501</v>
      </c>
      <c r="C8" s="18" t="s">
        <v>502</v>
      </c>
      <c r="D8" s="19" t="s">
        <v>503</v>
      </c>
      <c r="E8" s="19" t="s">
        <v>504</v>
      </c>
      <c r="F8" s="18">
        <v>62</v>
      </c>
      <c r="G8" s="18">
        <v>60</v>
      </c>
      <c r="H8" s="18">
        <v>122</v>
      </c>
      <c r="I8" s="18">
        <v>115</v>
      </c>
      <c r="J8" s="18">
        <v>359</v>
      </c>
      <c r="K8" s="33">
        <v>83.6</v>
      </c>
      <c r="L8" s="33">
        <v>83</v>
      </c>
      <c r="M8" s="33">
        <f t="shared" si="0"/>
        <v>76.459999999999994</v>
      </c>
      <c r="N8" s="33" t="s">
        <v>28</v>
      </c>
      <c r="O8" s="39" t="s">
        <v>500</v>
      </c>
    </row>
    <row r="9" spans="1:15" ht="33.049999999999997" customHeight="1">
      <c r="A9" s="33">
        <v>7</v>
      </c>
      <c r="B9" s="18" t="s">
        <v>505</v>
      </c>
      <c r="C9" s="18" t="s">
        <v>506</v>
      </c>
      <c r="D9" s="19" t="s">
        <v>507</v>
      </c>
      <c r="E9" s="19" t="s">
        <v>508</v>
      </c>
      <c r="F9" s="18">
        <v>66</v>
      </c>
      <c r="G9" s="18">
        <v>74</v>
      </c>
      <c r="H9" s="18">
        <v>122</v>
      </c>
      <c r="I9" s="18">
        <v>127</v>
      </c>
      <c r="J9" s="18">
        <v>389</v>
      </c>
      <c r="K9" s="33">
        <v>88.2</v>
      </c>
      <c r="L9" s="33">
        <v>81</v>
      </c>
      <c r="M9" s="33">
        <f t="shared" si="0"/>
        <v>81.239999999999995</v>
      </c>
      <c r="N9" s="33" t="s">
        <v>28</v>
      </c>
      <c r="O9" s="39" t="s">
        <v>500</v>
      </c>
    </row>
    <row r="10" spans="1:15" ht="33.049999999999997" customHeight="1">
      <c r="A10" s="33">
        <v>8</v>
      </c>
      <c r="B10" s="34" t="s">
        <v>509</v>
      </c>
      <c r="C10" s="34" t="s">
        <v>510</v>
      </c>
      <c r="D10" s="34" t="s">
        <v>511</v>
      </c>
      <c r="E10" s="34" t="s">
        <v>69</v>
      </c>
      <c r="F10" s="18">
        <v>69</v>
      </c>
      <c r="G10" s="18">
        <v>68</v>
      </c>
      <c r="H10" s="18">
        <v>129</v>
      </c>
      <c r="I10" s="18">
        <v>142</v>
      </c>
      <c r="J10" s="18">
        <v>408</v>
      </c>
      <c r="K10" s="33">
        <v>87.2</v>
      </c>
      <c r="L10" s="33">
        <v>80</v>
      </c>
      <c r="M10" s="33">
        <f t="shared" si="0"/>
        <v>83.11999999999999</v>
      </c>
      <c r="N10" s="33" t="s">
        <v>28</v>
      </c>
      <c r="O10" s="39" t="s">
        <v>512</v>
      </c>
    </row>
    <row r="11" spans="1:15" ht="33.049999999999997" customHeight="1">
      <c r="A11" s="33">
        <v>9</v>
      </c>
      <c r="B11" s="34" t="s">
        <v>513</v>
      </c>
      <c r="C11" s="35" t="s">
        <v>514</v>
      </c>
      <c r="D11" s="34" t="s">
        <v>515</v>
      </c>
      <c r="E11" s="34" t="s">
        <v>516</v>
      </c>
      <c r="F11" s="18">
        <v>55</v>
      </c>
      <c r="G11" s="18">
        <v>41</v>
      </c>
      <c r="H11" s="18">
        <v>124</v>
      </c>
      <c r="I11" s="18">
        <v>117</v>
      </c>
      <c r="J11" s="18">
        <v>337</v>
      </c>
      <c r="K11" s="33">
        <v>86.8</v>
      </c>
      <c r="L11" s="33">
        <v>90</v>
      </c>
      <c r="M11" s="33">
        <f t="shared" si="0"/>
        <v>75.48</v>
      </c>
      <c r="N11" s="33" t="s">
        <v>28</v>
      </c>
      <c r="O11" s="39" t="s">
        <v>512</v>
      </c>
    </row>
  </sheetData>
  <sheetProtection password="CF04" sheet="1" objects="1" scenarios="1" selectLockedCells="1" selectUnlockedCells="1"/>
  <mergeCells count="1">
    <mergeCell ref="A1:O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图书情报全日制</vt:lpstr>
      <vt:lpstr>图书情报非全日制</vt:lpstr>
      <vt:lpstr>图书情报专项计划</vt:lpstr>
      <vt:lpstr>出版硕士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2019-03-27T06:26:44Z</dcterms:modified>
</cp:coreProperties>
</file>