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480" yWindow="90" windowWidth="18195" windowHeight="7770"/>
  </bookViews>
  <sheets>
    <sheet name="Sheet1" sheetId="1" r:id="rId1"/>
    <sheet name="Sheet2" sheetId="2" r:id="rId2"/>
    <sheet name="Sheet3" sheetId="3" r:id="rId3"/>
  </sheets>
  <calcPr calcId="162913" iterate="1"/>
</workbook>
</file>

<file path=xl/calcChain.xml><?xml version="1.0" encoding="utf-8"?>
<calcChain xmlns="http://schemas.openxmlformats.org/spreadsheetml/2006/main">
  <c r="D6" i="1" l="1"/>
  <c r="G6" i="1"/>
  <c r="K6" i="1"/>
  <c r="D7" i="1"/>
  <c r="G7" i="1"/>
  <c r="K7" i="1"/>
  <c r="D8" i="1"/>
  <c r="C8" i="1" s="1"/>
  <c r="G8" i="1"/>
  <c r="K8" i="1"/>
  <c r="D9" i="1"/>
  <c r="G9" i="1"/>
  <c r="K9" i="1"/>
  <c r="D10" i="1"/>
  <c r="G10" i="1"/>
  <c r="K10" i="1"/>
  <c r="D11" i="1"/>
  <c r="G11" i="1"/>
  <c r="K11" i="1"/>
  <c r="D12" i="1"/>
  <c r="C12" i="1" s="1"/>
  <c r="G12" i="1"/>
  <c r="K12" i="1"/>
  <c r="D13" i="1"/>
  <c r="G13" i="1"/>
  <c r="K13" i="1"/>
  <c r="D14" i="1"/>
  <c r="G14" i="1"/>
  <c r="K14" i="1"/>
  <c r="D15" i="1"/>
  <c r="G15" i="1"/>
  <c r="K15" i="1"/>
  <c r="D16" i="1"/>
  <c r="C16" i="1" s="1"/>
  <c r="G16" i="1"/>
  <c r="K16" i="1"/>
  <c r="D17" i="1"/>
  <c r="G17" i="1"/>
  <c r="K17" i="1"/>
  <c r="D18" i="1"/>
  <c r="G18" i="1"/>
  <c r="K18" i="1"/>
  <c r="D19" i="1"/>
  <c r="G19" i="1"/>
  <c r="K19" i="1"/>
  <c r="D20" i="1"/>
  <c r="C20" i="1" s="1"/>
  <c r="G20" i="1"/>
  <c r="K20" i="1"/>
  <c r="D21" i="1"/>
  <c r="G21" i="1"/>
  <c r="K21" i="1"/>
  <c r="D22" i="1"/>
  <c r="G22" i="1"/>
  <c r="K22" i="1"/>
  <c r="D23" i="1"/>
  <c r="G23" i="1"/>
  <c r="K23" i="1"/>
  <c r="D24" i="1"/>
  <c r="C24" i="1" s="1"/>
  <c r="G24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  <c r="F49" i="1"/>
  <c r="H49" i="1"/>
  <c r="I49" i="1"/>
  <c r="J49" i="1"/>
  <c r="L49" i="1"/>
  <c r="M49" i="1"/>
  <c r="O49" i="1"/>
  <c r="E49" i="1"/>
  <c r="C21" i="1" l="1"/>
  <c r="C32" i="1"/>
  <c r="C48" i="1"/>
  <c r="C44" i="1"/>
  <c r="C28" i="1"/>
  <c r="C17" i="1"/>
  <c r="C13" i="1"/>
  <c r="C9" i="1"/>
  <c r="C5" i="1"/>
  <c r="C45" i="1"/>
  <c r="C41" i="1"/>
  <c r="C37" i="1"/>
  <c r="C33" i="1"/>
  <c r="C29" i="1"/>
  <c r="C25" i="1"/>
  <c r="C22" i="1"/>
  <c r="C18" i="1"/>
  <c r="C14" i="1"/>
  <c r="C10" i="1"/>
  <c r="C6" i="1"/>
  <c r="C40" i="1"/>
  <c r="C36" i="1"/>
  <c r="C23" i="1"/>
  <c r="C19" i="1"/>
  <c r="C15" i="1"/>
  <c r="C11" i="1"/>
  <c r="C7" i="1"/>
  <c r="C46" i="1"/>
  <c r="C38" i="1"/>
  <c r="C30" i="1"/>
  <c r="C47" i="1"/>
  <c r="C39" i="1"/>
  <c r="C27" i="1"/>
  <c r="C42" i="1"/>
  <c r="C34" i="1"/>
  <c r="C26" i="1"/>
  <c r="C35" i="1"/>
  <c r="C31" i="1"/>
  <c r="C43" i="1"/>
</calcChain>
</file>

<file path=xl/comments1.xml><?xml version="1.0" encoding="utf-8"?>
<comments xmlns="http://schemas.openxmlformats.org/spreadsheetml/2006/main">
  <authors>
    <author>孟凡伟</author>
  </authors>
  <commentLis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<sst xmlns="http://schemas.openxmlformats.org/spreadsheetml/2006/main" count="118" uniqueCount="75">
  <si>
    <t>获奖类别</t>
    <phoneticPr fontId="3" type="noConversion"/>
  </si>
  <si>
    <t>科技进步奖</t>
    <phoneticPr fontId="3" type="noConversion"/>
  </si>
  <si>
    <t>国家、省部级优秀勘察、设计、咨询奖</t>
    <phoneticPr fontId="3" type="noConversion"/>
  </si>
  <si>
    <t>院优秀勘察设计奖</t>
    <phoneticPr fontId="3" type="noConversion"/>
  </si>
  <si>
    <t>论文奖励</t>
    <phoneticPr fontId="3" type="noConversion"/>
  </si>
  <si>
    <t>项目名称</t>
    <phoneticPr fontId="3" type="noConversion"/>
  </si>
  <si>
    <t>小计</t>
    <phoneticPr fontId="3" type="noConversion"/>
  </si>
  <si>
    <t>论文发表</t>
    <phoneticPr fontId="3" type="noConversion"/>
  </si>
  <si>
    <t>姓名</t>
    <phoneticPr fontId="3" type="noConversion"/>
  </si>
  <si>
    <t>所在部门</t>
    <phoneticPr fontId="3" type="noConversion"/>
  </si>
  <si>
    <t>合计（元）</t>
    <phoneticPr fontId="3" type="noConversion"/>
  </si>
  <si>
    <t>湖南省科技进步二等奖</t>
    <phoneticPr fontId="3" type="noConversion"/>
  </si>
  <si>
    <t>中国航海学会科学技术奖二等奖</t>
    <phoneticPr fontId="3" type="noConversion"/>
  </si>
  <si>
    <t>船闸结构仿真设计及温度应力控制</t>
    <phoneticPr fontId="3" type="noConversion"/>
  </si>
  <si>
    <t>生态工法基础理论研究及其在河湖治理工程中的应用</t>
    <phoneticPr fontId="3" type="noConversion"/>
  </si>
  <si>
    <t>湘江土谷塘航电枢纽工程可行性研究报告</t>
    <phoneticPr fontId="3" type="noConversion"/>
  </si>
  <si>
    <t>湘江永州至衡阳三级航道改扩建工程预可行性研究报告</t>
    <phoneticPr fontId="3" type="noConversion"/>
  </si>
  <si>
    <t>水运行业优秀工程咨询三等奖</t>
    <phoneticPr fontId="3" type="noConversion"/>
  </si>
  <si>
    <t>广东省连江西牛航运枢纽</t>
    <phoneticPr fontId="3" type="noConversion"/>
  </si>
  <si>
    <t>湘江二级航道二期工程初设</t>
    <phoneticPr fontId="3" type="noConversion"/>
  </si>
  <si>
    <t>湖南省优秀设计二等奖</t>
    <phoneticPr fontId="3" type="noConversion"/>
  </si>
  <si>
    <t>雷路平</t>
    <phoneticPr fontId="8" type="noConversion"/>
  </si>
  <si>
    <t>彭厚德</t>
    <phoneticPr fontId="8" type="noConversion"/>
  </si>
  <si>
    <t>田红伟</t>
    <phoneticPr fontId="8" type="noConversion"/>
  </si>
  <si>
    <t>刘虎英</t>
    <phoneticPr fontId="8" type="noConversion"/>
  </si>
  <si>
    <t>李维娟</t>
    <phoneticPr fontId="8" type="noConversion"/>
  </si>
  <si>
    <t>陈凤姣</t>
    <phoneticPr fontId="8" type="noConversion"/>
  </si>
  <si>
    <t>钟建国</t>
    <phoneticPr fontId="8" type="noConversion"/>
  </si>
  <si>
    <t>盛智仕</t>
    <phoneticPr fontId="8" type="noConversion"/>
  </si>
  <si>
    <t>陆海丽</t>
    <phoneticPr fontId="8" type="noConversion"/>
  </si>
  <si>
    <t>胡  浩</t>
    <phoneticPr fontId="8" type="noConversion"/>
  </si>
  <si>
    <t>汤建平</t>
    <phoneticPr fontId="8" type="noConversion"/>
  </si>
  <si>
    <t>刘志敏</t>
    <phoneticPr fontId="8" type="noConversion"/>
  </si>
  <si>
    <t>桑  雷</t>
    <phoneticPr fontId="8" type="noConversion"/>
  </si>
  <si>
    <t>桑  涛</t>
    <phoneticPr fontId="8" type="noConversion"/>
  </si>
  <si>
    <t>刘庆志</t>
    <phoneticPr fontId="8" type="noConversion"/>
  </si>
  <si>
    <t>舒小红</t>
    <phoneticPr fontId="8" type="noConversion"/>
  </si>
  <si>
    <t>李  颖</t>
    <phoneticPr fontId="8" type="noConversion"/>
  </si>
  <si>
    <t>吴锋箭</t>
    <phoneticPr fontId="8" type="noConversion"/>
  </si>
  <si>
    <t>莫光游</t>
    <phoneticPr fontId="8" type="noConversion"/>
  </si>
  <si>
    <t>张  虎</t>
    <phoneticPr fontId="8" type="noConversion"/>
  </si>
  <si>
    <t>王崇宇</t>
    <phoneticPr fontId="8" type="noConversion"/>
  </si>
  <si>
    <t>海显盛</t>
    <phoneticPr fontId="8" type="noConversion"/>
  </si>
  <si>
    <t>舒  适</t>
    <phoneticPr fontId="8" type="noConversion"/>
  </si>
  <si>
    <t>宋  锟</t>
    <phoneticPr fontId="8" type="noConversion"/>
  </si>
  <si>
    <t>吴米玲</t>
    <phoneticPr fontId="8" type="noConversion"/>
  </si>
  <si>
    <t>叶雅思</t>
    <phoneticPr fontId="8" type="noConversion"/>
  </si>
  <si>
    <t>周杰源</t>
    <phoneticPr fontId="8" type="noConversion"/>
  </si>
  <si>
    <t>王  定</t>
    <phoneticPr fontId="8" type="noConversion"/>
  </si>
  <si>
    <t>梁艳慧</t>
    <phoneticPr fontId="8" type="noConversion"/>
  </si>
  <si>
    <t>周千凯</t>
    <phoneticPr fontId="8" type="noConversion"/>
  </si>
  <si>
    <t>林佐轮</t>
    <phoneticPr fontId="8" type="noConversion"/>
  </si>
  <si>
    <t>薛正梅</t>
    <phoneticPr fontId="8" type="noConversion"/>
  </si>
  <si>
    <t>降  英</t>
    <phoneticPr fontId="8" type="noConversion"/>
  </si>
  <si>
    <t>官志鑫</t>
    <phoneticPr fontId="8" type="noConversion"/>
  </si>
  <si>
    <t>李  论</t>
    <phoneticPr fontId="8" type="noConversion"/>
  </si>
  <si>
    <t>张  健</t>
    <phoneticPr fontId="8" type="noConversion"/>
  </si>
  <si>
    <t>冯  博</t>
    <phoneticPr fontId="8" type="noConversion"/>
  </si>
  <si>
    <t>黄晓康</t>
    <phoneticPr fontId="8" type="noConversion"/>
  </si>
  <si>
    <t>周作茂</t>
    <phoneticPr fontId="8" type="noConversion"/>
  </si>
  <si>
    <t>杨伟杰</t>
    <phoneticPr fontId="8" type="noConversion"/>
  </si>
  <si>
    <t>水运分院</t>
    <phoneticPr fontId="2" type="noConversion"/>
  </si>
  <si>
    <t>刘学著</t>
    <phoneticPr fontId="2" type="noConversion"/>
  </si>
  <si>
    <t>蒋明锋</t>
    <phoneticPr fontId="2" type="noConversion"/>
  </si>
  <si>
    <t>范焱斌</t>
    <phoneticPr fontId="2" type="noConversion"/>
  </si>
  <si>
    <t>总工办</t>
    <phoneticPr fontId="2" type="noConversion"/>
  </si>
  <si>
    <t>退休人员</t>
    <phoneticPr fontId="2" type="noConversion"/>
  </si>
  <si>
    <t>院外人员</t>
    <phoneticPr fontId="2" type="noConversion"/>
  </si>
  <si>
    <t>HNCDI(2015年度)项目奖励明细表（申报部门：水运分院）</t>
    <phoneticPr fontId="3" type="noConversion"/>
  </si>
  <si>
    <t>二等奖，项目合同额：536万元</t>
    <phoneticPr fontId="3" type="noConversion"/>
  </si>
  <si>
    <t>二等奖，项目合同额：720万元</t>
    <phoneticPr fontId="3" type="noConversion"/>
  </si>
  <si>
    <t>郑洁</t>
    <phoneticPr fontId="2" type="noConversion"/>
  </si>
  <si>
    <t>企发部</t>
    <phoneticPr fontId="2" type="noConversion"/>
  </si>
  <si>
    <t>国家优秀工程咨询二等奖</t>
    <phoneticPr fontId="3" type="noConversion"/>
  </si>
  <si>
    <t>共计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</si>
</sst>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8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/>
    <xf numFmtId="49" fontId="15" fillId="0" borderId="2" xfId="0" applyNumberFormat="1" applyFont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2" xfId="0" applyFont="1" applyBorder="1">
      <alignment vertical="center"/>
    </xf>
    <xf numFmtId="176" fontId="13" fillId="0" borderId="2" xfId="0" applyNumberFormat="1" applyFont="1" applyFill="1" applyBorder="1" applyAlignment="1">
      <alignment vertical="center"/>
    </xf>
    <xf numFmtId="176" fontId="0" fillId="0" borderId="2" xfId="0" applyNumberFormat="1" applyFont="1" applyBorder="1">
      <alignment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A2" sqref="A2:C2"/>
    </sheetView>
  </sheetViews>
  <sheetFormatPr defaultRowHeight="13.5" x14ac:dyDescent="0.15"/>
  <cols>
    <col min="1" max="1" width="7.25" style="5" customWidth="1"/>
    <col min="2" max="2" width="8.75" style="5" customWidth="1"/>
    <col min="3" max="3" width="7.625" style="5" customWidth="1"/>
    <col min="4" max="4" width="8.25" style="5" customWidth="1"/>
    <col min="5" max="6" width="9" style="5"/>
    <col min="7" max="7" width="7.75" style="5" customWidth="1"/>
    <col min="8" max="10" width="9" style="5"/>
    <col min="11" max="11" width="6.25" style="5" customWidth="1"/>
    <col min="12" max="13" width="9" style="5"/>
    <col min="14" max="14" width="7.375" style="5" customWidth="1"/>
    <col min="15" max="16384" width="9" style="5"/>
  </cols>
  <sheetData>
    <row r="1" spans="1:15" ht="18.75" x14ac:dyDescent="0.15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15">
      <c r="A2" s="22" t="s">
        <v>0</v>
      </c>
      <c r="B2" s="22"/>
      <c r="C2" s="22"/>
      <c r="D2" s="23" t="s">
        <v>1</v>
      </c>
      <c r="E2" s="24"/>
      <c r="F2" s="25"/>
      <c r="G2" s="23" t="s">
        <v>2</v>
      </c>
      <c r="H2" s="24"/>
      <c r="I2" s="24"/>
      <c r="J2" s="24"/>
      <c r="K2" s="23" t="s">
        <v>3</v>
      </c>
      <c r="L2" s="24"/>
      <c r="M2" s="25"/>
      <c r="N2" s="26" t="s">
        <v>4</v>
      </c>
      <c r="O2" s="27"/>
    </row>
    <row r="3" spans="1:15" ht="72" x14ac:dyDescent="0.15">
      <c r="A3" s="29" t="s">
        <v>5</v>
      </c>
      <c r="B3" s="30"/>
      <c r="C3" s="31"/>
      <c r="D3" s="32" t="s">
        <v>6</v>
      </c>
      <c r="E3" s="6" t="s">
        <v>14</v>
      </c>
      <c r="F3" s="6" t="s">
        <v>13</v>
      </c>
      <c r="G3" s="34" t="s">
        <v>6</v>
      </c>
      <c r="H3" s="6" t="s">
        <v>15</v>
      </c>
      <c r="I3" s="6" t="s">
        <v>16</v>
      </c>
      <c r="J3" s="6" t="s">
        <v>18</v>
      </c>
      <c r="K3" s="19" t="s">
        <v>6</v>
      </c>
      <c r="L3" s="6" t="s">
        <v>19</v>
      </c>
      <c r="M3" s="6" t="s">
        <v>19</v>
      </c>
      <c r="N3" s="19" t="s">
        <v>6</v>
      </c>
      <c r="O3" s="7" t="s">
        <v>7</v>
      </c>
    </row>
    <row r="4" spans="1:15" ht="36" x14ac:dyDescent="0.15">
      <c r="A4" s="8" t="s">
        <v>8</v>
      </c>
      <c r="B4" s="8" t="s">
        <v>9</v>
      </c>
      <c r="C4" s="9" t="s">
        <v>10</v>
      </c>
      <c r="D4" s="33"/>
      <c r="E4" s="10" t="s">
        <v>11</v>
      </c>
      <c r="F4" s="10" t="s">
        <v>12</v>
      </c>
      <c r="G4" s="35"/>
      <c r="H4" s="11" t="s">
        <v>73</v>
      </c>
      <c r="I4" s="11" t="s">
        <v>17</v>
      </c>
      <c r="J4" s="11" t="s">
        <v>20</v>
      </c>
      <c r="K4" s="20"/>
      <c r="L4" s="11" t="s">
        <v>69</v>
      </c>
      <c r="M4" s="11" t="s">
        <v>70</v>
      </c>
      <c r="N4" s="20"/>
      <c r="O4" s="12"/>
    </row>
    <row r="5" spans="1:15" x14ac:dyDescent="0.15">
      <c r="A5" s="13" t="s">
        <v>21</v>
      </c>
      <c r="B5" s="10" t="s">
        <v>61</v>
      </c>
      <c r="C5" s="17">
        <f>D5+G5+K5+N5</f>
        <v>8800</v>
      </c>
      <c r="D5" s="17">
        <f>E5+F5</f>
        <v>4000</v>
      </c>
      <c r="E5" s="17"/>
      <c r="F5" s="17">
        <v>4000</v>
      </c>
      <c r="G5" s="17">
        <f>H5+I5+J5</f>
        <v>4000</v>
      </c>
      <c r="H5" s="17">
        <v>1000</v>
      </c>
      <c r="I5" s="17"/>
      <c r="J5" s="17">
        <v>3000</v>
      </c>
      <c r="K5" s="17">
        <f>L5+M5</f>
        <v>800</v>
      </c>
      <c r="L5" s="17"/>
      <c r="M5" s="17">
        <v>800</v>
      </c>
      <c r="N5" s="17"/>
      <c r="O5" s="17"/>
    </row>
    <row r="6" spans="1:15" x14ac:dyDescent="0.15">
      <c r="A6" s="13" t="s">
        <v>22</v>
      </c>
      <c r="B6" s="10" t="s">
        <v>61</v>
      </c>
      <c r="C6" s="17">
        <f t="shared" ref="C6:C48" si="0">D6+G6+K6+N6</f>
        <v>15400</v>
      </c>
      <c r="D6" s="17">
        <f t="shared" ref="D6:D48" si="1">E6+F6</f>
        <v>4000</v>
      </c>
      <c r="E6" s="17"/>
      <c r="F6" s="17">
        <v>4000</v>
      </c>
      <c r="G6" s="17">
        <f t="shared" ref="G6:G48" si="2">H6+I6+J6</f>
        <v>10000</v>
      </c>
      <c r="H6" s="17">
        <v>6000</v>
      </c>
      <c r="I6" s="17"/>
      <c r="J6" s="17">
        <v>4000</v>
      </c>
      <c r="K6" s="17">
        <f t="shared" ref="K6:K48" si="3">L6+M6</f>
        <v>1400</v>
      </c>
      <c r="L6" s="17"/>
      <c r="M6" s="17">
        <v>1400</v>
      </c>
      <c r="N6" s="17"/>
      <c r="O6" s="17"/>
    </row>
    <row r="7" spans="1:15" x14ac:dyDescent="0.15">
      <c r="A7" s="13" t="s">
        <v>23</v>
      </c>
      <c r="B7" s="10" t="s">
        <v>61</v>
      </c>
      <c r="C7" s="17">
        <f t="shared" si="0"/>
        <v>10400</v>
      </c>
      <c r="D7" s="17">
        <f t="shared" si="1"/>
        <v>4000</v>
      </c>
      <c r="E7" s="17"/>
      <c r="F7" s="17">
        <v>4000</v>
      </c>
      <c r="G7" s="17">
        <f t="shared" si="2"/>
        <v>5400</v>
      </c>
      <c r="H7" s="17">
        <v>2000</v>
      </c>
      <c r="I7" s="17">
        <v>400</v>
      </c>
      <c r="J7" s="17">
        <v>3000</v>
      </c>
      <c r="K7" s="17">
        <f t="shared" si="3"/>
        <v>1000</v>
      </c>
      <c r="L7" s="17">
        <v>1000</v>
      </c>
      <c r="M7" s="17"/>
      <c r="N7" s="17"/>
      <c r="O7" s="17"/>
    </row>
    <row r="8" spans="1:15" s="3" customFormat="1" x14ac:dyDescent="0.15">
      <c r="A8" s="1" t="s">
        <v>24</v>
      </c>
      <c r="B8" s="2" t="s">
        <v>61</v>
      </c>
      <c r="C8" s="17">
        <f t="shared" si="0"/>
        <v>18100</v>
      </c>
      <c r="D8" s="17">
        <f t="shared" si="1"/>
        <v>6500</v>
      </c>
      <c r="E8" s="17">
        <v>2500</v>
      </c>
      <c r="F8" s="17">
        <v>4000</v>
      </c>
      <c r="G8" s="17">
        <f t="shared" si="2"/>
        <v>10600</v>
      </c>
      <c r="H8" s="17">
        <v>3000</v>
      </c>
      <c r="I8" s="17">
        <v>800</v>
      </c>
      <c r="J8" s="17">
        <v>6800</v>
      </c>
      <c r="K8" s="17">
        <f t="shared" si="3"/>
        <v>1000</v>
      </c>
      <c r="L8" s="17">
        <v>1000</v>
      </c>
      <c r="M8" s="17"/>
      <c r="N8" s="17"/>
      <c r="O8" s="17"/>
    </row>
    <row r="9" spans="1:15" x14ac:dyDescent="0.15">
      <c r="A9" s="13" t="s">
        <v>25</v>
      </c>
      <c r="B9" s="10" t="s">
        <v>61</v>
      </c>
      <c r="C9" s="17">
        <f t="shared" si="0"/>
        <v>10500</v>
      </c>
      <c r="D9" s="17">
        <f t="shared" si="1"/>
        <v>5600</v>
      </c>
      <c r="E9" s="17"/>
      <c r="F9" s="17">
        <v>5600</v>
      </c>
      <c r="G9" s="17">
        <f t="shared" si="2"/>
        <v>4900</v>
      </c>
      <c r="H9" s="17">
        <v>400</v>
      </c>
      <c r="I9" s="17"/>
      <c r="J9" s="17">
        <v>4500</v>
      </c>
      <c r="K9" s="17">
        <f t="shared" si="3"/>
        <v>0</v>
      </c>
      <c r="L9" s="17"/>
      <c r="M9" s="17"/>
      <c r="N9" s="17"/>
      <c r="O9" s="17"/>
    </row>
    <row r="10" spans="1:15" x14ac:dyDescent="0.15">
      <c r="A10" s="13" t="s">
        <v>26</v>
      </c>
      <c r="B10" s="10" t="s">
        <v>61</v>
      </c>
      <c r="C10" s="17">
        <f t="shared" si="0"/>
        <v>4300</v>
      </c>
      <c r="D10" s="17">
        <f t="shared" si="1"/>
        <v>0</v>
      </c>
      <c r="E10" s="17"/>
      <c r="F10" s="17"/>
      <c r="G10" s="17">
        <f t="shared" si="2"/>
        <v>4000</v>
      </c>
      <c r="H10" s="17">
        <v>1000</v>
      </c>
      <c r="I10" s="17"/>
      <c r="J10" s="17">
        <v>3000</v>
      </c>
      <c r="K10" s="17">
        <f t="shared" si="3"/>
        <v>300</v>
      </c>
      <c r="L10" s="17"/>
      <c r="M10" s="17">
        <v>300</v>
      </c>
      <c r="N10" s="17"/>
      <c r="O10" s="17"/>
    </row>
    <row r="11" spans="1:15" x14ac:dyDescent="0.15">
      <c r="A11" s="13" t="s">
        <v>27</v>
      </c>
      <c r="B11" s="10" t="s">
        <v>61</v>
      </c>
      <c r="C11" s="17">
        <f t="shared" si="0"/>
        <v>5800</v>
      </c>
      <c r="D11" s="17">
        <f t="shared" si="1"/>
        <v>500</v>
      </c>
      <c r="E11" s="17"/>
      <c r="F11" s="17">
        <v>500</v>
      </c>
      <c r="G11" s="17">
        <f t="shared" si="2"/>
        <v>4700</v>
      </c>
      <c r="H11" s="17">
        <v>1000</v>
      </c>
      <c r="I11" s="17"/>
      <c r="J11" s="17">
        <v>3700</v>
      </c>
      <c r="K11" s="17">
        <f t="shared" si="3"/>
        <v>600</v>
      </c>
      <c r="L11" s="17">
        <v>600</v>
      </c>
      <c r="M11" s="17"/>
      <c r="N11" s="17"/>
      <c r="O11" s="17"/>
    </row>
    <row r="12" spans="1:15" x14ac:dyDescent="0.15">
      <c r="A12" s="13" t="s">
        <v>28</v>
      </c>
      <c r="B12" s="10" t="s">
        <v>61</v>
      </c>
      <c r="C12" s="17">
        <f t="shared" si="0"/>
        <v>6900</v>
      </c>
      <c r="D12" s="17">
        <f t="shared" si="1"/>
        <v>0</v>
      </c>
      <c r="E12" s="17"/>
      <c r="F12" s="17"/>
      <c r="G12" s="17">
        <f t="shared" si="2"/>
        <v>6100</v>
      </c>
      <c r="H12" s="17">
        <v>3000</v>
      </c>
      <c r="I12" s="17">
        <v>100</v>
      </c>
      <c r="J12" s="17">
        <v>3000</v>
      </c>
      <c r="K12" s="17">
        <f t="shared" si="3"/>
        <v>800</v>
      </c>
      <c r="L12" s="17"/>
      <c r="M12" s="17">
        <v>800</v>
      </c>
      <c r="N12" s="17"/>
      <c r="O12" s="17"/>
    </row>
    <row r="13" spans="1:15" x14ac:dyDescent="0.15">
      <c r="A13" s="13" t="s">
        <v>29</v>
      </c>
      <c r="B13" s="10" t="s">
        <v>61</v>
      </c>
      <c r="C13" s="17">
        <f t="shared" si="0"/>
        <v>1500</v>
      </c>
      <c r="D13" s="17">
        <f t="shared" si="1"/>
        <v>0</v>
      </c>
      <c r="E13" s="17"/>
      <c r="F13" s="17"/>
      <c r="G13" s="17">
        <f t="shared" si="2"/>
        <v>1200</v>
      </c>
      <c r="H13" s="17">
        <v>400</v>
      </c>
      <c r="I13" s="17"/>
      <c r="J13" s="17">
        <v>800</v>
      </c>
      <c r="K13" s="17">
        <f t="shared" si="3"/>
        <v>300</v>
      </c>
      <c r="L13" s="17"/>
      <c r="M13" s="17">
        <v>300</v>
      </c>
      <c r="N13" s="17"/>
      <c r="O13" s="17"/>
    </row>
    <row r="14" spans="1:15" x14ac:dyDescent="0.15">
      <c r="A14" s="13" t="s">
        <v>30</v>
      </c>
      <c r="B14" s="10" t="s">
        <v>61</v>
      </c>
      <c r="C14" s="17">
        <f t="shared" si="0"/>
        <v>6800</v>
      </c>
      <c r="D14" s="17">
        <f t="shared" si="1"/>
        <v>400</v>
      </c>
      <c r="E14" s="17"/>
      <c r="F14" s="17">
        <v>400</v>
      </c>
      <c r="G14" s="17">
        <f t="shared" si="2"/>
        <v>5800</v>
      </c>
      <c r="H14" s="17">
        <v>2000</v>
      </c>
      <c r="I14" s="17"/>
      <c r="J14" s="17">
        <v>3800</v>
      </c>
      <c r="K14" s="17">
        <f t="shared" si="3"/>
        <v>600</v>
      </c>
      <c r="L14" s="17">
        <v>600</v>
      </c>
      <c r="M14" s="17"/>
      <c r="N14" s="17"/>
      <c r="O14" s="17"/>
    </row>
    <row r="15" spans="1:15" x14ac:dyDescent="0.15">
      <c r="A15" s="13" t="s">
        <v>31</v>
      </c>
      <c r="B15" s="10" t="s">
        <v>61</v>
      </c>
      <c r="C15" s="17">
        <f t="shared" si="0"/>
        <v>9200</v>
      </c>
      <c r="D15" s="17">
        <f t="shared" si="1"/>
        <v>300</v>
      </c>
      <c r="E15" s="17"/>
      <c r="F15" s="17">
        <v>300</v>
      </c>
      <c r="G15" s="17">
        <f t="shared" si="2"/>
        <v>7500</v>
      </c>
      <c r="H15" s="17">
        <v>4500</v>
      </c>
      <c r="I15" s="17"/>
      <c r="J15" s="17">
        <v>3000</v>
      </c>
      <c r="K15" s="17">
        <f t="shared" si="3"/>
        <v>1400</v>
      </c>
      <c r="L15" s="17"/>
      <c r="M15" s="17">
        <v>1400</v>
      </c>
      <c r="N15" s="17"/>
      <c r="O15" s="17"/>
    </row>
    <row r="16" spans="1:15" x14ac:dyDescent="0.15">
      <c r="A16" s="13" t="s">
        <v>32</v>
      </c>
      <c r="B16" s="10" t="s">
        <v>61</v>
      </c>
      <c r="C16" s="17">
        <f t="shared" si="0"/>
        <v>2500</v>
      </c>
      <c r="D16" s="17">
        <f t="shared" si="1"/>
        <v>500</v>
      </c>
      <c r="E16" s="17"/>
      <c r="F16" s="17">
        <v>500</v>
      </c>
      <c r="G16" s="17">
        <f t="shared" si="2"/>
        <v>2000</v>
      </c>
      <c r="H16" s="17">
        <v>1000</v>
      </c>
      <c r="I16" s="17">
        <v>1000</v>
      </c>
      <c r="J16" s="17"/>
      <c r="K16" s="17">
        <f t="shared" si="3"/>
        <v>0</v>
      </c>
      <c r="L16" s="17"/>
      <c r="M16" s="17"/>
      <c r="N16" s="17"/>
      <c r="O16" s="17"/>
    </row>
    <row r="17" spans="1:15" x14ac:dyDescent="0.15">
      <c r="A17" s="13" t="s">
        <v>33</v>
      </c>
      <c r="B17" s="10" t="s">
        <v>61</v>
      </c>
      <c r="C17" s="17">
        <f t="shared" si="0"/>
        <v>4800</v>
      </c>
      <c r="D17" s="17">
        <f t="shared" si="1"/>
        <v>0</v>
      </c>
      <c r="E17" s="17"/>
      <c r="F17" s="17"/>
      <c r="G17" s="17">
        <f t="shared" si="2"/>
        <v>4000</v>
      </c>
      <c r="H17" s="17">
        <v>1000</v>
      </c>
      <c r="I17" s="17"/>
      <c r="J17" s="17">
        <v>3000</v>
      </c>
      <c r="K17" s="17">
        <f t="shared" si="3"/>
        <v>800</v>
      </c>
      <c r="L17" s="17"/>
      <c r="M17" s="17">
        <v>800</v>
      </c>
      <c r="N17" s="17"/>
      <c r="O17" s="17"/>
    </row>
    <row r="18" spans="1:15" x14ac:dyDescent="0.15">
      <c r="A18" s="13" t="s">
        <v>34</v>
      </c>
      <c r="B18" s="10" t="s">
        <v>61</v>
      </c>
      <c r="C18" s="17">
        <f t="shared" si="0"/>
        <v>2500</v>
      </c>
      <c r="D18" s="17">
        <f t="shared" si="1"/>
        <v>500</v>
      </c>
      <c r="E18" s="17"/>
      <c r="F18" s="17">
        <v>500</v>
      </c>
      <c r="G18" s="17">
        <f t="shared" si="2"/>
        <v>2000</v>
      </c>
      <c r="H18" s="17">
        <v>2000</v>
      </c>
      <c r="I18" s="17"/>
      <c r="J18" s="17"/>
      <c r="K18" s="17">
        <f t="shared" si="3"/>
        <v>0</v>
      </c>
      <c r="L18" s="17"/>
      <c r="M18" s="17"/>
      <c r="N18" s="17"/>
      <c r="O18" s="17"/>
    </row>
    <row r="19" spans="1:15" x14ac:dyDescent="0.15">
      <c r="A19" s="13" t="s">
        <v>35</v>
      </c>
      <c r="B19" s="10" t="s">
        <v>61</v>
      </c>
      <c r="C19" s="17">
        <f t="shared" si="0"/>
        <v>2600</v>
      </c>
      <c r="D19" s="17">
        <f t="shared" si="1"/>
        <v>300</v>
      </c>
      <c r="E19" s="17"/>
      <c r="F19" s="17">
        <v>300</v>
      </c>
      <c r="G19" s="17">
        <f t="shared" si="2"/>
        <v>2000</v>
      </c>
      <c r="H19" s="17">
        <v>2000</v>
      </c>
      <c r="I19" s="17"/>
      <c r="J19" s="17"/>
      <c r="K19" s="17">
        <f t="shared" si="3"/>
        <v>300</v>
      </c>
      <c r="L19" s="17"/>
      <c r="M19" s="17">
        <v>300</v>
      </c>
      <c r="N19" s="17"/>
      <c r="O19" s="17"/>
    </row>
    <row r="20" spans="1:15" x14ac:dyDescent="0.15">
      <c r="A20" s="13" t="s">
        <v>36</v>
      </c>
      <c r="B20" s="10" t="s">
        <v>61</v>
      </c>
      <c r="C20" s="17">
        <f t="shared" si="0"/>
        <v>1000</v>
      </c>
      <c r="D20" s="17">
        <f t="shared" si="1"/>
        <v>300</v>
      </c>
      <c r="E20" s="17"/>
      <c r="F20" s="17">
        <v>300</v>
      </c>
      <c r="G20" s="17">
        <f t="shared" si="2"/>
        <v>400</v>
      </c>
      <c r="H20" s="17">
        <v>400</v>
      </c>
      <c r="I20" s="17"/>
      <c r="J20" s="17"/>
      <c r="K20" s="17">
        <f t="shared" si="3"/>
        <v>300</v>
      </c>
      <c r="L20" s="17"/>
      <c r="M20" s="17">
        <v>300</v>
      </c>
      <c r="N20" s="17"/>
      <c r="O20" s="17"/>
    </row>
    <row r="21" spans="1:15" x14ac:dyDescent="0.15">
      <c r="A21" s="13" t="s">
        <v>37</v>
      </c>
      <c r="B21" s="10" t="s">
        <v>61</v>
      </c>
      <c r="C21" s="17">
        <f t="shared" si="0"/>
        <v>400</v>
      </c>
      <c r="D21" s="17">
        <f t="shared" si="1"/>
        <v>0</v>
      </c>
      <c r="E21" s="17"/>
      <c r="F21" s="17"/>
      <c r="G21" s="17">
        <f t="shared" si="2"/>
        <v>400</v>
      </c>
      <c r="H21" s="17">
        <v>400</v>
      </c>
      <c r="I21" s="17"/>
      <c r="J21" s="17"/>
      <c r="K21" s="17">
        <f t="shared" si="3"/>
        <v>0</v>
      </c>
      <c r="L21" s="17"/>
      <c r="M21" s="17"/>
      <c r="N21" s="17"/>
      <c r="O21" s="17"/>
    </row>
    <row r="22" spans="1:15" x14ac:dyDescent="0.15">
      <c r="A22" s="13" t="s">
        <v>38</v>
      </c>
      <c r="B22" s="10" t="s">
        <v>61</v>
      </c>
      <c r="C22" s="17">
        <f t="shared" si="0"/>
        <v>700</v>
      </c>
      <c r="D22" s="17">
        <f t="shared" si="1"/>
        <v>0</v>
      </c>
      <c r="E22" s="17"/>
      <c r="F22" s="17"/>
      <c r="G22" s="17">
        <f t="shared" si="2"/>
        <v>400</v>
      </c>
      <c r="H22" s="17">
        <v>400</v>
      </c>
      <c r="I22" s="17"/>
      <c r="J22" s="17"/>
      <c r="K22" s="17">
        <f t="shared" si="3"/>
        <v>300</v>
      </c>
      <c r="L22" s="17"/>
      <c r="M22" s="17">
        <v>300</v>
      </c>
      <c r="N22" s="17"/>
      <c r="O22" s="17"/>
    </row>
    <row r="23" spans="1:15" x14ac:dyDescent="0.15">
      <c r="A23" s="13" t="s">
        <v>39</v>
      </c>
      <c r="B23" s="10" t="s">
        <v>61</v>
      </c>
      <c r="C23" s="17">
        <f t="shared" si="0"/>
        <v>1200</v>
      </c>
      <c r="D23" s="17">
        <f t="shared" si="1"/>
        <v>0</v>
      </c>
      <c r="E23" s="17"/>
      <c r="F23" s="17"/>
      <c r="G23" s="17">
        <f t="shared" si="2"/>
        <v>400</v>
      </c>
      <c r="H23" s="17">
        <v>400</v>
      </c>
      <c r="I23" s="17"/>
      <c r="J23" s="17"/>
      <c r="K23" s="17">
        <f t="shared" si="3"/>
        <v>800</v>
      </c>
      <c r="L23" s="17"/>
      <c r="M23" s="17">
        <v>800</v>
      </c>
      <c r="N23" s="17"/>
      <c r="O23" s="17"/>
    </row>
    <row r="24" spans="1:15" x14ac:dyDescent="0.15">
      <c r="A24" s="13" t="s">
        <v>40</v>
      </c>
      <c r="B24" s="10" t="s">
        <v>61</v>
      </c>
      <c r="C24" s="17">
        <f t="shared" si="0"/>
        <v>2100</v>
      </c>
      <c r="D24" s="17">
        <f t="shared" si="1"/>
        <v>0</v>
      </c>
      <c r="E24" s="17"/>
      <c r="F24" s="17"/>
      <c r="G24" s="17">
        <f t="shared" si="2"/>
        <v>1200</v>
      </c>
      <c r="H24" s="17">
        <v>400</v>
      </c>
      <c r="I24" s="17">
        <v>100</v>
      </c>
      <c r="J24" s="17">
        <v>700</v>
      </c>
      <c r="K24" s="17">
        <f t="shared" si="3"/>
        <v>900</v>
      </c>
      <c r="L24" s="17">
        <v>900</v>
      </c>
      <c r="M24" s="17"/>
      <c r="N24" s="17"/>
      <c r="O24" s="17"/>
    </row>
    <row r="25" spans="1:15" s="4" customFormat="1" x14ac:dyDescent="0.15">
      <c r="A25" s="1" t="s">
        <v>41</v>
      </c>
      <c r="B25" s="2" t="s">
        <v>61</v>
      </c>
      <c r="C25" s="17">
        <f t="shared" si="0"/>
        <v>4500</v>
      </c>
      <c r="D25" s="17">
        <f t="shared" si="1"/>
        <v>500</v>
      </c>
      <c r="E25" s="17"/>
      <c r="F25" s="17">
        <v>500</v>
      </c>
      <c r="G25" s="17">
        <f t="shared" si="2"/>
        <v>2000</v>
      </c>
      <c r="H25" s="17">
        <v>2000</v>
      </c>
      <c r="I25" s="17"/>
      <c r="J25" s="17"/>
      <c r="K25" s="17">
        <f t="shared" si="3"/>
        <v>1200</v>
      </c>
      <c r="L25" s="17">
        <v>1200</v>
      </c>
      <c r="M25" s="17"/>
      <c r="N25" s="17">
        <v>800</v>
      </c>
      <c r="O25" s="17">
        <v>800</v>
      </c>
    </row>
    <row r="26" spans="1:15" x14ac:dyDescent="0.15">
      <c r="A26" s="13" t="s">
        <v>42</v>
      </c>
      <c r="B26" s="10" t="s">
        <v>61</v>
      </c>
      <c r="C26" s="17">
        <f t="shared" si="0"/>
        <v>700</v>
      </c>
      <c r="D26" s="17">
        <f t="shared" si="1"/>
        <v>0</v>
      </c>
      <c r="E26" s="17"/>
      <c r="F26" s="17"/>
      <c r="G26" s="17">
        <f t="shared" si="2"/>
        <v>400</v>
      </c>
      <c r="H26" s="17">
        <v>400</v>
      </c>
      <c r="I26" s="17"/>
      <c r="J26" s="17"/>
      <c r="K26" s="17">
        <f t="shared" si="3"/>
        <v>300</v>
      </c>
      <c r="L26" s="17"/>
      <c r="M26" s="17">
        <v>300</v>
      </c>
      <c r="N26" s="17"/>
      <c r="O26" s="17"/>
    </row>
    <row r="27" spans="1:15" x14ac:dyDescent="0.15">
      <c r="A27" s="13" t="s">
        <v>43</v>
      </c>
      <c r="B27" s="10" t="s">
        <v>61</v>
      </c>
      <c r="C27" s="17">
        <f t="shared" si="0"/>
        <v>700</v>
      </c>
      <c r="D27" s="17">
        <f t="shared" si="1"/>
        <v>0</v>
      </c>
      <c r="E27" s="17"/>
      <c r="F27" s="17"/>
      <c r="G27" s="17">
        <f t="shared" si="2"/>
        <v>400</v>
      </c>
      <c r="H27" s="17">
        <v>400</v>
      </c>
      <c r="I27" s="17"/>
      <c r="J27" s="17"/>
      <c r="K27" s="17">
        <f t="shared" si="3"/>
        <v>300</v>
      </c>
      <c r="L27" s="17"/>
      <c r="M27" s="17">
        <v>300</v>
      </c>
      <c r="N27" s="17"/>
      <c r="O27" s="17"/>
    </row>
    <row r="28" spans="1:15" x14ac:dyDescent="0.15">
      <c r="A28" s="13" t="s">
        <v>44</v>
      </c>
      <c r="B28" s="10" t="s">
        <v>61</v>
      </c>
      <c r="C28" s="17">
        <f t="shared" si="0"/>
        <v>700</v>
      </c>
      <c r="D28" s="17">
        <f t="shared" si="1"/>
        <v>0</v>
      </c>
      <c r="E28" s="17"/>
      <c r="F28" s="17"/>
      <c r="G28" s="17">
        <f t="shared" si="2"/>
        <v>400</v>
      </c>
      <c r="H28" s="17">
        <v>400</v>
      </c>
      <c r="I28" s="17"/>
      <c r="J28" s="17"/>
      <c r="K28" s="17">
        <f t="shared" si="3"/>
        <v>300</v>
      </c>
      <c r="L28" s="17"/>
      <c r="M28" s="17">
        <v>300</v>
      </c>
      <c r="N28" s="17"/>
      <c r="O28" s="17"/>
    </row>
    <row r="29" spans="1:15" x14ac:dyDescent="0.15">
      <c r="A29" s="13" t="s">
        <v>45</v>
      </c>
      <c r="B29" s="10" t="s">
        <v>61</v>
      </c>
      <c r="C29" s="17">
        <f t="shared" si="0"/>
        <v>1100</v>
      </c>
      <c r="D29" s="17">
        <f t="shared" si="1"/>
        <v>0</v>
      </c>
      <c r="E29" s="17"/>
      <c r="F29" s="17"/>
      <c r="G29" s="17">
        <f t="shared" si="2"/>
        <v>400</v>
      </c>
      <c r="H29" s="17">
        <v>400</v>
      </c>
      <c r="I29" s="17"/>
      <c r="J29" s="17"/>
      <c r="K29" s="17">
        <f t="shared" si="3"/>
        <v>700</v>
      </c>
      <c r="L29" s="17">
        <v>700</v>
      </c>
      <c r="M29" s="17"/>
      <c r="N29" s="17"/>
      <c r="O29" s="17"/>
    </row>
    <row r="30" spans="1:15" x14ac:dyDescent="0.15">
      <c r="A30" s="13" t="s">
        <v>46</v>
      </c>
      <c r="B30" s="10" t="s">
        <v>61</v>
      </c>
      <c r="C30" s="17">
        <f t="shared" si="0"/>
        <v>5000</v>
      </c>
      <c r="D30" s="17">
        <f t="shared" si="1"/>
        <v>4000</v>
      </c>
      <c r="E30" s="17"/>
      <c r="F30" s="17">
        <v>4000</v>
      </c>
      <c r="G30" s="17">
        <f t="shared" si="2"/>
        <v>500</v>
      </c>
      <c r="H30" s="17">
        <v>400</v>
      </c>
      <c r="I30" s="17">
        <v>100</v>
      </c>
      <c r="J30" s="17"/>
      <c r="K30" s="17">
        <f t="shared" si="3"/>
        <v>500</v>
      </c>
      <c r="L30" s="17">
        <v>500</v>
      </c>
      <c r="M30" s="17"/>
      <c r="N30" s="17"/>
      <c r="O30" s="17"/>
    </row>
    <row r="31" spans="1:15" x14ac:dyDescent="0.15">
      <c r="A31" s="13" t="s">
        <v>47</v>
      </c>
      <c r="B31" s="10" t="s">
        <v>61</v>
      </c>
      <c r="C31" s="17">
        <f t="shared" si="0"/>
        <v>800</v>
      </c>
      <c r="D31" s="17">
        <f t="shared" si="1"/>
        <v>0</v>
      </c>
      <c r="E31" s="17"/>
      <c r="F31" s="17"/>
      <c r="G31" s="17">
        <f t="shared" si="2"/>
        <v>400</v>
      </c>
      <c r="H31" s="17">
        <v>400</v>
      </c>
      <c r="I31" s="17"/>
      <c r="J31" s="17"/>
      <c r="K31" s="17">
        <f t="shared" si="3"/>
        <v>400</v>
      </c>
      <c r="L31" s="17">
        <v>400</v>
      </c>
      <c r="M31" s="17"/>
      <c r="N31" s="17"/>
      <c r="O31" s="17"/>
    </row>
    <row r="32" spans="1:15" x14ac:dyDescent="0.15">
      <c r="A32" s="13" t="s">
        <v>48</v>
      </c>
      <c r="B32" s="10" t="s">
        <v>61</v>
      </c>
      <c r="C32" s="17">
        <f t="shared" si="0"/>
        <v>1800</v>
      </c>
      <c r="D32" s="17">
        <f t="shared" si="1"/>
        <v>0</v>
      </c>
      <c r="E32" s="17"/>
      <c r="F32" s="17"/>
      <c r="G32" s="17">
        <f t="shared" si="2"/>
        <v>1000</v>
      </c>
      <c r="H32" s="17">
        <v>400</v>
      </c>
      <c r="I32" s="17">
        <v>600</v>
      </c>
      <c r="J32" s="17"/>
      <c r="K32" s="17">
        <f t="shared" si="3"/>
        <v>800</v>
      </c>
      <c r="L32" s="17">
        <v>800</v>
      </c>
      <c r="M32" s="17"/>
      <c r="N32" s="17"/>
      <c r="O32" s="17"/>
    </row>
    <row r="33" spans="1:15" x14ac:dyDescent="0.15">
      <c r="A33" s="13" t="s">
        <v>49</v>
      </c>
      <c r="B33" s="10" t="s">
        <v>61</v>
      </c>
      <c r="C33" s="17">
        <f t="shared" si="0"/>
        <v>800</v>
      </c>
      <c r="D33" s="17">
        <f t="shared" si="1"/>
        <v>0</v>
      </c>
      <c r="E33" s="17"/>
      <c r="F33" s="17"/>
      <c r="G33" s="17">
        <f t="shared" si="2"/>
        <v>500</v>
      </c>
      <c r="H33" s="17">
        <v>400</v>
      </c>
      <c r="I33" s="17">
        <v>100</v>
      </c>
      <c r="J33" s="17"/>
      <c r="K33" s="17">
        <f t="shared" si="3"/>
        <v>300</v>
      </c>
      <c r="L33" s="17"/>
      <c r="M33" s="17">
        <v>300</v>
      </c>
      <c r="N33" s="17"/>
      <c r="O33" s="17"/>
    </row>
    <row r="34" spans="1:15" x14ac:dyDescent="0.15">
      <c r="A34" s="13" t="s">
        <v>50</v>
      </c>
      <c r="B34" s="10" t="s">
        <v>61</v>
      </c>
      <c r="C34" s="17">
        <f t="shared" si="0"/>
        <v>700</v>
      </c>
      <c r="D34" s="17">
        <f t="shared" si="1"/>
        <v>0</v>
      </c>
      <c r="E34" s="17"/>
      <c r="F34" s="17"/>
      <c r="G34" s="17">
        <f t="shared" si="2"/>
        <v>400</v>
      </c>
      <c r="H34" s="17">
        <v>400</v>
      </c>
      <c r="I34" s="17"/>
      <c r="J34" s="17"/>
      <c r="K34" s="17">
        <f t="shared" si="3"/>
        <v>300</v>
      </c>
      <c r="L34" s="17"/>
      <c r="M34" s="17">
        <v>300</v>
      </c>
      <c r="N34" s="17"/>
      <c r="O34" s="17"/>
    </row>
    <row r="35" spans="1:15" x14ac:dyDescent="0.15">
      <c r="A35" s="13" t="s">
        <v>51</v>
      </c>
      <c r="B35" s="10" t="s">
        <v>61</v>
      </c>
      <c r="C35" s="17">
        <f t="shared" si="0"/>
        <v>700</v>
      </c>
      <c r="D35" s="17">
        <f t="shared" si="1"/>
        <v>0</v>
      </c>
      <c r="E35" s="17"/>
      <c r="F35" s="17"/>
      <c r="G35" s="17">
        <f t="shared" si="2"/>
        <v>400</v>
      </c>
      <c r="H35" s="17">
        <v>400</v>
      </c>
      <c r="I35" s="17"/>
      <c r="J35" s="17"/>
      <c r="K35" s="17">
        <f t="shared" si="3"/>
        <v>300</v>
      </c>
      <c r="L35" s="17"/>
      <c r="M35" s="17">
        <v>300</v>
      </c>
      <c r="N35" s="17"/>
      <c r="O35" s="17"/>
    </row>
    <row r="36" spans="1:15" x14ac:dyDescent="0.15">
      <c r="A36" s="13" t="s">
        <v>52</v>
      </c>
      <c r="B36" s="10" t="s">
        <v>61</v>
      </c>
      <c r="C36" s="17">
        <f t="shared" si="0"/>
        <v>700</v>
      </c>
      <c r="D36" s="17">
        <f t="shared" si="1"/>
        <v>0</v>
      </c>
      <c r="E36" s="17"/>
      <c r="F36" s="17"/>
      <c r="G36" s="17">
        <f t="shared" si="2"/>
        <v>400</v>
      </c>
      <c r="H36" s="17">
        <v>400</v>
      </c>
      <c r="I36" s="17"/>
      <c r="J36" s="17"/>
      <c r="K36" s="17">
        <f t="shared" si="3"/>
        <v>300</v>
      </c>
      <c r="L36" s="17"/>
      <c r="M36" s="17">
        <v>300</v>
      </c>
      <c r="N36" s="17"/>
      <c r="O36" s="17"/>
    </row>
    <row r="37" spans="1:15" s="4" customFormat="1" x14ac:dyDescent="0.15">
      <c r="A37" s="1" t="s">
        <v>53</v>
      </c>
      <c r="B37" s="2" t="s">
        <v>61</v>
      </c>
      <c r="C37" s="17">
        <f t="shared" si="0"/>
        <v>1000</v>
      </c>
      <c r="D37" s="17">
        <f t="shared" si="1"/>
        <v>0</v>
      </c>
      <c r="E37" s="17"/>
      <c r="F37" s="17"/>
      <c r="G37" s="17">
        <f t="shared" si="2"/>
        <v>400</v>
      </c>
      <c r="H37" s="17">
        <v>400</v>
      </c>
      <c r="I37" s="17"/>
      <c r="J37" s="17"/>
      <c r="K37" s="17">
        <f t="shared" si="3"/>
        <v>600</v>
      </c>
      <c r="L37" s="17">
        <v>600</v>
      </c>
      <c r="M37" s="17"/>
      <c r="N37" s="17"/>
      <c r="O37" s="17"/>
    </row>
    <row r="38" spans="1:15" x14ac:dyDescent="0.15">
      <c r="A38" s="13" t="s">
        <v>54</v>
      </c>
      <c r="B38" s="10" t="s">
        <v>61</v>
      </c>
      <c r="C38" s="17">
        <f t="shared" si="0"/>
        <v>4600</v>
      </c>
      <c r="D38" s="17">
        <f t="shared" si="1"/>
        <v>0</v>
      </c>
      <c r="E38" s="17"/>
      <c r="F38" s="17"/>
      <c r="G38" s="17">
        <f t="shared" si="2"/>
        <v>4100</v>
      </c>
      <c r="H38" s="17">
        <v>400</v>
      </c>
      <c r="I38" s="17"/>
      <c r="J38" s="17">
        <v>3700</v>
      </c>
      <c r="K38" s="17">
        <f t="shared" si="3"/>
        <v>500</v>
      </c>
      <c r="L38" s="17">
        <v>500</v>
      </c>
      <c r="M38" s="17"/>
      <c r="N38" s="17"/>
      <c r="O38" s="17"/>
    </row>
    <row r="39" spans="1:15" x14ac:dyDescent="0.15">
      <c r="A39" s="13" t="s">
        <v>55</v>
      </c>
      <c r="B39" s="10" t="s">
        <v>61</v>
      </c>
      <c r="C39" s="17">
        <f t="shared" si="0"/>
        <v>700</v>
      </c>
      <c r="D39" s="17">
        <f t="shared" si="1"/>
        <v>0</v>
      </c>
      <c r="E39" s="17"/>
      <c r="F39" s="17"/>
      <c r="G39" s="17">
        <f t="shared" si="2"/>
        <v>400</v>
      </c>
      <c r="H39" s="17">
        <v>400</v>
      </c>
      <c r="I39" s="17"/>
      <c r="J39" s="17"/>
      <c r="K39" s="17">
        <f t="shared" si="3"/>
        <v>300</v>
      </c>
      <c r="L39" s="17"/>
      <c r="M39" s="17">
        <v>300</v>
      </c>
      <c r="N39" s="17"/>
      <c r="O39" s="17"/>
    </row>
    <row r="40" spans="1:15" x14ac:dyDescent="0.15">
      <c r="A40" s="13" t="s">
        <v>56</v>
      </c>
      <c r="B40" s="10" t="s">
        <v>61</v>
      </c>
      <c r="C40" s="17">
        <f t="shared" si="0"/>
        <v>1000</v>
      </c>
      <c r="D40" s="17">
        <f t="shared" si="1"/>
        <v>0</v>
      </c>
      <c r="E40" s="17"/>
      <c r="F40" s="17"/>
      <c r="G40" s="17">
        <f t="shared" si="2"/>
        <v>400</v>
      </c>
      <c r="H40" s="17">
        <v>400</v>
      </c>
      <c r="I40" s="17"/>
      <c r="J40" s="17"/>
      <c r="K40" s="17">
        <f t="shared" si="3"/>
        <v>600</v>
      </c>
      <c r="L40" s="17">
        <v>600</v>
      </c>
      <c r="M40" s="17"/>
      <c r="N40" s="17"/>
      <c r="O40" s="17"/>
    </row>
    <row r="41" spans="1:15" x14ac:dyDescent="0.15">
      <c r="A41" s="13" t="s">
        <v>57</v>
      </c>
      <c r="B41" s="10" t="s">
        <v>61</v>
      </c>
      <c r="C41" s="17">
        <f t="shared" si="0"/>
        <v>800</v>
      </c>
      <c r="D41" s="17">
        <f t="shared" si="1"/>
        <v>0</v>
      </c>
      <c r="E41" s="17"/>
      <c r="F41" s="17"/>
      <c r="G41" s="17">
        <f t="shared" si="2"/>
        <v>400</v>
      </c>
      <c r="H41" s="17">
        <v>400</v>
      </c>
      <c r="I41" s="17"/>
      <c r="J41" s="17"/>
      <c r="K41" s="17">
        <f t="shared" si="3"/>
        <v>400</v>
      </c>
      <c r="L41" s="17">
        <v>400</v>
      </c>
      <c r="M41" s="17"/>
      <c r="N41" s="17"/>
      <c r="O41" s="17"/>
    </row>
    <row r="42" spans="1:15" x14ac:dyDescent="0.15">
      <c r="A42" s="13" t="s">
        <v>58</v>
      </c>
      <c r="B42" s="10" t="s">
        <v>61</v>
      </c>
      <c r="C42" s="17">
        <f t="shared" si="0"/>
        <v>400</v>
      </c>
      <c r="D42" s="17">
        <f t="shared" si="1"/>
        <v>0</v>
      </c>
      <c r="E42" s="17"/>
      <c r="F42" s="17"/>
      <c r="G42" s="17">
        <f t="shared" si="2"/>
        <v>400</v>
      </c>
      <c r="H42" s="17">
        <v>400</v>
      </c>
      <c r="I42" s="17"/>
      <c r="J42" s="17"/>
      <c r="K42" s="17">
        <f t="shared" si="3"/>
        <v>0</v>
      </c>
      <c r="L42" s="17"/>
      <c r="M42" s="17"/>
      <c r="N42" s="17"/>
      <c r="O42" s="17"/>
    </row>
    <row r="43" spans="1:15" x14ac:dyDescent="0.15">
      <c r="A43" s="14" t="s">
        <v>62</v>
      </c>
      <c r="B43" s="10" t="s">
        <v>65</v>
      </c>
      <c r="C43" s="17">
        <f t="shared" si="0"/>
        <v>12800</v>
      </c>
      <c r="D43" s="17">
        <f t="shared" si="1"/>
        <v>4000</v>
      </c>
      <c r="E43" s="17"/>
      <c r="F43" s="17">
        <v>4000</v>
      </c>
      <c r="G43" s="17">
        <f t="shared" si="2"/>
        <v>7600</v>
      </c>
      <c r="H43" s="17">
        <v>3000</v>
      </c>
      <c r="I43" s="17">
        <v>600</v>
      </c>
      <c r="J43" s="17">
        <v>4000</v>
      </c>
      <c r="K43" s="17">
        <f t="shared" si="3"/>
        <v>1200</v>
      </c>
      <c r="L43" s="17">
        <v>1200</v>
      </c>
      <c r="M43" s="17"/>
      <c r="N43" s="17"/>
      <c r="O43" s="17"/>
    </row>
    <row r="44" spans="1:15" x14ac:dyDescent="0.15">
      <c r="A44" s="14" t="s">
        <v>71</v>
      </c>
      <c r="B44" s="10" t="s">
        <v>72</v>
      </c>
      <c r="C44" s="17">
        <f t="shared" si="0"/>
        <v>4200</v>
      </c>
      <c r="D44" s="17">
        <f t="shared" si="1"/>
        <v>0</v>
      </c>
      <c r="E44" s="17"/>
      <c r="F44" s="17"/>
      <c r="G44" s="17">
        <f t="shared" si="2"/>
        <v>3400</v>
      </c>
      <c r="H44" s="17">
        <v>400</v>
      </c>
      <c r="I44" s="17"/>
      <c r="J44" s="17">
        <v>3000</v>
      </c>
      <c r="K44" s="17">
        <f t="shared" si="3"/>
        <v>800</v>
      </c>
      <c r="L44" s="17"/>
      <c r="M44" s="17">
        <v>800</v>
      </c>
      <c r="N44" s="17"/>
      <c r="O44" s="17"/>
    </row>
    <row r="45" spans="1:15" s="15" customFormat="1" x14ac:dyDescent="0.15">
      <c r="A45" s="13" t="s">
        <v>59</v>
      </c>
      <c r="B45" s="10" t="s">
        <v>66</v>
      </c>
      <c r="C45" s="17">
        <f t="shared" si="0"/>
        <v>9000</v>
      </c>
      <c r="D45" s="17">
        <f t="shared" si="1"/>
        <v>5600</v>
      </c>
      <c r="E45" s="17"/>
      <c r="F45" s="17">
        <v>5600</v>
      </c>
      <c r="G45" s="17">
        <f t="shared" si="2"/>
        <v>3400</v>
      </c>
      <c r="H45" s="17">
        <v>3000</v>
      </c>
      <c r="I45" s="17">
        <v>400</v>
      </c>
      <c r="J45" s="17"/>
      <c r="K45" s="17">
        <f t="shared" si="3"/>
        <v>0</v>
      </c>
      <c r="L45" s="17"/>
      <c r="M45" s="17"/>
      <c r="N45" s="17"/>
      <c r="O45" s="17"/>
    </row>
    <row r="46" spans="1:15" x14ac:dyDescent="0.15">
      <c r="A46" s="13" t="s">
        <v>60</v>
      </c>
      <c r="B46" s="10" t="s">
        <v>66</v>
      </c>
      <c r="C46" s="17">
        <f t="shared" si="0"/>
        <v>2800</v>
      </c>
      <c r="D46" s="17">
        <f t="shared" si="1"/>
        <v>500</v>
      </c>
      <c r="E46" s="17"/>
      <c r="F46" s="17">
        <v>500</v>
      </c>
      <c r="G46" s="17">
        <f t="shared" si="2"/>
        <v>2000</v>
      </c>
      <c r="H46" s="17">
        <v>2000</v>
      </c>
      <c r="I46" s="17"/>
      <c r="J46" s="17"/>
      <c r="K46" s="17">
        <f t="shared" si="3"/>
        <v>300</v>
      </c>
      <c r="L46" s="17"/>
      <c r="M46" s="17">
        <v>300</v>
      </c>
      <c r="N46" s="17"/>
      <c r="O46" s="17"/>
    </row>
    <row r="47" spans="1:15" x14ac:dyDescent="0.15">
      <c r="A47" s="14" t="s">
        <v>63</v>
      </c>
      <c r="B47" s="10" t="s">
        <v>67</v>
      </c>
      <c r="C47" s="17">
        <f t="shared" si="0"/>
        <v>3000</v>
      </c>
      <c r="D47" s="17">
        <f t="shared" si="1"/>
        <v>0</v>
      </c>
      <c r="E47" s="17"/>
      <c r="F47" s="17"/>
      <c r="G47" s="17">
        <f t="shared" si="2"/>
        <v>3000</v>
      </c>
      <c r="H47" s="17"/>
      <c r="I47" s="17"/>
      <c r="J47" s="17">
        <v>3000</v>
      </c>
      <c r="K47" s="17">
        <f t="shared" si="3"/>
        <v>0</v>
      </c>
      <c r="L47" s="17"/>
      <c r="M47" s="17"/>
      <c r="N47" s="17"/>
      <c r="O47" s="17"/>
    </row>
    <row r="48" spans="1:15" x14ac:dyDescent="0.15">
      <c r="A48" s="14" t="s">
        <v>64</v>
      </c>
      <c r="B48" s="10" t="s">
        <v>67</v>
      </c>
      <c r="C48" s="17">
        <f t="shared" si="0"/>
        <v>3000</v>
      </c>
      <c r="D48" s="17">
        <f t="shared" si="1"/>
        <v>0</v>
      </c>
      <c r="E48" s="17"/>
      <c r="F48" s="17"/>
      <c r="G48" s="17">
        <f t="shared" si="2"/>
        <v>3000</v>
      </c>
      <c r="H48" s="17"/>
      <c r="I48" s="17"/>
      <c r="J48" s="17">
        <v>3000</v>
      </c>
      <c r="K48" s="17">
        <f t="shared" si="3"/>
        <v>0</v>
      </c>
      <c r="L48" s="17"/>
      <c r="M48" s="17"/>
      <c r="N48" s="17"/>
      <c r="O48" s="17"/>
    </row>
    <row r="49" spans="1:15" x14ac:dyDescent="0.15">
      <c r="A49" s="28" t="s">
        <v>74</v>
      </c>
      <c r="B49" s="28"/>
      <c r="C49" s="16"/>
      <c r="D49" s="16"/>
      <c r="E49" s="18">
        <f>SUM(E5:E48)</f>
        <v>2500</v>
      </c>
      <c r="F49" s="18">
        <f>SUM(F5:F48)</f>
        <v>39000</v>
      </c>
      <c r="G49" s="18"/>
      <c r="H49" s="18">
        <f>SUM(H5:H48)</f>
        <v>49500</v>
      </c>
      <c r="I49" s="18">
        <f>SUM(I5:I48)</f>
        <v>4200</v>
      </c>
      <c r="J49" s="18">
        <f>SUM(J5:J48)</f>
        <v>59000</v>
      </c>
      <c r="K49" s="18"/>
      <c r="L49" s="18">
        <f>SUM(L5:L48)</f>
        <v>11000</v>
      </c>
      <c r="M49" s="18">
        <f>SUM(M5:M48)</f>
        <v>11000</v>
      </c>
      <c r="N49" s="18"/>
      <c r="O49" s="18">
        <f>SUM(O5:O48)</f>
        <v>800</v>
      </c>
    </row>
  </sheetData>
  <mergeCells count="12">
    <mergeCell ref="A49:B49"/>
    <mergeCell ref="A3:C3"/>
    <mergeCell ref="D3:D4"/>
    <mergeCell ref="G3:G4"/>
    <mergeCell ref="K3:K4"/>
    <mergeCell ref="N3:N4"/>
    <mergeCell ref="A1:O1"/>
    <mergeCell ref="A2:C2"/>
    <mergeCell ref="D2:F2"/>
    <mergeCell ref="G2:J2"/>
    <mergeCell ref="K2:M2"/>
    <mergeCell ref="N2:O2"/>
  </mergeCells>
  <phoneticPr fontId="2" type="noConversion"/>
  <pageMargins left="1" right="1" top="1" bottom="1" header="0.5" footer="0.5"/>
  <pageSetup paperSize="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hncdi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刘虎英</dc:creator>
  <cp:lastModifiedBy>蒋惠林</cp:lastModifiedBy>
  <cp:lastPrinted>2016-03-14T09:06:15Z</cp:lastPrinted>
  <dcterms:created xsi:type="dcterms:W3CDTF">2016-03-14T07:30:19Z</dcterms:created>
  <dcterms:modified xsi:type="dcterms:W3CDTF">2016-08-02T06:50:55Z</dcterms:modified>
</cp:coreProperties>
</file>