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csii\main\csii\doc\"/>
    </mc:Choice>
  </mc:AlternateContent>
  <bookViews>
    <workbookView xWindow="0" yWindow="0" windowWidth="19440" windowHeight="12240"/>
  </bookViews>
  <sheets>
    <sheet name="项目概述" sheetId="1" r:id="rId1"/>
    <sheet name="任务详细信息" sheetId="2" r:id="rId2"/>
    <sheet name="三方原型" sheetId="3" r:id="rId3"/>
    <sheet name="暂定数据内容" sheetId="4" r:id="rId4"/>
    <sheet name="Resouce" sheetId="5" r:id="rId5"/>
    <sheet name="设备" sheetId="6" r:id="rId6"/>
  </sheets>
  <definedNames>
    <definedName name="_xlnm.Print_Titles" localSheetId="1">任务详细信息!$3:$3</definedName>
    <definedName name="_xlnm.Print_Titles" localSheetId="0">项目概述!$3:$3</definedName>
    <definedName name="ProjectList">项目[项目]</definedName>
    <definedName name="ProjectStart">任务[[#Headers],[项目]]</definedName>
  </definedNames>
  <calcPr calcId="152511"/>
</workbook>
</file>

<file path=xl/calcChain.xml><?xml version="1.0" encoding="utf-8"?>
<calcChain xmlns="http://schemas.openxmlformats.org/spreadsheetml/2006/main">
  <c r="F6" i="1" l="1" a="1"/>
  <c r="F6" i="1" s="1"/>
  <c r="E6" i="1" a="1"/>
  <c r="E6" i="1" s="1"/>
  <c r="E5" i="1" a="1"/>
  <c r="E5" i="1" s="1"/>
  <c r="E4" i="1"/>
  <c r="E7" i="1" a="1"/>
  <c r="E7" i="1" s="1"/>
  <c r="C4" i="1" l="1"/>
  <c r="D4" i="1" l="1"/>
  <c r="C5" i="1"/>
  <c r="C6" i="1"/>
  <c r="C7" i="1"/>
  <c r="D5" i="1" l="1"/>
  <c r="D6" i="1"/>
  <c r="D7" i="1"/>
  <c r="F7" i="1" l="1" a="1"/>
  <c r="F7" i="1" s="1"/>
  <c r="F4" i="1" l="1" a="1"/>
  <c r="F4" i="1" s="1"/>
  <c r="F5" i="1" a="1"/>
  <c r="F5" i="1" s="1"/>
</calcChain>
</file>

<file path=xl/sharedStrings.xml><?xml version="1.0" encoding="utf-8"?>
<sst xmlns="http://schemas.openxmlformats.org/spreadsheetml/2006/main" count="277" uniqueCount="178">
  <si>
    <t xml:space="preserve">  </t>
  </si>
  <si>
    <t>项目</t>
  </si>
  <si>
    <t>进度</t>
  </si>
  <si>
    <t xml:space="preserve"> 开始</t>
  </si>
  <si>
    <t xml:space="preserve"> 结束</t>
  </si>
  <si>
    <t>备注</t>
  </si>
  <si>
    <t>开始</t>
  </si>
  <si>
    <t>结束</t>
  </si>
  <si>
    <t>任务</t>
  </si>
  <si>
    <t>完成</t>
  </si>
  <si>
    <t>任务详细信息</t>
  </si>
  <si>
    <t>项目</t>
    <phoneticPr fontId="13" type="noConversion"/>
  </si>
  <si>
    <t>招聘系统开发Phase1</t>
    <phoneticPr fontId="13" type="noConversion"/>
  </si>
  <si>
    <t>三方原型：</t>
    <phoneticPr fontId="13" type="noConversion"/>
  </si>
  <si>
    <t>SN</t>
  </si>
  <si>
    <t>Item</t>
  </si>
  <si>
    <t>Examples</t>
  </si>
  <si>
    <t>Role and Right</t>
  </si>
  <si>
    <t>Explanation</t>
  </si>
  <si>
    <t>Explanation Display on UI or not</t>
  </si>
  <si>
    <t>Condition</t>
  </si>
  <si>
    <t>Remarks</t>
  </si>
  <si>
    <t>CSI Recruiting Department</t>
  </si>
  <si>
    <t>核心内审与卡</t>
  </si>
  <si>
    <t>HR(R+W),RM(R+W),面试官(R),客户(R)</t>
  </si>
  <si>
    <t>为选择菜单，暂时的备选项只用“核心内审与卡交付部”</t>
  </si>
  <si>
    <t xml:space="preserve">HSBC BU </t>
  </si>
  <si>
    <t>OBS</t>
  </si>
  <si>
    <t>为选择菜单，暂时的备选项用“OBC”“HCC”“CCS”“CFIT”</t>
  </si>
  <si>
    <t>HR</t>
  </si>
  <si>
    <t>宋颖蕾</t>
  </si>
  <si>
    <t>Chinese Name for HR</t>
  </si>
  <si>
    <t>Y</t>
  </si>
  <si>
    <t>RM</t>
  </si>
  <si>
    <t>赵光明</t>
  </si>
  <si>
    <t>Chinese Name for RM</t>
  </si>
  <si>
    <t>Peter_彭华</t>
  </si>
  <si>
    <t>HR(R),RM(R+W),面试官(R+W),客户(R)</t>
  </si>
  <si>
    <t>中软面试官</t>
  </si>
  <si>
    <t>N</t>
  </si>
  <si>
    <t>HSBC Interviewer</t>
  </si>
  <si>
    <t>Alex Chen</t>
  </si>
  <si>
    <t>HR(R),RM(R+W),面试官(R),客户(R+W)</t>
  </si>
  <si>
    <t>HSBC面试官</t>
  </si>
  <si>
    <t>白岩</t>
  </si>
  <si>
    <t>Chinese Name</t>
  </si>
  <si>
    <t>18614947389</t>
  </si>
  <si>
    <t>Mobile Phone Number</t>
  </si>
  <si>
    <t>985713042@qq.com</t>
  </si>
  <si>
    <t>Working Location</t>
  </si>
  <si>
    <t>西安</t>
  </si>
  <si>
    <t>Xi'an or Guangzhou</t>
  </si>
  <si>
    <t>ID Card Number</t>
  </si>
  <si>
    <t>610123198787879000</t>
  </si>
  <si>
    <t>CSI Interview Date</t>
  </si>
  <si>
    <t>Rating Explanation</t>
  </si>
  <si>
    <t>Rating Explanation：
Excellence = 5 stars
Very Good = 4 stars
Average = 3 stars
Poor= 2 stars
No Involving = 1 star</t>
  </si>
  <si>
    <t>Excellence = 5 stars
Very Good = 4 stars
Average = 3 stars
Poor= 2 stars
No Involving = 1 stars</t>
  </si>
  <si>
    <t>English Introduction</t>
  </si>
  <si>
    <t>5 stars</t>
  </si>
  <si>
    <t>检验应聘者英语能力，表达能力和以及陈述是否与简历相符。</t>
  </si>
  <si>
    <t>English</t>
  </si>
  <si>
    <t>Spearking 5 stars
Listening 5 stars
Reading 5 stars
Writing 5 starts</t>
  </si>
  <si>
    <t>听说读写4方面针对英语打分</t>
  </si>
  <si>
    <t>Cantonese</t>
  </si>
  <si>
    <t>1 star</t>
  </si>
  <si>
    <t>是否可以说粤语</t>
  </si>
  <si>
    <t>Existing Role</t>
  </si>
  <si>
    <t>系统工程师</t>
  </si>
  <si>
    <t>根据简历和介绍的基本情况进行深入提问,可以要求举出实际的一个事例来说明应聘者谈到的当前角色中进行了什么活动或有什么样的能力。</t>
  </si>
  <si>
    <t>Domain Knowledge</t>
  </si>
  <si>
    <t>5 starts</t>
  </si>
  <si>
    <t>根据简历和介绍的基本情况进行深入提问,可以要求举出实际的一个事例来说明应聘者谈到的所做的业务领域知识是符真实。</t>
  </si>
  <si>
    <t>System Design</t>
  </si>
  <si>
    <t>根据简历和介绍的基本情况进行深入提问,可以要求举出实际的一个事例来说明应聘者谈到的所做的系统领域知识是符真实。</t>
  </si>
  <si>
    <t>Technical</t>
  </si>
  <si>
    <t>Java/Mainframe/AS400</t>
  </si>
  <si>
    <t>根据简历和介绍的基本情况进行深入提问, 技术是可以按照应聘者的职位要求提出相关难度的技术问题，可以要求举出实际的一个事例来说明应聘者谈到的所做的系统领域知识是符真实。</t>
  </si>
  <si>
    <t>Technical-Java</t>
  </si>
  <si>
    <t>webservice 5 stars
MQ 5 stars
dojo 5 stars
js 5 stars
ajax 5 stars
springmvc 5 stars
spring boot 5 stars
oracle 5 stars
websphere 5 stars</t>
  </si>
  <si>
    <t>根据不同细则打分，并给出总分</t>
  </si>
  <si>
    <t>Technical-Mainframe</t>
  </si>
  <si>
    <t>JCL 5 stars
COBOL 3 stars
CICS 2 stars
DB2 5 stars
VSAM 3 stars</t>
  </si>
  <si>
    <t>Technical-AS400</t>
  </si>
  <si>
    <t>RPG 5 stars
CL 5 stars
DB2 5 stars
MQ 5 stars
C:D 5 stars
SFTP 5 stars</t>
  </si>
  <si>
    <t>Motivation</t>
  </si>
  <si>
    <t>主要是希望了解应聘者希望工作的岗位、地点，应聘原因，对所我公司和岗位熟悉程度。提前做好充分地准备是需要的，考察其是否用心。</t>
  </si>
  <si>
    <t>Career Plan</t>
  </si>
  <si>
    <t>希望他们有比较长远工作和发展的打算。</t>
  </si>
  <si>
    <t>根据简历和介绍的基本情况进行深入提问。主要内容涉及项目内容和为什么跳槽。主要希望从应聘者的过往经历和表达中发现应聘者的优缺点，考察应聘者的逻辑思维能力，团队合作等基本素质等。</t>
  </si>
  <si>
    <t>If hired,when does the Candidate join?</t>
  </si>
  <si>
    <r>
      <t>关心就职时间，</t>
    </r>
    <r>
      <rPr>
        <b/>
        <sz val="11"/>
        <color rgb="FFFF0000"/>
        <rFont val="宋体"/>
        <family val="3"/>
        <charset val="134"/>
        <scheme val="minor"/>
      </rPr>
      <t>超过一个月，要有特殊说明。</t>
    </r>
  </si>
  <si>
    <t>Question Asked</t>
  </si>
  <si>
    <t>3 stars</t>
  </si>
  <si>
    <t>很关键，不喜欢说“没问题”的人，因为可以看到员工的个性和创新能力，或者我们哪里做得不足的地方。如果是薪水问题，可以回答说人事会有统一的标准和合约，可以适当避开。</t>
  </si>
  <si>
    <t>Finally Rating</t>
  </si>
  <si>
    <t>5 stars
PASS/Failure</t>
  </si>
  <si>
    <t>the Final Rate for the candidate（include Stars and Result）</t>
  </si>
  <si>
    <t>HSBC Interview Date</t>
  </si>
  <si>
    <t>HR(R),RM(R),面试官(R),客户(R+W)</t>
  </si>
  <si>
    <t>Language</t>
  </si>
  <si>
    <t>Management</t>
  </si>
  <si>
    <t>Communication</t>
  </si>
  <si>
    <t>Domain</t>
  </si>
  <si>
    <t>Finally Result</t>
  </si>
  <si>
    <t>PASS/Failure</t>
  </si>
  <si>
    <t>只选择通过不通过</t>
  </si>
  <si>
    <t>Reject Reason</t>
  </si>
  <si>
    <t>技术能力与岗位不符合</t>
  </si>
  <si>
    <t>需要打字输入(必选)</t>
  </si>
  <si>
    <t>Requirement for the Next Candidate</t>
  </si>
  <si>
    <t>需要更加高级的人员</t>
  </si>
  <si>
    <t>需要打字输入(可选)</t>
  </si>
  <si>
    <t>Expession</t>
    <phoneticPr fontId="13" type="noConversion"/>
  </si>
  <si>
    <t>因为需要返回西安</t>
    <phoneticPr fontId="13" type="noConversion"/>
  </si>
  <si>
    <t>Motivation of Change Job</t>
    <phoneticPr fontId="13" type="noConversion"/>
  </si>
  <si>
    <t>关注上份工作离职原因</t>
    <phoneticPr fontId="13" type="noConversion"/>
  </si>
  <si>
    <t>CSI Interviewer</t>
    <phoneticPr fontId="13" type="noConversion"/>
  </si>
  <si>
    <t>CSI Interviewer Mobile</t>
    <phoneticPr fontId="13" type="noConversion"/>
  </si>
  <si>
    <r>
      <t xml:space="preserve">CSI Interviewer </t>
    </r>
    <r>
      <rPr>
        <sz val="11"/>
        <color theme="1"/>
        <rFont val="宋体"/>
        <family val="2"/>
        <charset val="134"/>
        <scheme val="minor"/>
      </rPr>
      <t>Email</t>
    </r>
    <phoneticPr fontId="13" type="noConversion"/>
  </si>
  <si>
    <t>HSBC Interviewer Mobile</t>
    <phoneticPr fontId="13" type="noConversion"/>
  </si>
  <si>
    <t>HSBC Interviewer Email</t>
    <phoneticPr fontId="13" type="noConversion"/>
  </si>
  <si>
    <t>Candidate Name</t>
    <phoneticPr fontId="13" type="noConversion"/>
  </si>
  <si>
    <r>
      <t>Candidate</t>
    </r>
    <r>
      <rPr>
        <sz val="11"/>
        <color theme="1"/>
        <rFont val="宋体"/>
        <family val="2"/>
        <charset val="134"/>
        <scheme val="minor"/>
      </rPr>
      <t xml:space="preserve"> </t>
    </r>
    <r>
      <rPr>
        <sz val="11"/>
        <color theme="1"/>
        <rFont val="宋体"/>
        <family val="2"/>
        <charset val="134"/>
        <scheme val="minor"/>
      </rPr>
      <t>Mobile Phone</t>
    </r>
    <phoneticPr fontId="13" type="noConversion"/>
  </si>
  <si>
    <r>
      <t>Candidate</t>
    </r>
    <r>
      <rPr>
        <sz val="11"/>
        <color theme="1"/>
        <rFont val="宋体"/>
        <family val="2"/>
        <charset val="134"/>
        <scheme val="minor"/>
      </rPr>
      <t xml:space="preserve"> </t>
    </r>
    <r>
      <rPr>
        <sz val="11"/>
        <color theme="1"/>
        <rFont val="宋体"/>
        <family val="2"/>
        <charset val="134"/>
        <scheme val="minor"/>
      </rPr>
      <t>Personal E-mail</t>
    </r>
    <phoneticPr fontId="13" type="noConversion"/>
  </si>
  <si>
    <r>
      <t xml:space="preserve">Candidate </t>
    </r>
    <r>
      <rPr>
        <sz val="11"/>
        <color theme="1"/>
        <rFont val="宋体"/>
        <family val="2"/>
        <charset val="134"/>
        <scheme val="minor"/>
      </rPr>
      <t>CV</t>
    </r>
    <phoneticPr fontId="13" type="noConversion"/>
  </si>
  <si>
    <t>简历附件，可以上传(HR+RM)和下载/打开(所有角色)</t>
    <phoneticPr fontId="13" type="noConversion"/>
  </si>
  <si>
    <t>Section 1 ——Basic Information</t>
    <phoneticPr fontId="13" type="noConversion"/>
  </si>
  <si>
    <t>Section 2 ——CSI Interview</t>
    <phoneticPr fontId="13" type="noConversion"/>
  </si>
  <si>
    <t>Section 3 ——HSBC Interview</t>
    <phoneticPr fontId="13" type="noConversion"/>
  </si>
  <si>
    <t>PM</t>
    <phoneticPr fontId="13" type="noConversion"/>
  </si>
  <si>
    <t>BA</t>
    <phoneticPr fontId="13" type="noConversion"/>
  </si>
  <si>
    <t>Jagger</t>
    <phoneticPr fontId="13" type="noConversion"/>
  </si>
  <si>
    <t>杨晓敏</t>
    <phoneticPr fontId="13" type="noConversion"/>
  </si>
  <si>
    <t>FN</t>
    <phoneticPr fontId="13" type="noConversion"/>
  </si>
  <si>
    <t>电脑</t>
    <phoneticPr fontId="13" type="noConversion"/>
  </si>
  <si>
    <r>
      <t>3</t>
    </r>
    <r>
      <rPr>
        <sz val="9"/>
        <color theme="1" tint="0.34998626667073579"/>
        <rFont val="宋体"/>
        <family val="3"/>
        <charset val="134"/>
        <scheme val="minor"/>
      </rPr>
      <t>台</t>
    </r>
    <phoneticPr fontId="13" type="noConversion"/>
  </si>
  <si>
    <t>工位</t>
    <phoneticPr fontId="13" type="noConversion"/>
  </si>
  <si>
    <r>
      <t>3</t>
    </r>
    <r>
      <rPr>
        <sz val="9"/>
        <color theme="1" tint="0.34998626667073579"/>
        <rFont val="宋体"/>
        <family val="3"/>
        <charset val="134"/>
        <scheme val="minor"/>
      </rPr>
      <t>个</t>
    </r>
    <phoneticPr fontId="13" type="noConversion"/>
  </si>
  <si>
    <t>Sprint1：完成页面/DB设计与框架搭建</t>
  </si>
  <si>
    <t>Sprint1：完成页面/DB设计与框架搭建</t>
    <phoneticPr fontId="13" type="noConversion"/>
  </si>
  <si>
    <t>Sprint2：实现核心3步骤</t>
  </si>
  <si>
    <t>Sprint2：实现核心3步骤</t>
    <phoneticPr fontId="13" type="noConversion"/>
  </si>
  <si>
    <t>页面1、页面2，页面3 的数据填写与提交</t>
    <phoneticPr fontId="13" type="noConversion"/>
  </si>
  <si>
    <t>测试服务器搭建</t>
    <phoneticPr fontId="13" type="noConversion"/>
  </si>
  <si>
    <t>DB安装与框架搭建</t>
    <phoneticPr fontId="13" type="noConversion"/>
  </si>
  <si>
    <t>DB的设计与完善</t>
    <phoneticPr fontId="13" type="noConversion"/>
  </si>
  <si>
    <t>实现</t>
    <phoneticPr fontId="13" type="noConversion"/>
  </si>
  <si>
    <t>郭武</t>
    <phoneticPr fontId="13" type="noConversion"/>
  </si>
  <si>
    <t>郭武</t>
    <phoneticPr fontId="13" type="noConversion"/>
  </si>
  <si>
    <t>只需完成页面设计即可，暂时不需要提交到后台</t>
    <phoneticPr fontId="13" type="noConversion"/>
  </si>
  <si>
    <t>进度评估与调整</t>
    <phoneticPr fontId="13" type="noConversion"/>
  </si>
  <si>
    <t>回顾会议：项目展示与问题收集</t>
  </si>
  <si>
    <t>回顾会议：项目展示与问题收集</t>
    <phoneticPr fontId="13" type="noConversion"/>
  </si>
  <si>
    <t>完成页面/DB设计与框架搭建</t>
    <phoneticPr fontId="13" type="noConversion"/>
  </si>
  <si>
    <t>项目技术概况：</t>
    <phoneticPr fontId="13" type="noConversion"/>
  </si>
  <si>
    <t>1.开发语言： PHP</t>
    <phoneticPr fontId="13" type="noConversion"/>
  </si>
  <si>
    <t>2.开发框架：thinkPHP</t>
    <phoneticPr fontId="13" type="noConversion"/>
  </si>
  <si>
    <t>3.数据库： mysql</t>
    <phoneticPr fontId="13" type="noConversion"/>
  </si>
  <si>
    <t>Sprint3：实现页面基本功能</t>
  </si>
  <si>
    <t>Sprint3：实现页面基本功能</t>
    <phoneticPr fontId="13" type="noConversion"/>
  </si>
  <si>
    <t>数据库信息检索与操作，简历上传与下载
系统稳定性强化：完成数据库主备以及表同步，确保数据安全。</t>
    <phoneticPr fontId="13" type="noConversion"/>
  </si>
  <si>
    <t>Sprint4：系统功能扩展与代码优化</t>
  </si>
  <si>
    <t>Sprint4：系统功能扩展与代码优化</t>
    <phoneticPr fontId="13" type="noConversion"/>
  </si>
  <si>
    <t>All</t>
    <phoneticPr fontId="13" type="noConversion"/>
  </si>
  <si>
    <t>李军</t>
    <phoneticPr fontId="13" type="noConversion"/>
  </si>
  <si>
    <t>Kevin</t>
    <phoneticPr fontId="13" type="noConversion"/>
  </si>
  <si>
    <t>实现页面基本功能</t>
    <phoneticPr fontId="13" type="noConversion"/>
  </si>
  <si>
    <t>完成“三方原型”中“basic info”部分</t>
    <phoneticPr fontId="13" type="noConversion"/>
  </si>
  <si>
    <t>完成“三方原型”中“basic info”部分</t>
    <phoneticPr fontId="13" type="noConversion"/>
  </si>
  <si>
    <t>前后端联通</t>
    <phoneticPr fontId="13" type="noConversion"/>
  </si>
  <si>
    <t>FN、DB</t>
    <phoneticPr fontId="13" type="noConversion"/>
  </si>
  <si>
    <t>DB</t>
    <phoneticPr fontId="13" type="noConversion"/>
  </si>
  <si>
    <t>李军</t>
    <phoneticPr fontId="13" type="noConversion"/>
  </si>
  <si>
    <t>login，mainpage,basic info,csiifb page</t>
    <phoneticPr fontId="13" type="noConversion"/>
  </si>
  <si>
    <t>前后端联通以及页面逻辑</t>
    <phoneticPr fontId="13" type="noConversion"/>
  </si>
  <si>
    <t>custfb,detail</t>
    <phoneticPr fontId="13" type="noConversion"/>
  </si>
  <si>
    <t>页面测试与校验</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</si>
</sst>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9"/>
      <color theme="1" tint="0.34998626667073579"/>
      <name val="Century Gothic"/>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Century Gothic"/>
      <family val="2"/>
      <scheme val="minor"/>
    </font>
    <font>
      <sz val="9"/>
      <color theme="1" tint="0.34998626667073579"/>
      <name val="Century Gothic"/>
      <family val="2"/>
      <scheme val="minor"/>
    </font>
    <font>
      <sz val="10"/>
      <color theme="4"/>
      <name val="Playbill"/>
      <family val="5"/>
    </font>
    <font>
      <sz val="30"/>
      <color theme="4"/>
      <name val="Century Gothic"/>
      <family val="2"/>
      <scheme val="major"/>
    </font>
    <font>
      <sz val="9"/>
      <color theme="1" tint="0.34998626667073579"/>
      <name val="Microsoft YaHei"/>
      <family val="2"/>
    </font>
    <font>
      <sz val="30"/>
      <color theme="4"/>
      <name val="Microsoft YaHei"/>
      <family val="2"/>
    </font>
    <font>
      <b/>
      <sz val="9"/>
      <color theme="4"/>
      <name val="Microsoft YaHei"/>
      <family val="2"/>
    </font>
    <font>
      <sz val="9"/>
      <color theme="1"/>
      <name val="Microsoft YaHei"/>
      <family val="2"/>
    </font>
    <font>
      <sz val="11"/>
      <color rgb="FFFF0000"/>
      <name val="宋体"/>
      <family val="2"/>
      <charset val="134"/>
      <scheme val="minor"/>
    </font>
    <font>
      <sz val="9"/>
      <name val="宋体"/>
      <family val="3"/>
      <charset val="134"/>
      <scheme val="minor"/>
    </font>
    <font>
      <sz val="9"/>
      <color theme="1" tint="0.34998626667073579"/>
      <name val="宋体"/>
      <family val="3"/>
      <charset val="134"/>
      <scheme val="minor"/>
    </font>
    <font>
      <b/>
      <sz val="11"/>
      <color rgb="FFFF0000"/>
      <name val="宋体"/>
      <family val="3"/>
      <charset val="134"/>
      <scheme val="minor"/>
    </font>
    <font>
      <b/>
      <sz val="11"/>
      <color theme="1"/>
      <name val="宋体"/>
      <family val="3"/>
      <charset val="134"/>
      <scheme val="minor"/>
    </font>
    <font>
      <sz val="11"/>
      <color rgb="FFFF0000"/>
      <name val="宋体"/>
      <family val="3"/>
      <charset val="134"/>
      <scheme val="minor"/>
    </font>
    <font>
      <sz val="9"/>
      <color theme="1" tint="0.34998626667073579"/>
      <name val="宋体"/>
      <family val="3"/>
      <charset val="134"/>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s>
  <borders count="4">
    <border>
      <left/>
      <right/>
      <top/>
      <bottom/>
      <diagonal/>
    </border>
    <border>
      <left/>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
      <left/>
      <right/>
      <top/>
      <bottom style="thin">
        <color theme="0" tint="-0.14996795556505021"/>
      </bottom>
      <diagonal/>
    </border>
  </borders>
  <cellStyleXfs count="6">
    <xf numFmtId="0" fontId="0" fillId="0" borderId="0">
      <alignment vertical="center"/>
    </xf>
    <xf numFmtId="9" fontId="4" fillId="0" borderId="0" applyFont="0" applyFill="0" applyBorder="0" applyAlignment="0" applyProtection="0"/>
    <xf numFmtId="0" fontId="7" fillId="0" borderId="0" applyNumberFormat="0" applyFill="0" applyBorder="0" applyAlignment="0" applyProtection="0"/>
    <xf numFmtId="0" fontId="5" fillId="0" borderId="0" applyNumberFormat="0" applyFont="0" applyFill="0" applyBorder="0" applyProtection="0">
      <alignment horizontal="left" indent="1"/>
    </xf>
    <xf numFmtId="0" fontId="6" fillId="0" borderId="0" applyNumberFormat="0" applyFill="0" applyBorder="0" applyProtection="0">
      <alignment horizontal="left" vertical="center"/>
    </xf>
    <xf numFmtId="0" fontId="3" fillId="0" borderId="0">
      <alignment vertical="center"/>
    </xf>
  </cellStyleXfs>
  <cellXfs count="60">
    <xf numFmtId="0" fontId="0" fillId="0" borderId="0" xfId="0">
      <alignment vertical="center"/>
    </xf>
    <xf numFmtId="0" fontId="8" fillId="0" borderId="0" xfId="0" applyFont="1">
      <alignment vertical="center"/>
    </xf>
    <xf numFmtId="0" fontId="9" fillId="0" borderId="0" xfId="2" applyFont="1" applyAlignment="1">
      <alignment vertical="center"/>
    </xf>
    <xf numFmtId="0" fontId="8" fillId="0" borderId="0" xfId="3" applyFont="1" applyFill="1" applyBorder="1" applyAlignment="1">
      <alignment horizontal="left" vertical="center" indent="1"/>
    </xf>
    <xf numFmtId="0" fontId="8" fillId="0" borderId="0" xfId="0" applyFont="1" applyFill="1" applyBorder="1" applyAlignment="1">
      <alignment horizontal="left" vertical="center" indent="1"/>
    </xf>
    <xf numFmtId="0" fontId="8" fillId="0" borderId="0" xfId="0" applyFont="1" applyAlignment="1">
      <alignment horizontal="left" vertical="center" indent="1"/>
    </xf>
    <xf numFmtId="0" fontId="8" fillId="0" borderId="0" xfId="3" applyFont="1">
      <alignment horizontal="left" indent="1"/>
    </xf>
    <xf numFmtId="9" fontId="10" fillId="0" borderId="0" xfId="1" applyFont="1" applyFill="1" applyBorder="1" applyAlignment="1">
      <alignment vertical="center"/>
    </xf>
    <xf numFmtId="14" fontId="8" fillId="0" borderId="0" xfId="0" applyNumberFormat="1" applyFont="1" applyFill="1" applyBorder="1" applyAlignment="1">
      <alignment horizontal="right" indent="1"/>
    </xf>
    <xf numFmtId="0" fontId="8" fillId="0" borderId="0" xfId="3" applyFont="1" applyFill="1" applyBorder="1">
      <alignment horizontal="left" indent="1"/>
    </xf>
    <xf numFmtId="9" fontId="10" fillId="0" borderId="0" xfId="1" applyFont="1" applyAlignment="1">
      <alignment vertical="center"/>
    </xf>
    <xf numFmtId="14" fontId="8" fillId="0" borderId="0" xfId="0" applyNumberFormat="1" applyFont="1" applyAlignment="1">
      <alignment horizontal="right" indent="1"/>
    </xf>
    <xf numFmtId="0" fontId="6" fillId="0" borderId="0" xfId="4" applyFont="1">
      <alignment horizontal="left" vertical="center"/>
    </xf>
    <xf numFmtId="0" fontId="8" fillId="0" borderId="0" xfId="0" applyFont="1" applyFill="1" applyBorder="1" applyAlignment="1">
      <alignment horizontal="left" vertical="center" indent="2"/>
    </xf>
    <xf numFmtId="0" fontId="8" fillId="0" borderId="0" xfId="3" applyFont="1" applyAlignment="1">
      <alignment horizontal="left" vertical="center" indent="1"/>
    </xf>
    <xf numFmtId="0" fontId="11" fillId="0" borderId="0" xfId="3" applyFont="1" applyAlignment="1">
      <alignment horizontal="left" indent="1"/>
    </xf>
    <xf numFmtId="0" fontId="8" fillId="0" borderId="0" xfId="3" applyFont="1" applyAlignment="1">
      <alignment horizontal="left" indent="1"/>
    </xf>
    <xf numFmtId="0" fontId="8" fillId="0" borderId="0" xfId="0" applyFont="1" applyFill="1" applyBorder="1" applyAlignment="1">
      <alignment horizontal="center"/>
    </xf>
    <xf numFmtId="0" fontId="14" fillId="0" borderId="0" xfId="0" applyFont="1">
      <alignment vertical="center"/>
    </xf>
    <xf numFmtId="0" fontId="3" fillId="2" borderId="0" xfId="5" applyFill="1">
      <alignment vertical="center"/>
    </xf>
    <xf numFmtId="0" fontId="15" fillId="2" borderId="0" xfId="5" applyFont="1" applyFill="1">
      <alignment vertical="center"/>
    </xf>
    <xf numFmtId="0" fontId="3" fillId="0" borderId="2" xfId="5" applyBorder="1">
      <alignment vertical="center"/>
    </xf>
    <xf numFmtId="0" fontId="3" fillId="5" borderId="2" xfId="5" applyFill="1" applyBorder="1">
      <alignment vertical="center"/>
    </xf>
    <xf numFmtId="0" fontId="3" fillId="4" borderId="2" xfId="5" applyFill="1" applyBorder="1">
      <alignment vertical="center"/>
    </xf>
    <xf numFmtId="0" fontId="3" fillId="3" borderId="2" xfId="5" applyFill="1" applyBorder="1">
      <alignment vertical="center"/>
    </xf>
    <xf numFmtId="49" fontId="3" fillId="0" borderId="2" xfId="5" applyNumberFormat="1" applyBorder="1">
      <alignment vertical="center"/>
    </xf>
    <xf numFmtId="0" fontId="3" fillId="0" borderId="2" xfId="5" applyBorder="1" applyAlignment="1">
      <alignment vertical="center" wrapText="1"/>
    </xf>
    <xf numFmtId="0" fontId="3" fillId="0" borderId="2" xfId="5" applyFill="1" applyBorder="1">
      <alignment vertical="center"/>
    </xf>
    <xf numFmtId="0" fontId="3" fillId="3" borderId="2" xfId="5" applyFill="1" applyBorder="1" applyAlignment="1">
      <alignment vertical="center" wrapText="1"/>
    </xf>
    <xf numFmtId="31" fontId="3" fillId="0" borderId="2" xfId="5" applyNumberFormat="1" applyBorder="1" applyAlignment="1">
      <alignment horizontal="left" vertical="center"/>
    </xf>
    <xf numFmtId="0" fontId="16" fillId="0" borderId="2" xfId="5" applyFont="1" applyBorder="1">
      <alignment vertical="center"/>
    </xf>
    <xf numFmtId="0" fontId="16" fillId="4" borderId="2" xfId="5" applyFont="1" applyFill="1" applyBorder="1">
      <alignment vertical="center"/>
    </xf>
    <xf numFmtId="31" fontId="16" fillId="0" borderId="2" xfId="5" applyNumberFormat="1" applyFont="1" applyBorder="1" applyAlignment="1">
      <alignment horizontal="left" vertical="center" wrapText="1"/>
    </xf>
    <xf numFmtId="0" fontId="16" fillId="0" borderId="2" xfId="5" applyFont="1" applyBorder="1" applyAlignment="1">
      <alignment vertical="center" wrapText="1"/>
    </xf>
    <xf numFmtId="0" fontId="16" fillId="0" borderId="2" xfId="5" applyFont="1" applyFill="1" applyBorder="1">
      <alignment vertical="center"/>
    </xf>
    <xf numFmtId="0" fontId="16" fillId="3" borderId="2" xfId="5" applyFont="1" applyFill="1" applyBorder="1">
      <alignment vertical="center"/>
    </xf>
    <xf numFmtId="0" fontId="12" fillId="0" borderId="2" xfId="5" applyFont="1" applyBorder="1">
      <alignment vertical="center"/>
    </xf>
    <xf numFmtId="0" fontId="17" fillId="0" borderId="2" xfId="5" applyFont="1" applyBorder="1">
      <alignment vertical="center"/>
    </xf>
    <xf numFmtId="0" fontId="2" fillId="4" borderId="2" xfId="5" applyFont="1" applyFill="1" applyBorder="1">
      <alignment vertical="center"/>
    </xf>
    <xf numFmtId="0" fontId="2" fillId="0" borderId="2" xfId="5" applyFont="1" applyBorder="1">
      <alignment vertical="center"/>
    </xf>
    <xf numFmtId="0" fontId="2" fillId="0" borderId="2" xfId="5" applyFont="1" applyBorder="1" applyAlignment="1">
      <alignment vertical="center" wrapText="1"/>
    </xf>
    <xf numFmtId="0" fontId="2" fillId="3" borderId="2" xfId="5" applyFont="1" applyFill="1" applyBorder="1">
      <alignment vertical="center"/>
    </xf>
    <xf numFmtId="0" fontId="3" fillId="0" borderId="0" xfId="5" applyBorder="1">
      <alignment vertical="center"/>
    </xf>
    <xf numFmtId="0" fontId="3" fillId="3" borderId="0" xfId="5" applyFill="1" applyBorder="1">
      <alignment vertical="center"/>
    </xf>
    <xf numFmtId="0" fontId="2" fillId="3" borderId="0" xfId="5" applyFont="1" applyFill="1" applyBorder="1">
      <alignment vertical="center"/>
    </xf>
    <xf numFmtId="49" fontId="2" fillId="0" borderId="0" xfId="5" applyNumberFormat="1" applyFont="1" applyBorder="1">
      <alignment vertical="center"/>
    </xf>
    <xf numFmtId="0" fontId="11" fillId="0" borderId="1" xfId="3" applyFont="1" applyBorder="1" applyAlignment="1">
      <alignment horizontal="left" indent="1"/>
    </xf>
    <xf numFmtId="0" fontId="11" fillId="0" borderId="3" xfId="3" applyFont="1" applyBorder="1" applyAlignment="1">
      <alignment horizontal="left" indent="1"/>
    </xf>
    <xf numFmtId="0" fontId="18" fillId="0" borderId="0" xfId="0" applyFont="1">
      <alignment vertical="center"/>
    </xf>
    <xf numFmtId="14" fontId="8" fillId="6" borderId="0" xfId="0" applyNumberFormat="1" applyFont="1" applyFill="1" applyAlignment="1">
      <alignment horizontal="right" indent="1"/>
    </xf>
    <xf numFmtId="0" fontId="11" fillId="6" borderId="0" xfId="3" applyFont="1" applyFill="1" applyAlignment="1">
      <alignment horizontal="left" indent="1"/>
    </xf>
    <xf numFmtId="0" fontId="8" fillId="6" borderId="0" xfId="3" applyFont="1" applyFill="1" applyAlignment="1">
      <alignment horizontal="left" indent="1"/>
    </xf>
    <xf numFmtId="0" fontId="8" fillId="6" borderId="0" xfId="0" applyFont="1" applyFill="1" applyBorder="1" applyAlignment="1">
      <alignment horizontal="center"/>
    </xf>
    <xf numFmtId="0" fontId="0" fillId="6" borderId="0" xfId="0" applyFill="1">
      <alignment vertical="center"/>
    </xf>
    <xf numFmtId="0" fontId="8" fillId="6" borderId="0" xfId="0" applyFont="1" applyFill="1">
      <alignment vertical="center"/>
    </xf>
    <xf numFmtId="0" fontId="8" fillId="6" borderId="0" xfId="3" applyFont="1" applyFill="1">
      <alignment horizontal="left" indent="1"/>
    </xf>
    <xf numFmtId="0" fontId="8" fillId="6" borderId="1" xfId="3" applyFont="1" applyFill="1" applyBorder="1" applyAlignment="1">
      <alignment horizontal="left" indent="1"/>
    </xf>
    <xf numFmtId="0" fontId="0" fillId="6" borderId="1" xfId="0" applyFill="1" applyBorder="1">
      <alignment vertical="center"/>
    </xf>
    <xf numFmtId="0" fontId="14" fillId="6" borderId="0" xfId="0" applyFont="1" applyFill="1">
      <alignment vertical="center"/>
    </xf>
    <xf numFmtId="0" fontId="8" fillId="0" borderId="0" xfId="3" applyFont="1" applyAlignment="1">
      <alignment horizontal="left" wrapText="1" indent="1"/>
    </xf>
  </cellXfs>
  <cellStyles count="6">
    <cellStyle name="Chart" xfId="4"/>
    <cellStyle name="Indent" xfId="3"/>
    <cellStyle name="百分比" xfId="1" builtinId="5"/>
    <cellStyle name="标题 1" xfId="2" builtinId="16" customBuiltin="1"/>
    <cellStyle name="常规" xfId="0" builtinId="0" customBuiltin="1"/>
    <cellStyle name="常规 2" xfId="5"/>
  </cellStyles>
  <dxfs count="26">
    <dxf>
      <font>
        <b val="0"/>
        <i val="0"/>
        <strike val="0"/>
        <condense val="0"/>
        <extend val="0"/>
        <outline val="0"/>
        <shadow val="0"/>
        <u val="none"/>
        <vertAlign val="baseline"/>
        <sz val="9"/>
        <color theme="1" tint="0.34998626667073579"/>
        <name val="Microsoft YaHei"/>
        <scheme val="none"/>
      </font>
      <alignment horizontal="left" vertical="bottom" textRotation="0" wrapText="0" relativeIndent="0" justifyLastLine="0" shrinkToFit="0" readingOrder="0"/>
    </dxf>
    <dxf>
      <font>
        <strike val="0"/>
        <outline val="0"/>
        <shadow val="0"/>
        <u val="none"/>
        <vertAlign val="baseline"/>
        <name val="Microsoft YaHei"/>
        <scheme val="none"/>
      </font>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Microsoft YaHei"/>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theme="1"/>
        <name val="Microsoft YaHei"/>
        <scheme val="none"/>
      </font>
      <alignment horizontal="left" vertical="bottom" textRotation="0" wrapText="0" indent="1" justifyLastLine="0" shrinkToFit="0" readingOrder="0"/>
    </dxf>
    <dxf>
      <font>
        <b val="0"/>
        <i val="0"/>
        <strike val="0"/>
        <outline val="0"/>
        <shadow val="0"/>
        <u val="none"/>
        <vertAlign val="baseline"/>
        <sz val="9"/>
        <color theme="1"/>
        <name val="Microsoft YaHei"/>
        <scheme val="none"/>
      </font>
      <alignment horizontal="lef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alignment horizontal="left" vertical="bottom" textRotation="0" wrapText="0" indent="1" justifyLastLine="0" shrinkToFit="0" readingOrder="0"/>
    </dxf>
    <dxf>
      <font>
        <strike val="0"/>
        <outline val="0"/>
        <shadow val="0"/>
        <u val="none"/>
        <vertAlign val="baseline"/>
        <name val="Microsoft YaHei"/>
        <scheme val="none"/>
      </font>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sz val="10"/>
        <color theme="4"/>
        <name val="Playbill"/>
        <scheme val="none"/>
      </font>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Microsoft YaHei"/>
        <scheme val="none"/>
      </font>
      <numFmt numFmtId="13" formatCode="0%"/>
    </dxf>
    <dxf>
      <alignment horizontal="lef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5"/>
      <tableStyleElement type="headerRow" dxfId="24"/>
      <tableStyleElement type="firstColumn"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20219;&#21153;&#35814;&#32454;&#20449;&#24687;!A1"/></Relationships>
</file>

<file path=xl/drawings/_rels/drawing2.xml.rels><?xml version="1.0" encoding="UTF-8" standalone="yes"?>
<Relationships xmlns="http://schemas.openxmlformats.org/package/2006/relationships"><Relationship Id="rId1" Type="http://schemas.openxmlformats.org/officeDocument/2006/relationships/hyperlink" Target="#&#39033;&#30446;&#27010;&#36848;!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2018007</xdr:colOff>
      <xdr:row>0</xdr:row>
      <xdr:rowOff>200025</xdr:rowOff>
    </xdr:from>
    <xdr:to>
      <xdr:col>7</xdr:col>
      <xdr:colOff>9523</xdr:colOff>
      <xdr:row>0</xdr:row>
      <xdr:rowOff>542926</xdr:rowOff>
    </xdr:to>
    <xdr:grpSp>
      <xdr:nvGrpSpPr>
        <xdr:cNvPr id="4" name="任务详细信息" descr="单击此形状可切换到“任务详细信息”选项卡。">
          <a:hlinkClick xmlns:r="http://schemas.openxmlformats.org/officeDocument/2006/relationships" r:id="rId1" tooltip="单击可查看“任务详细信息”工作表。"/>
        </xdr:cNvPr>
        <xdr:cNvGrpSpPr/>
      </xdr:nvGrpSpPr>
      <xdr:grpSpPr>
        <a:xfrm>
          <a:off x="8942682" y="200025"/>
          <a:ext cx="1544341" cy="342901"/>
          <a:chOff x="3866284" y="6505574"/>
          <a:chExt cx="1543916" cy="342901"/>
        </a:xfrm>
      </xdr:grpSpPr>
      <xdr:sp macro="[0]!Sheet1.ShowTasks" textlink="">
        <xdr:nvSpPr>
          <xdr:cNvPr id="5" name="任意多边形 6"/>
          <xdr:cNvSpPr>
            <a:spLocks/>
          </xdr:cNvSpPr>
        </xdr:nvSpPr>
        <xdr:spPr bwMode="auto">
          <a:xfrm>
            <a:off x="5286376"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任意多边形 7"/>
          <xdr:cNvSpPr>
            <a:spLocks/>
          </xdr:cNvSpPr>
        </xdr:nvSpPr>
        <xdr:spPr bwMode="auto">
          <a:xfrm>
            <a:off x="5343525"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文本框 6"/>
          <xdr:cNvSpPr txBox="1"/>
        </xdr:nvSpPr>
        <xdr:spPr>
          <a:xfrm>
            <a:off x="3866284" y="6505574"/>
            <a:ext cx="138199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r>
              <a:rPr lang="ja-JP" altLang="en-US" sz="1400">
                <a:ln>
                  <a:noFill/>
                </a:ln>
                <a:solidFill>
                  <a:schemeClr val="accent1"/>
                </a:solidFill>
                <a:latin typeface="Microsoft YaHei" pitchFamily="34" charset="-122"/>
                <a:ea typeface="Microsoft YaHei" pitchFamily="34" charset="-122"/>
              </a:rPr>
              <a:t>任务详细信息</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1</xdr:col>
      <xdr:colOff>212</xdr:colOff>
      <xdr:row>0</xdr:row>
      <xdr:rowOff>619124</xdr:rowOff>
    </xdr:from>
    <xdr:to>
      <xdr:col>2</xdr:col>
      <xdr:colOff>190500</xdr:colOff>
      <xdr:row>2</xdr:row>
      <xdr:rowOff>41855</xdr:rowOff>
    </xdr:to>
    <xdr:sp macro="" textlink="">
      <xdr:nvSpPr>
        <xdr:cNvPr id="8" name="数据输入提示" descr="任务完成后，双击“完成”列。&#10;&#10;此提示不会打印，可以删除。&#10;"/>
        <xdr:cNvSpPr>
          <a:spLocks noChangeAspect="1"/>
        </xdr:cNvSpPr>
      </xdr:nvSpPr>
      <xdr:spPr>
        <a:xfrm flipH="1">
          <a:off x="257387" y="619124"/>
          <a:ext cx="2476288" cy="318081"/>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提示：双击项目可查看和输入相关联的任务。</a:t>
          </a:r>
          <a:endParaRPr lang="en-US" sz="900">
            <a:solidFill>
              <a:schemeClr val="tx1">
                <a:lumMod val="65000"/>
                <a:lumOff val="35000"/>
              </a:schemeClr>
            </a:solidFill>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1268555</xdr:colOff>
      <xdr:row>0</xdr:row>
      <xdr:rowOff>200025</xdr:rowOff>
    </xdr:from>
    <xdr:to>
      <xdr:col>6</xdr:col>
      <xdr:colOff>2438400</xdr:colOff>
      <xdr:row>0</xdr:row>
      <xdr:rowOff>542926</xdr:rowOff>
    </xdr:to>
    <xdr:grpSp>
      <xdr:nvGrpSpPr>
        <xdr:cNvPr id="14" name="项目概述" descr="单击此形状可切换到“任务详细信息”选项卡">
          <a:hlinkClick xmlns:r="http://schemas.openxmlformats.org/officeDocument/2006/relationships" r:id="rId1"/>
        </xdr:cNvPr>
        <xdr:cNvGrpSpPr/>
      </xdr:nvGrpSpPr>
      <xdr:grpSpPr>
        <a:xfrm>
          <a:off x="9888680" y="200025"/>
          <a:ext cx="0" cy="342901"/>
          <a:chOff x="3627013" y="6505574"/>
          <a:chExt cx="1393039" cy="342901"/>
        </a:xfrm>
      </xdr:grpSpPr>
      <xdr:sp macro="[0]!Sheet2.ShowProjects" textlink="">
        <xdr:nvSpPr>
          <xdr:cNvPr id="15" name="任意多边形 6"/>
          <xdr:cNvSpPr>
            <a:spLocks/>
          </xdr:cNvSpPr>
        </xdr:nvSpPr>
        <xdr:spPr bwMode="auto">
          <a:xfrm flipH="1">
            <a:off x="362701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任意多边形 7"/>
          <xdr:cNvSpPr>
            <a:spLocks/>
          </xdr:cNvSpPr>
        </xdr:nvSpPr>
        <xdr:spPr bwMode="auto">
          <a:xfrm flipH="1">
            <a:off x="368416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文本框 16"/>
          <xdr:cNvSpPr txBox="1"/>
        </xdr:nvSpPr>
        <xdr:spPr>
          <a:xfrm>
            <a:off x="3843551" y="6505574"/>
            <a:ext cx="117650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t"/>
          <a:lstStyle/>
          <a:p>
            <a:pPr algn="l"/>
            <a:r>
              <a:rPr lang="ja-JP" altLang="en-US" sz="1400">
                <a:ln>
                  <a:noFill/>
                </a:ln>
                <a:solidFill>
                  <a:schemeClr val="accent1"/>
                </a:solidFill>
                <a:latin typeface="Microsoft YaHei" pitchFamily="34" charset="-122"/>
                <a:ea typeface="Microsoft YaHei" pitchFamily="34" charset="-122"/>
              </a:rPr>
              <a:t>项目概述</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4</xdr:col>
      <xdr:colOff>1676400</xdr:colOff>
      <xdr:row>0</xdr:row>
      <xdr:rowOff>609600</xdr:rowOff>
    </xdr:from>
    <xdr:to>
      <xdr:col>6</xdr:col>
      <xdr:colOff>152400</xdr:colOff>
      <xdr:row>2</xdr:row>
      <xdr:rowOff>34290</xdr:rowOff>
    </xdr:to>
    <xdr:sp macro="" textlink="">
      <xdr:nvSpPr>
        <xdr:cNvPr id="2" name="数据输入提示" descr="任务完成后，双击“完成”列。&#10;&#10;此提示不会打印，可以删除。&#10;"/>
        <xdr:cNvSpPr>
          <a:spLocks noChangeAspect="1"/>
        </xdr:cNvSpPr>
      </xdr:nvSpPr>
      <xdr:spPr>
        <a:xfrm>
          <a:off x="6134100" y="609600"/>
          <a:ext cx="1943100"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提示：任务完成后，双击“完成”列。</a:t>
          </a:r>
          <a:endParaRPr lang="en-US" sz="900">
            <a:solidFill>
              <a:schemeClr val="tx1">
                <a:lumMod val="65000"/>
                <a:lumOff val="35000"/>
              </a:schemeClr>
            </a:solidFill>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1</xdr:row>
      <xdr:rowOff>171451</xdr:rowOff>
    </xdr:from>
    <xdr:to>
      <xdr:col>5</xdr:col>
      <xdr:colOff>341157</xdr:colOff>
      <xdr:row>18</xdr:row>
      <xdr:rowOff>9526</xdr:rowOff>
    </xdr:to>
    <xdr:pic>
      <xdr:nvPicPr>
        <xdr:cNvPr id="3" name="图片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1" y="352426"/>
          <a:ext cx="3293906"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523875</xdr:colOff>
      <xdr:row>1</xdr:row>
      <xdr:rowOff>142874</xdr:rowOff>
    </xdr:from>
    <xdr:to>
      <xdr:col>14</xdr:col>
      <xdr:colOff>173817</xdr:colOff>
      <xdr:row>74</xdr:row>
      <xdr:rowOff>123824</xdr:rowOff>
    </xdr:to>
    <xdr:pic>
      <xdr:nvPicPr>
        <xdr:cNvPr id="4" name="图片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71875" y="323849"/>
          <a:ext cx="5136342" cy="1319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285750</xdr:colOff>
      <xdr:row>1</xdr:row>
      <xdr:rowOff>104775</xdr:rowOff>
    </xdr:from>
    <xdr:to>
      <xdr:col>22</xdr:col>
      <xdr:colOff>30997</xdr:colOff>
      <xdr:row>55</xdr:row>
      <xdr:rowOff>19050</xdr:rowOff>
    </xdr:to>
    <xdr:pic>
      <xdr:nvPicPr>
        <xdr:cNvPr id="5" name="图片 4"/>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820150" y="285750"/>
          <a:ext cx="4622047" cy="968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1</xdr:row>
      <xdr:rowOff>71437</xdr:rowOff>
    </xdr:from>
    <xdr:to>
      <xdr:col>31</xdr:col>
      <xdr:colOff>126260</xdr:colOff>
      <xdr:row>124</xdr:row>
      <xdr:rowOff>76200</xdr:rowOff>
    </xdr:to>
    <xdr:pic>
      <xdr:nvPicPr>
        <xdr:cNvPr id="6" name="图片 5"/>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858875" y="261937"/>
          <a:ext cx="5460260" cy="23436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238125</xdr:colOff>
      <xdr:row>1</xdr:row>
      <xdr:rowOff>47624</xdr:rowOff>
    </xdr:from>
    <xdr:to>
      <xdr:col>39</xdr:col>
      <xdr:colOff>250400</xdr:colOff>
      <xdr:row>57</xdr:row>
      <xdr:rowOff>176211</xdr:rowOff>
    </xdr:to>
    <xdr:pic>
      <xdr:nvPicPr>
        <xdr:cNvPr id="7" name="图片 6"/>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431000" y="238124"/>
          <a:ext cx="4965275" cy="10796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项目" displayName="项目" ref="B3:G7" headerRowDxfId="22" dataDxfId="21" totalsRowDxfId="20">
  <autoFilter ref="B3:G7"/>
  <tableColumns count="6">
    <tableColumn id="1" name="项目" totalsRowLabel="Total" dataDxfId="19" totalsRowDxfId="18" dataCellStyle="Indent"/>
    <tableColumn id="2" name="  " totalsRowFunction="count" dataDxfId="17" totalsRowDxfId="16">
      <calculatedColumnFormula>IFERROR((SUMIFS(任务[完成],任务[项目],项目[[#This Row],[项目]])/COUNTIFS(任务[项目],项目[[#This Row],[项目]]))+0.0001,0.0001)</calculatedColumnFormula>
    </tableColumn>
    <tableColumn id="3" name="进度" dataDxfId="15" dataCellStyle="Chart">
      <calculatedColumnFormula>REPT("|",项目[[  ]]*175)</calculatedColumnFormula>
    </tableColumn>
    <tableColumn id="4" name=" 开始" dataDxfId="14" totalsRowDxfId="13">
      <calculatedColumnFormula array="1">MIN(IF((任务[项目]=项目[[#This Row],[项目]])*(任务[开始]&gt;0),任务[开始]))</calculatedColumnFormula>
    </tableColumn>
    <tableColumn id="5" name=" 结束" dataDxfId="12" totalsRowDxfId="11">
      <calculatedColumnFormula array="1">MAX(IF((任务[项目]=项目[[#This Row],[项目]])*(任务[开始]&gt;0),任务[[开始]:[结束]]))</calculatedColumnFormula>
    </tableColumn>
    <tableColumn id="6" name="备注" totalsRowFunction="count" dataDxfId="10" totalsRowDxfId="9" dataCellStyle="Indent"/>
  </tableColumns>
  <tableStyleInfo name="Weekly Planner Tables" showFirstColumn="1" showLastColumn="0" showRowStripes="1" showColumnStripes="0"/>
  <extLst>
    <ext xmlns:x14="http://schemas.microsoft.com/office/spreadsheetml/2009/9/main" uri="{504A1905-F514-4f6f-8877-14C23A59335A}">
      <x14:table altText="项目概述" altTextSummary="每个任务的详细信息列表，例如项目、任务、开始日期、结束日期、完成和备注。"/>
    </ext>
  </extLst>
</table>
</file>

<file path=xl/tables/table2.xml><?xml version="1.0" encoding="utf-8"?>
<table xmlns="http://schemas.openxmlformats.org/spreadsheetml/2006/main" id="2" name="任务" displayName="任务" ref="B3:H18" totalsRowShown="0" headerRowDxfId="8" dataDxfId="7">
  <autoFilter ref="B3:H18"/>
  <tableColumns count="7">
    <tableColumn id="3" name="开始" dataDxfId="6"/>
    <tableColumn id="4" name="结束" dataDxfId="5"/>
    <tableColumn id="1" name="项目" dataDxfId="4" dataCellStyle="Indent"/>
    <tableColumn id="2" name="任务" dataDxfId="3" dataCellStyle="Indent"/>
    <tableColumn id="5" name="完成" dataDxfId="2"/>
    <tableColumn id="6" name="实现" dataDxfId="1" dataCellStyle="Indent"/>
    <tableColumn id="7" name="备注" dataDxfId="0" dataCellStyle="Indent"/>
  </tableColumns>
  <tableStyleInfo name="Weekly Planner Tables" showFirstColumn="0" showLastColumn="0" showRowStripes="1" showColumnStripes="0"/>
  <extLst>
    <ext xmlns:x14="http://schemas.microsoft.com/office/spreadsheetml/2009/9/main" uri="{504A1905-F514-4f6f-8877-14C23A59335A}">
      <x14:table altText="任务详细信息" altTextSummary="每个任务的详细信息列表，例如项目、任务、开始日期、结束日期、完成和备注。"/>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2"/>
  <sheetViews>
    <sheetView showGridLines="0" showZeros="0" tabSelected="1" topLeftCell="A4" zoomScaleNormal="100" workbookViewId="0">
      <selection activeCell="A6" sqref="A6:XFD6"/>
    </sheetView>
  </sheetViews>
  <sheetFormatPr defaultRowHeight="18" customHeight="1"/>
  <cols>
    <col min="1" max="1" width="3.85546875" style="1" customWidth="1"/>
    <col min="2" max="2" width="34.28515625" style="1" customWidth="1"/>
    <col min="3" max="3" width="8.28515625" style="1" customWidth="1"/>
    <col min="4" max="4" width="28.85546875" style="1" customWidth="1"/>
    <col min="5" max="6" width="14.28515625" style="1" customWidth="1"/>
    <col min="7" max="7" width="53.28515625" style="1" customWidth="1"/>
    <col min="8" max="8" width="3.85546875" style="1" customWidth="1"/>
    <col min="9" max="16384" width="9.140625" style="1"/>
  </cols>
  <sheetData>
    <row r="1" spans="2:7" ht="52.5" customHeight="1">
      <c r="B1" s="2" t="s">
        <v>12</v>
      </c>
    </row>
    <row r="3" spans="2:7" ht="18" customHeight="1">
      <c r="B3" s="3" t="s">
        <v>11</v>
      </c>
      <c r="C3" s="4" t="s">
        <v>0</v>
      </c>
      <c r="D3" s="4" t="s">
        <v>2</v>
      </c>
      <c r="E3" s="5" t="s">
        <v>3</v>
      </c>
      <c r="F3" s="5" t="s">
        <v>4</v>
      </c>
      <c r="G3" s="3" t="s">
        <v>5</v>
      </c>
    </row>
    <row r="4" spans="2:7" ht="18" customHeight="1">
      <c r="B4" s="6" t="s">
        <v>140</v>
      </c>
      <c r="C4" s="7">
        <f>IFERROR((SUMIFS(任务[完成],任务[项目],项目[[#This Row],[项目]])/COUNTIFS(任务[项目],项目[[#This Row],[项目]]))+0.0001,0.0001)</f>
        <v>1.0001</v>
      </c>
      <c r="D4" s="12" t="str">
        <f>REPT("|",项目[[  ]]*175)</f>
        <v>|||||||||||||||||||||||||||||||||||||||||||||||||||||||||||||||||||||||||||||||||||||||||||||||||||||||||||||||||||||||||||||||||||||||||||||||||||||||||||||||||||||||||||||||</v>
      </c>
      <c r="E4" s="8">
        <f>MIN(IF((任务[项目]=项目[[#This Row],[项目]])*(任务[开始]&gt;0),任务[开始]))</f>
        <v>43577</v>
      </c>
      <c r="F4" s="8">
        <f t="array" ref="F4">MAX(IF((任务[项目]=项目[[#This Row],[项目]])*(任务[开始]&gt;0),任务[[开始]:[结束]]))</f>
        <v>43588</v>
      </c>
      <c r="G4" s="6" t="s">
        <v>154</v>
      </c>
    </row>
    <row r="5" spans="2:7" ht="18" customHeight="1">
      <c r="B5" s="6" t="s">
        <v>142</v>
      </c>
      <c r="C5" s="7">
        <f>IFERROR((SUMIFS(任务[完成],任务[项目],项目[[#This Row],[项目]])/COUNTIFS(任务[项目],项目[[#This Row],[项目]]))+0.0001,0.0001)</f>
        <v>0.66676666666666662</v>
      </c>
      <c r="D5" s="12" t="str">
        <f>REPT("|",项目[[  ]]*175)</f>
        <v>||||||||||||||||||||||||||||||||||||||||||||||||||||||||||||||||||||||||||||||||||||||||||||||||||||||||||||||||||||</v>
      </c>
      <c r="E5" s="8">
        <f t="array" ref="E5">MIN(IF((任务[项目]=项目[[#This Row],[项目]])*(任务[开始]&gt;0),任务[开始]))</f>
        <v>43591</v>
      </c>
      <c r="F5" s="8">
        <f t="array" ref="F5">MAX(IF((任务[项目]=项目[[#This Row],[项目]])*(任务[开始]&gt;0),任务[[开始]:[结束]]))</f>
        <v>43602</v>
      </c>
      <c r="G5" s="9" t="s">
        <v>143</v>
      </c>
    </row>
    <row r="6" spans="2:7" ht="18" customHeight="1">
      <c r="B6" s="6" t="s">
        <v>160</v>
      </c>
      <c r="C6" s="7">
        <f>IFERROR((SUMIFS(任务[完成],任务[项目],项目[[#This Row],[项目]])/COUNTIFS(任务[项目],项目[[#This Row],[项目]]))+0.0001,0.0001)</f>
        <v>0.2001</v>
      </c>
      <c r="D6" s="12" t="str">
        <f>REPT("|",项目[[  ]]*175)</f>
        <v>|||||||||||||||||||||||||||||||||||</v>
      </c>
      <c r="E6" s="8">
        <f t="array" ref="E6">MIN(IF((任务[项目]=项目[[#This Row],[项目]])*(任务[开始]&gt;0),任务[开始]))</f>
        <v>43605</v>
      </c>
      <c r="F6" s="8">
        <f t="array" ref="F6">MAX(IF((任务[项目]=项目[[#This Row],[项目]])*(任务[开始]&gt;0),任务[[开始]:[结束]]))</f>
        <v>43616</v>
      </c>
      <c r="G6" s="9" t="s">
        <v>167</v>
      </c>
    </row>
    <row r="7" spans="2:7" ht="31.5" customHeight="1">
      <c r="B7" s="6" t="s">
        <v>163</v>
      </c>
      <c r="C7" s="10">
        <f>IFERROR((SUMIFS(任务[完成],任务[项目],项目[[#This Row],[项目]])/COUNTIFS(任务[项目],项目[[#This Row],[项目]]))+0.0001,0.0001)</f>
        <v>1E-4</v>
      </c>
      <c r="D7" s="12" t="str">
        <f>REPT("|",项目[[  ]]*175)</f>
        <v/>
      </c>
      <c r="E7" s="11">
        <f t="array" ref="E7">MIN(IF((任务[项目]=项目[[#This Row],[项目]])*(任务[开始]&gt;0),任务[开始]))</f>
        <v>43619</v>
      </c>
      <c r="F7" s="11">
        <f t="array" ref="F7">MAX(IF((任务[项目]=项目[[#This Row],[项目]])*(任务[开始]&gt;0),任务[[开始]:[结束]]))</f>
        <v>43630</v>
      </c>
      <c r="G7" s="59" t="s">
        <v>161</v>
      </c>
    </row>
    <row r="9" spans="2:7" ht="18" customHeight="1">
      <c r="B9" s="1" t="s">
        <v>155</v>
      </c>
    </row>
    <row r="10" spans="2:7" ht="18" customHeight="1">
      <c r="B10" s="46" t="s">
        <v>156</v>
      </c>
    </row>
    <row r="11" spans="2:7" ht="18" customHeight="1">
      <c r="B11" s="47" t="s">
        <v>157</v>
      </c>
    </row>
    <row r="12" spans="2:7" ht="18" customHeight="1">
      <c r="B12" s="47" t="s">
        <v>158</v>
      </c>
    </row>
  </sheetData>
  <phoneticPr fontId="13" type="noConversion"/>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H18"/>
  <sheetViews>
    <sheetView showGridLines="0" topLeftCell="B4" zoomScaleNormal="100" workbookViewId="0">
      <selection activeCell="C23" sqref="C23"/>
    </sheetView>
  </sheetViews>
  <sheetFormatPr defaultRowHeight="18" customHeight="1"/>
  <cols>
    <col min="1" max="1" width="3.85546875" style="1" customWidth="1"/>
    <col min="2" max="3" width="15" style="1" customWidth="1"/>
    <col min="4" max="4" width="33" style="1" customWidth="1"/>
    <col min="5" max="5" width="62.42578125" style="1" customWidth="1"/>
    <col min="6" max="6" width="9.85546875" style="1" customWidth="1"/>
    <col min="8" max="8" width="40.7109375" style="1" customWidth="1"/>
    <col min="9" max="16384" width="9.140625" style="1"/>
  </cols>
  <sheetData>
    <row r="1" spans="2:8" ht="52.5" customHeight="1">
      <c r="B1" s="2" t="s">
        <v>10</v>
      </c>
    </row>
    <row r="3" spans="2:8" ht="18" customHeight="1">
      <c r="B3" s="13" t="s">
        <v>6</v>
      </c>
      <c r="C3" s="13" t="s">
        <v>7</v>
      </c>
      <c r="D3" s="14" t="s">
        <v>1</v>
      </c>
      <c r="E3" s="14" t="s">
        <v>8</v>
      </c>
      <c r="F3" s="4" t="s">
        <v>9</v>
      </c>
      <c r="G3" s="48" t="s">
        <v>147</v>
      </c>
      <c r="H3" s="14" t="s">
        <v>5</v>
      </c>
    </row>
    <row r="4" spans="2:8" s="54" customFormat="1" ht="18" customHeight="1">
      <c r="B4" s="49">
        <v>43577</v>
      </c>
      <c r="C4" s="49">
        <v>43588</v>
      </c>
      <c r="D4" s="50" t="s">
        <v>139</v>
      </c>
      <c r="E4" s="56" t="s">
        <v>144</v>
      </c>
      <c r="F4" s="52">
        <v>1</v>
      </c>
      <c r="G4" s="58" t="s">
        <v>148</v>
      </c>
      <c r="H4" s="56" t="s">
        <v>145</v>
      </c>
    </row>
    <row r="5" spans="2:8" s="54" customFormat="1" ht="18" customHeight="1">
      <c r="B5" s="49">
        <v>43577</v>
      </c>
      <c r="C5" s="49">
        <v>43588</v>
      </c>
      <c r="D5" s="50" t="s">
        <v>139</v>
      </c>
      <c r="E5" s="51" t="s">
        <v>146</v>
      </c>
      <c r="F5" s="52">
        <v>1</v>
      </c>
      <c r="G5" s="53" t="s">
        <v>132</v>
      </c>
      <c r="H5" s="51"/>
    </row>
    <row r="6" spans="2:8" s="54" customFormat="1" ht="18" customHeight="1">
      <c r="B6" s="49">
        <v>43577</v>
      </c>
      <c r="C6" s="49">
        <v>43588</v>
      </c>
      <c r="D6" s="50" t="s">
        <v>139</v>
      </c>
      <c r="E6" s="51" t="s">
        <v>168</v>
      </c>
      <c r="F6" s="52">
        <v>1</v>
      </c>
      <c r="G6" s="58" t="s">
        <v>133</v>
      </c>
      <c r="H6" s="51" t="s">
        <v>150</v>
      </c>
    </row>
    <row r="7" spans="2:8" s="54" customFormat="1" ht="18" customHeight="1">
      <c r="B7" s="49">
        <v>43577</v>
      </c>
      <c r="C7" s="49">
        <v>43588</v>
      </c>
      <c r="D7" s="50" t="s">
        <v>139</v>
      </c>
      <c r="E7" s="51" t="s">
        <v>151</v>
      </c>
      <c r="F7" s="52">
        <v>1</v>
      </c>
      <c r="G7" s="58" t="s">
        <v>164</v>
      </c>
      <c r="H7" s="51"/>
    </row>
    <row r="8" spans="2:8" ht="18" customHeight="1">
      <c r="B8" s="11">
        <v>43591</v>
      </c>
      <c r="C8" s="11">
        <v>43602</v>
      </c>
      <c r="D8" s="15" t="s">
        <v>141</v>
      </c>
      <c r="E8" s="16" t="s">
        <v>169</v>
      </c>
      <c r="F8" s="17">
        <v>0.5</v>
      </c>
      <c r="G8" s="58" t="s">
        <v>133</v>
      </c>
      <c r="H8" s="16" t="s">
        <v>170</v>
      </c>
    </row>
    <row r="9" spans="2:8" ht="18" customHeight="1">
      <c r="B9" s="11">
        <v>43591</v>
      </c>
      <c r="C9" s="11">
        <v>43602</v>
      </c>
      <c r="D9" s="15" t="s">
        <v>141</v>
      </c>
      <c r="E9" s="51" t="s">
        <v>146</v>
      </c>
      <c r="F9" s="17">
        <v>0.5</v>
      </c>
      <c r="G9" s="18" t="s">
        <v>173</v>
      </c>
      <c r="H9" s="16"/>
    </row>
    <row r="10" spans="2:8" ht="18" customHeight="1">
      <c r="B10" s="11">
        <v>43591</v>
      </c>
      <c r="C10" s="11">
        <v>43602</v>
      </c>
      <c r="D10" s="15" t="s">
        <v>141</v>
      </c>
      <c r="E10" s="16" t="s">
        <v>153</v>
      </c>
      <c r="F10" s="17">
        <v>1</v>
      </c>
      <c r="G10" s="58" t="s">
        <v>164</v>
      </c>
      <c r="H10" s="16"/>
    </row>
    <row r="11" spans="2:8" s="54" customFormat="1" ht="18" customHeight="1">
      <c r="B11" s="49">
        <v>43605</v>
      </c>
      <c r="C11" s="49">
        <v>43616</v>
      </c>
      <c r="D11" s="50" t="s">
        <v>159</v>
      </c>
      <c r="E11" s="51" t="s">
        <v>174</v>
      </c>
      <c r="F11" s="17">
        <v>0.5</v>
      </c>
      <c r="G11" s="58" t="s">
        <v>133</v>
      </c>
      <c r="H11" s="16" t="s">
        <v>175</v>
      </c>
    </row>
    <row r="12" spans="2:8" s="54" customFormat="1" ht="18" customHeight="1">
      <c r="B12" s="49">
        <v>43605</v>
      </c>
      <c r="C12" s="49">
        <v>43616</v>
      </c>
      <c r="D12" s="50" t="s">
        <v>159</v>
      </c>
      <c r="E12" s="51" t="s">
        <v>176</v>
      </c>
      <c r="F12" s="17">
        <v>0.5</v>
      </c>
      <c r="G12" s="18" t="s">
        <v>173</v>
      </c>
      <c r="H12" s="16" t="s">
        <v>175</v>
      </c>
    </row>
    <row r="13" spans="2:8" s="54" customFormat="1" ht="18" customHeight="1">
      <c r="B13" s="49">
        <v>43605</v>
      </c>
      <c r="C13" s="49">
        <v>43616</v>
      </c>
      <c r="D13" s="50" t="s">
        <v>159</v>
      </c>
      <c r="E13" s="51" t="s">
        <v>177</v>
      </c>
      <c r="F13" s="17">
        <v>0</v>
      </c>
      <c r="G13" s="58" t="s">
        <v>133</v>
      </c>
      <c r="H13" s="51"/>
    </row>
    <row r="14" spans="2:8" s="54" customFormat="1" ht="18" customHeight="1">
      <c r="B14" s="49">
        <v>43605</v>
      </c>
      <c r="C14" s="49">
        <v>43616</v>
      </c>
      <c r="D14" s="50" t="s">
        <v>159</v>
      </c>
      <c r="E14" s="51" t="s">
        <v>177</v>
      </c>
      <c r="F14" s="17">
        <v>0</v>
      </c>
      <c r="G14" s="18" t="s">
        <v>173</v>
      </c>
      <c r="H14" s="51"/>
    </row>
    <row r="15" spans="2:8" s="54" customFormat="1" ht="18" customHeight="1">
      <c r="B15" s="49">
        <v>43605</v>
      </c>
      <c r="C15" s="49">
        <v>43616</v>
      </c>
      <c r="D15" s="50" t="s">
        <v>159</v>
      </c>
      <c r="E15" s="16" t="s">
        <v>153</v>
      </c>
      <c r="F15" s="52"/>
      <c r="G15" s="58" t="s">
        <v>164</v>
      </c>
      <c r="H15" s="51"/>
    </row>
    <row r="16" spans="2:8" s="54" customFormat="1" ht="18" customHeight="1">
      <c r="B16" s="49">
        <v>43619</v>
      </c>
      <c r="C16" s="49">
        <v>43630</v>
      </c>
      <c r="D16" s="55" t="s">
        <v>162</v>
      </c>
      <c r="E16" s="51"/>
      <c r="F16" s="52"/>
      <c r="G16" s="53"/>
      <c r="H16" s="51"/>
    </row>
    <row r="17" spans="2:8" s="54" customFormat="1" ht="18" customHeight="1">
      <c r="B17" s="49">
        <v>43619</v>
      </c>
      <c r="C17" s="49">
        <v>43630</v>
      </c>
      <c r="D17" s="55" t="s">
        <v>162</v>
      </c>
      <c r="E17" s="51"/>
      <c r="F17" s="52"/>
      <c r="G17" s="53"/>
      <c r="H17" s="51"/>
    </row>
    <row r="18" spans="2:8" s="54" customFormat="1" ht="18" customHeight="1">
      <c r="B18" s="49">
        <v>43619</v>
      </c>
      <c r="C18" s="49">
        <v>43630</v>
      </c>
      <c r="D18" s="55" t="s">
        <v>162</v>
      </c>
      <c r="E18" s="51" t="s">
        <v>152</v>
      </c>
      <c r="F18" s="52"/>
      <c r="G18" s="53"/>
      <c r="H18" s="51"/>
    </row>
  </sheetData>
  <phoneticPr fontId="13" type="noConversion"/>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18">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F4:F18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opLeftCell="X13" zoomScaleNormal="100" workbookViewId="0">
      <selection activeCell="D20" sqref="D20"/>
    </sheetView>
  </sheetViews>
  <sheetFormatPr defaultRowHeight="14.25"/>
  <sheetData>
    <row r="1" spans="1:1">
      <c r="A1" s="18" t="s">
        <v>13</v>
      </c>
    </row>
  </sheetData>
  <phoneticPr fontId="1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52"/>
  <sheetViews>
    <sheetView topLeftCell="A19" zoomScale="85" zoomScaleNormal="85" workbookViewId="0">
      <selection activeCell="E31" sqref="E31"/>
    </sheetView>
  </sheetViews>
  <sheetFormatPr defaultRowHeight="14.25"/>
  <cols>
    <col min="1" max="1" width="8.5703125" customWidth="1"/>
    <col min="2" max="2" width="26.28515625" customWidth="1"/>
    <col min="3" max="3" width="30.7109375" customWidth="1"/>
    <col min="4" max="4" width="39" customWidth="1"/>
    <col min="5" max="5" width="68" bestFit="1" customWidth="1"/>
    <col min="6" max="6" width="6.28515625" customWidth="1"/>
    <col min="7" max="7" width="12.28515625" bestFit="1" customWidth="1"/>
    <col min="8" max="8" width="9.7109375" bestFit="1" customWidth="1"/>
  </cols>
  <sheetData>
    <row r="1" spans="1:8">
      <c r="A1" s="20" t="s">
        <v>127</v>
      </c>
      <c r="B1" s="20"/>
      <c r="C1" s="20"/>
      <c r="D1" s="20"/>
      <c r="E1" s="20"/>
      <c r="F1" s="20"/>
      <c r="G1" s="20"/>
      <c r="H1" s="20"/>
    </row>
    <row r="2" spans="1:8">
      <c r="A2" s="22" t="s">
        <v>14</v>
      </c>
      <c r="B2" s="24" t="s">
        <v>15</v>
      </c>
      <c r="C2" s="22" t="s">
        <v>16</v>
      </c>
      <c r="D2" s="22" t="s">
        <v>17</v>
      </c>
      <c r="E2" s="24" t="s">
        <v>18</v>
      </c>
      <c r="F2" s="22" t="s">
        <v>19</v>
      </c>
      <c r="G2" s="22" t="s">
        <v>20</v>
      </c>
      <c r="H2" s="22" t="s">
        <v>21</v>
      </c>
    </row>
    <row r="3" spans="1:8">
      <c r="A3" s="21">
        <v>1</v>
      </c>
      <c r="B3" s="24" t="s">
        <v>22</v>
      </c>
      <c r="C3" s="21" t="s">
        <v>23</v>
      </c>
      <c r="D3" s="21" t="s">
        <v>24</v>
      </c>
      <c r="E3" s="24" t="s">
        <v>25</v>
      </c>
      <c r="F3" s="21"/>
      <c r="G3" s="21"/>
      <c r="H3" s="21"/>
    </row>
    <row r="4" spans="1:8">
      <c r="A4" s="21">
        <v>2</v>
      </c>
      <c r="B4" s="24" t="s">
        <v>26</v>
      </c>
      <c r="C4" s="21" t="s">
        <v>27</v>
      </c>
      <c r="D4" s="21" t="s">
        <v>24</v>
      </c>
      <c r="E4" s="24" t="s">
        <v>28</v>
      </c>
      <c r="F4" s="21"/>
      <c r="G4" s="21"/>
      <c r="H4" s="21"/>
    </row>
    <row r="5" spans="1:8">
      <c r="A5" s="21">
        <v>3</v>
      </c>
      <c r="B5" s="24" t="s">
        <v>29</v>
      </c>
      <c r="C5" s="21" t="s">
        <v>30</v>
      </c>
      <c r="D5" s="21" t="s">
        <v>24</v>
      </c>
      <c r="E5" s="35" t="s">
        <v>31</v>
      </c>
      <c r="F5" s="21" t="s">
        <v>32</v>
      </c>
      <c r="G5" s="21"/>
      <c r="H5" s="21"/>
    </row>
    <row r="6" spans="1:8">
      <c r="A6" s="21">
        <v>4</v>
      </c>
      <c r="B6" s="24" t="s">
        <v>33</v>
      </c>
      <c r="C6" s="21" t="s">
        <v>34</v>
      </c>
      <c r="D6" s="21" t="s">
        <v>24</v>
      </c>
      <c r="E6" s="35" t="s">
        <v>35</v>
      </c>
      <c r="F6" s="21" t="s">
        <v>32</v>
      </c>
      <c r="G6" s="21"/>
      <c r="H6" s="21"/>
    </row>
    <row r="7" spans="1:8">
      <c r="A7" s="21">
        <v>5</v>
      </c>
      <c r="B7" s="38" t="s">
        <v>117</v>
      </c>
      <c r="C7" s="21" t="s">
        <v>36</v>
      </c>
      <c r="D7" s="36" t="s">
        <v>37</v>
      </c>
      <c r="E7" s="35" t="s">
        <v>38</v>
      </c>
      <c r="F7" s="21" t="s">
        <v>39</v>
      </c>
      <c r="G7" s="21"/>
      <c r="H7" s="21"/>
    </row>
    <row r="8" spans="1:8">
      <c r="A8" s="21">
        <v>6</v>
      </c>
      <c r="B8" s="38" t="s">
        <v>118</v>
      </c>
      <c r="C8" s="21"/>
      <c r="D8" s="36" t="s">
        <v>37</v>
      </c>
      <c r="E8" s="35"/>
      <c r="F8" s="21"/>
      <c r="G8" s="21"/>
      <c r="H8" s="21"/>
    </row>
    <row r="9" spans="1:8">
      <c r="A9" s="21">
        <v>7</v>
      </c>
      <c r="B9" s="38" t="s">
        <v>119</v>
      </c>
      <c r="C9" s="21"/>
      <c r="D9" s="36" t="s">
        <v>37</v>
      </c>
      <c r="E9" s="35"/>
      <c r="F9" s="21"/>
      <c r="G9" s="21"/>
      <c r="H9" s="21"/>
    </row>
    <row r="10" spans="1:8">
      <c r="A10" s="21">
        <v>8</v>
      </c>
      <c r="B10" s="23" t="s">
        <v>40</v>
      </c>
      <c r="C10" s="21" t="s">
        <v>41</v>
      </c>
      <c r="D10" s="37" t="s">
        <v>42</v>
      </c>
      <c r="E10" s="35" t="s">
        <v>43</v>
      </c>
      <c r="F10" s="21" t="s">
        <v>39</v>
      </c>
      <c r="G10" s="21"/>
      <c r="H10" s="21"/>
    </row>
    <row r="11" spans="1:8">
      <c r="A11" s="21">
        <v>9</v>
      </c>
      <c r="B11" s="38" t="s">
        <v>120</v>
      </c>
      <c r="C11" s="21"/>
      <c r="D11" s="37" t="s">
        <v>42</v>
      </c>
      <c r="E11" s="35"/>
      <c r="F11" s="21"/>
      <c r="G11" s="21"/>
      <c r="H11" s="21"/>
    </row>
    <row r="12" spans="1:8">
      <c r="A12" s="21">
        <v>10</v>
      </c>
      <c r="B12" s="38" t="s">
        <v>121</v>
      </c>
      <c r="C12" s="21"/>
      <c r="D12" s="37" t="s">
        <v>42</v>
      </c>
      <c r="E12" s="35"/>
      <c r="F12" s="21"/>
      <c r="G12" s="21"/>
      <c r="H12" s="21"/>
    </row>
    <row r="13" spans="1:8">
      <c r="A13" s="21">
        <v>11</v>
      </c>
      <c r="B13" s="41" t="s">
        <v>122</v>
      </c>
      <c r="C13" s="21" t="s">
        <v>44</v>
      </c>
      <c r="D13" s="21" t="s">
        <v>24</v>
      </c>
      <c r="E13" s="24" t="s">
        <v>45</v>
      </c>
      <c r="F13" s="21" t="s">
        <v>32</v>
      </c>
      <c r="G13" s="21"/>
      <c r="H13" s="21"/>
    </row>
    <row r="14" spans="1:8">
      <c r="A14" s="21">
        <v>14</v>
      </c>
      <c r="B14" s="41" t="s">
        <v>123</v>
      </c>
      <c r="C14" s="21" t="s">
        <v>46</v>
      </c>
      <c r="D14" s="21" t="s">
        <v>24</v>
      </c>
      <c r="E14" s="24" t="s">
        <v>47</v>
      </c>
      <c r="F14" s="21"/>
      <c r="G14" s="21"/>
      <c r="H14" s="21"/>
    </row>
    <row r="15" spans="1:8">
      <c r="A15" s="21">
        <v>15</v>
      </c>
      <c r="B15" s="41" t="s">
        <v>124</v>
      </c>
      <c r="C15" s="21" t="s">
        <v>48</v>
      </c>
      <c r="D15" s="21" t="s">
        <v>24</v>
      </c>
      <c r="E15" s="24"/>
      <c r="F15" s="21"/>
      <c r="G15" s="21"/>
      <c r="H15" s="21"/>
    </row>
    <row r="16" spans="1:8">
      <c r="A16" s="21">
        <v>17</v>
      </c>
      <c r="B16" s="24" t="s">
        <v>49</v>
      </c>
      <c r="C16" s="21" t="s">
        <v>50</v>
      </c>
      <c r="D16" s="21" t="s">
        <v>24</v>
      </c>
      <c r="E16" s="24" t="s">
        <v>51</v>
      </c>
      <c r="F16" s="21" t="s">
        <v>32</v>
      </c>
      <c r="G16" s="21"/>
      <c r="H16" s="21"/>
    </row>
    <row r="17" spans="1:8">
      <c r="A17" s="21">
        <v>18</v>
      </c>
      <c r="B17" s="24" t="s">
        <v>52</v>
      </c>
      <c r="C17" s="25" t="s">
        <v>53</v>
      </c>
      <c r="D17" s="21" t="s">
        <v>24</v>
      </c>
      <c r="E17" s="24"/>
      <c r="F17" s="21"/>
      <c r="G17" s="21"/>
      <c r="H17" s="21"/>
    </row>
    <row r="18" spans="1:8">
      <c r="A18" s="21">
        <v>18</v>
      </c>
      <c r="B18" s="44" t="s">
        <v>125</v>
      </c>
      <c r="C18" s="45" t="s">
        <v>126</v>
      </c>
      <c r="D18" s="21" t="s">
        <v>24</v>
      </c>
      <c r="E18" s="43"/>
      <c r="F18" s="42"/>
      <c r="G18" s="42"/>
      <c r="H18" s="42"/>
    </row>
    <row r="20" spans="1:8">
      <c r="A20" s="20" t="s">
        <v>128</v>
      </c>
      <c r="B20" s="19"/>
      <c r="C20" s="19"/>
      <c r="D20" s="19"/>
      <c r="E20" s="19"/>
      <c r="F20" s="19"/>
      <c r="G20" s="19"/>
      <c r="H20" s="19"/>
    </row>
    <row r="21" spans="1:8">
      <c r="A21" s="22" t="s">
        <v>14</v>
      </c>
      <c r="B21" s="23" t="s">
        <v>15</v>
      </c>
      <c r="C21" s="22" t="s">
        <v>16</v>
      </c>
      <c r="D21" s="22" t="s">
        <v>17</v>
      </c>
      <c r="E21" s="24" t="s">
        <v>18</v>
      </c>
      <c r="F21" s="22" t="s">
        <v>19</v>
      </c>
      <c r="G21" s="22" t="s">
        <v>20</v>
      </c>
      <c r="H21" s="22" t="s">
        <v>21</v>
      </c>
    </row>
    <row r="22" spans="1:8">
      <c r="A22" s="21">
        <v>2</v>
      </c>
      <c r="B22" s="23" t="s">
        <v>54</v>
      </c>
      <c r="C22" s="29">
        <v>43669</v>
      </c>
      <c r="D22" s="21" t="s">
        <v>37</v>
      </c>
      <c r="E22" s="24"/>
      <c r="F22" s="21"/>
      <c r="G22" s="21"/>
      <c r="H22" s="21"/>
    </row>
    <row r="23" spans="1:8" ht="81">
      <c r="A23" s="21">
        <v>3</v>
      </c>
      <c r="B23" s="23" t="s">
        <v>55</v>
      </c>
      <c r="C23" s="26" t="s">
        <v>56</v>
      </c>
      <c r="D23" s="21" t="s">
        <v>37</v>
      </c>
      <c r="E23" s="26" t="s">
        <v>57</v>
      </c>
      <c r="F23" s="27" t="s">
        <v>32</v>
      </c>
      <c r="G23" s="21"/>
      <c r="H23" s="21"/>
    </row>
    <row r="24" spans="1:8">
      <c r="A24" s="21">
        <v>4</v>
      </c>
      <c r="B24" s="23" t="s">
        <v>58</v>
      </c>
      <c r="C24" s="21" t="s">
        <v>59</v>
      </c>
      <c r="D24" s="21" t="s">
        <v>37</v>
      </c>
      <c r="E24" s="26" t="s">
        <v>60</v>
      </c>
      <c r="F24" s="27" t="s">
        <v>32</v>
      </c>
      <c r="G24" s="21"/>
      <c r="H24" s="21"/>
    </row>
    <row r="25" spans="1:8" ht="54">
      <c r="A25" s="21">
        <v>4.0999999999999996</v>
      </c>
      <c r="B25" s="23" t="s">
        <v>61</v>
      </c>
      <c r="C25" s="26" t="s">
        <v>62</v>
      </c>
      <c r="D25" s="21" t="s">
        <v>37</v>
      </c>
      <c r="E25" s="26" t="s">
        <v>63</v>
      </c>
      <c r="F25" s="27"/>
      <c r="G25" s="21"/>
      <c r="H25" s="21"/>
    </row>
    <row r="26" spans="1:8">
      <c r="A26" s="21">
        <v>5</v>
      </c>
      <c r="B26" s="23" t="s">
        <v>64</v>
      </c>
      <c r="C26" s="21" t="s">
        <v>65</v>
      </c>
      <c r="D26" s="21" t="s">
        <v>37</v>
      </c>
      <c r="E26" s="26" t="s">
        <v>66</v>
      </c>
      <c r="F26" s="21"/>
      <c r="G26" s="21"/>
      <c r="H26" s="21"/>
    </row>
    <row r="27" spans="1:8" ht="27">
      <c r="A27" s="21">
        <v>6</v>
      </c>
      <c r="B27" s="23" t="s">
        <v>67</v>
      </c>
      <c r="C27" s="21" t="s">
        <v>68</v>
      </c>
      <c r="D27" s="21" t="s">
        <v>37</v>
      </c>
      <c r="E27" s="26" t="s">
        <v>69</v>
      </c>
      <c r="F27" s="21"/>
      <c r="G27" s="21"/>
      <c r="H27" s="21"/>
    </row>
    <row r="28" spans="1:8" ht="27">
      <c r="A28" s="21">
        <v>7</v>
      </c>
      <c r="B28" s="23" t="s">
        <v>70</v>
      </c>
      <c r="C28" s="21" t="s">
        <v>71</v>
      </c>
      <c r="D28" s="21" t="s">
        <v>37</v>
      </c>
      <c r="E28" s="26" t="s">
        <v>72</v>
      </c>
      <c r="F28" s="21"/>
      <c r="G28" s="21"/>
      <c r="H28" s="21"/>
    </row>
    <row r="29" spans="1:8" ht="27">
      <c r="A29" s="21">
        <v>8</v>
      </c>
      <c r="B29" s="23" t="s">
        <v>73</v>
      </c>
      <c r="C29" s="21" t="s">
        <v>71</v>
      </c>
      <c r="D29" s="21" t="s">
        <v>37</v>
      </c>
      <c r="E29" s="26" t="s">
        <v>74</v>
      </c>
      <c r="F29" s="21"/>
      <c r="G29" s="21"/>
      <c r="H29" s="21"/>
    </row>
    <row r="30" spans="1:8" ht="40.5">
      <c r="A30" s="21">
        <v>9</v>
      </c>
      <c r="B30" s="24" t="s">
        <v>75</v>
      </c>
      <c r="C30" s="24" t="s">
        <v>76</v>
      </c>
      <c r="D30" s="21" t="s">
        <v>37</v>
      </c>
      <c r="E30" s="28" t="s">
        <v>77</v>
      </c>
      <c r="F30" s="24"/>
      <c r="G30" s="24"/>
      <c r="H30" s="24"/>
    </row>
    <row r="31" spans="1:8" ht="121.5">
      <c r="A31" s="34">
        <v>9.1</v>
      </c>
      <c r="B31" s="31" t="s">
        <v>78</v>
      </c>
      <c r="C31" s="33" t="s">
        <v>79</v>
      </c>
      <c r="D31" s="30" t="s">
        <v>37</v>
      </c>
      <c r="E31" s="30" t="s">
        <v>80</v>
      </c>
      <c r="F31" s="21"/>
      <c r="G31" s="21"/>
      <c r="H31" s="21"/>
    </row>
    <row r="32" spans="1:8" ht="67.5">
      <c r="A32" s="34">
        <v>9.1999999999999993</v>
      </c>
      <c r="B32" s="31" t="s">
        <v>81</v>
      </c>
      <c r="C32" s="33" t="s">
        <v>82</v>
      </c>
      <c r="D32" s="30" t="s">
        <v>37</v>
      </c>
      <c r="E32" s="30" t="s">
        <v>80</v>
      </c>
      <c r="F32" s="21"/>
      <c r="G32" s="21"/>
      <c r="H32" s="21"/>
    </row>
    <row r="33" spans="1:8" ht="81">
      <c r="A33" s="34">
        <v>9.3000000000000007</v>
      </c>
      <c r="B33" s="31" t="s">
        <v>83</v>
      </c>
      <c r="C33" s="33" t="s">
        <v>84</v>
      </c>
      <c r="D33" s="30" t="s">
        <v>37</v>
      </c>
      <c r="E33" s="30" t="s">
        <v>80</v>
      </c>
      <c r="F33" s="21"/>
      <c r="G33" s="21"/>
      <c r="H33" s="21"/>
    </row>
    <row r="34" spans="1:8" ht="27">
      <c r="A34" s="21">
        <v>10</v>
      </c>
      <c r="B34" s="23" t="s">
        <v>85</v>
      </c>
      <c r="C34" s="21" t="s">
        <v>71</v>
      </c>
      <c r="D34" s="21" t="s">
        <v>37</v>
      </c>
      <c r="E34" s="26" t="s">
        <v>86</v>
      </c>
      <c r="F34" s="21"/>
      <c r="G34" s="21"/>
      <c r="H34" s="21"/>
    </row>
    <row r="35" spans="1:8">
      <c r="A35" s="21">
        <v>11</v>
      </c>
      <c r="B35" s="23" t="s">
        <v>87</v>
      </c>
      <c r="C35" s="21" t="s">
        <v>71</v>
      </c>
      <c r="D35" s="21" t="s">
        <v>37</v>
      </c>
      <c r="E35" s="26" t="s">
        <v>88</v>
      </c>
      <c r="F35" s="21"/>
      <c r="G35" s="21"/>
      <c r="H35" s="21"/>
    </row>
    <row r="36" spans="1:8" ht="40.5">
      <c r="A36" s="21">
        <v>12</v>
      </c>
      <c r="B36" s="38" t="s">
        <v>113</v>
      </c>
      <c r="C36" s="21" t="s">
        <v>71</v>
      </c>
      <c r="D36" s="21" t="s">
        <v>37</v>
      </c>
      <c r="E36" s="26" t="s">
        <v>89</v>
      </c>
      <c r="F36" s="21"/>
      <c r="G36" s="21"/>
      <c r="H36" s="21"/>
    </row>
    <row r="37" spans="1:8">
      <c r="A37" s="21">
        <v>13</v>
      </c>
      <c r="B37" s="38" t="s">
        <v>115</v>
      </c>
      <c r="C37" s="39" t="s">
        <v>114</v>
      </c>
      <c r="D37" s="21" t="s">
        <v>37</v>
      </c>
      <c r="E37" s="40" t="s">
        <v>116</v>
      </c>
      <c r="F37" s="21"/>
      <c r="G37" s="21"/>
      <c r="H37" s="21"/>
    </row>
    <row r="38" spans="1:8">
      <c r="A38" s="21">
        <v>14</v>
      </c>
      <c r="B38" s="23" t="s">
        <v>90</v>
      </c>
      <c r="C38" s="29">
        <v>43669</v>
      </c>
      <c r="D38" s="21" t="s">
        <v>37</v>
      </c>
      <c r="E38" s="26" t="s">
        <v>91</v>
      </c>
      <c r="F38" s="21"/>
      <c r="G38" s="21"/>
      <c r="H38" s="21"/>
    </row>
    <row r="39" spans="1:8" ht="40.5">
      <c r="A39" s="21">
        <v>15</v>
      </c>
      <c r="B39" s="23" t="s">
        <v>92</v>
      </c>
      <c r="C39" s="29" t="s">
        <v>93</v>
      </c>
      <c r="D39" s="21" t="s">
        <v>37</v>
      </c>
      <c r="E39" s="26" t="s">
        <v>94</v>
      </c>
      <c r="F39" s="21"/>
      <c r="G39" s="21"/>
      <c r="H39" s="21"/>
    </row>
    <row r="40" spans="1:8" ht="27">
      <c r="A40" s="21">
        <v>16</v>
      </c>
      <c r="B40" s="31" t="s">
        <v>95</v>
      </c>
      <c r="C40" s="32" t="s">
        <v>96</v>
      </c>
      <c r="D40" s="21" t="s">
        <v>37</v>
      </c>
      <c r="E40" s="33" t="s">
        <v>97</v>
      </c>
      <c r="F40" s="30"/>
      <c r="G40" s="30"/>
      <c r="H40" s="30"/>
    </row>
    <row r="42" spans="1:8">
      <c r="A42" s="20" t="s">
        <v>129</v>
      </c>
      <c r="B42" s="19"/>
      <c r="C42" s="19"/>
      <c r="D42" s="19"/>
      <c r="E42" s="19"/>
      <c r="F42" s="19"/>
      <c r="G42" s="19"/>
      <c r="H42" s="19"/>
    </row>
    <row r="43" spans="1:8">
      <c r="A43" s="22" t="s">
        <v>14</v>
      </c>
      <c r="B43" s="23" t="s">
        <v>15</v>
      </c>
      <c r="C43" s="22" t="s">
        <v>16</v>
      </c>
      <c r="D43" s="22" t="s">
        <v>17</v>
      </c>
      <c r="E43" s="24" t="s">
        <v>18</v>
      </c>
      <c r="F43" s="22" t="s">
        <v>19</v>
      </c>
      <c r="G43" s="22" t="s">
        <v>20</v>
      </c>
      <c r="H43" s="22" t="s">
        <v>21</v>
      </c>
    </row>
    <row r="44" spans="1:8">
      <c r="A44" s="21">
        <v>1</v>
      </c>
      <c r="B44" s="23" t="s">
        <v>98</v>
      </c>
      <c r="C44" s="29">
        <v>43669</v>
      </c>
      <c r="D44" s="21" t="s">
        <v>99</v>
      </c>
      <c r="E44" s="24"/>
      <c r="F44" s="21"/>
      <c r="G44" s="21"/>
      <c r="H44" s="21"/>
    </row>
    <row r="45" spans="1:8">
      <c r="A45" s="21">
        <v>2</v>
      </c>
      <c r="B45" s="21" t="s">
        <v>75</v>
      </c>
      <c r="C45" s="21" t="s">
        <v>93</v>
      </c>
      <c r="D45" s="21" t="s">
        <v>99</v>
      </c>
      <c r="E45" s="21"/>
      <c r="F45" s="21"/>
      <c r="G45" s="21"/>
      <c r="H45" s="21"/>
    </row>
    <row r="46" spans="1:8">
      <c r="A46" s="21">
        <v>3</v>
      </c>
      <c r="B46" s="21" t="s">
        <v>100</v>
      </c>
      <c r="C46" s="21" t="s">
        <v>93</v>
      </c>
      <c r="D46" s="21" t="s">
        <v>99</v>
      </c>
      <c r="E46" s="21"/>
      <c r="F46" s="21"/>
      <c r="G46" s="21"/>
      <c r="H46" s="21"/>
    </row>
    <row r="47" spans="1:8">
      <c r="A47" s="21">
        <v>4</v>
      </c>
      <c r="B47" s="21" t="s">
        <v>101</v>
      </c>
      <c r="C47" s="21" t="s">
        <v>93</v>
      </c>
      <c r="D47" s="21" t="s">
        <v>99</v>
      </c>
      <c r="E47" s="21"/>
      <c r="F47" s="21"/>
      <c r="G47" s="21"/>
      <c r="H47" s="21"/>
    </row>
    <row r="48" spans="1:8">
      <c r="A48" s="21">
        <v>5</v>
      </c>
      <c r="B48" s="21" t="s">
        <v>102</v>
      </c>
      <c r="C48" s="21" t="s">
        <v>93</v>
      </c>
      <c r="D48" s="21" t="s">
        <v>99</v>
      </c>
      <c r="E48" s="21"/>
      <c r="F48" s="21"/>
      <c r="G48" s="21"/>
      <c r="H48" s="21"/>
    </row>
    <row r="49" spans="1:8">
      <c r="A49" s="21">
        <v>6</v>
      </c>
      <c r="B49" s="21" t="s">
        <v>103</v>
      </c>
      <c r="C49" s="21" t="s">
        <v>93</v>
      </c>
      <c r="D49" s="21" t="s">
        <v>99</v>
      </c>
      <c r="E49" s="21"/>
      <c r="F49" s="21"/>
      <c r="G49" s="21"/>
      <c r="H49" s="21"/>
    </row>
    <row r="50" spans="1:8">
      <c r="A50" s="21">
        <v>7</v>
      </c>
      <c r="B50" s="31" t="s">
        <v>104</v>
      </c>
      <c r="C50" s="32" t="s">
        <v>105</v>
      </c>
      <c r="D50" s="21" t="s">
        <v>99</v>
      </c>
      <c r="E50" s="33" t="s">
        <v>106</v>
      </c>
      <c r="F50" s="30"/>
      <c r="G50" s="30"/>
      <c r="H50" s="30"/>
    </row>
    <row r="51" spans="1:8">
      <c r="A51" s="21">
        <v>8</v>
      </c>
      <c r="B51" s="31" t="s">
        <v>107</v>
      </c>
      <c r="C51" s="32" t="s">
        <v>108</v>
      </c>
      <c r="D51" s="21" t="s">
        <v>99</v>
      </c>
      <c r="E51" s="33" t="s">
        <v>109</v>
      </c>
      <c r="F51" s="30"/>
      <c r="G51" s="30"/>
      <c r="H51" s="30"/>
    </row>
    <row r="52" spans="1:8">
      <c r="A52" s="21">
        <v>9</v>
      </c>
      <c r="B52" s="31" t="s">
        <v>110</v>
      </c>
      <c r="C52" s="32" t="s">
        <v>111</v>
      </c>
      <c r="D52" s="21" t="s">
        <v>99</v>
      </c>
      <c r="E52" s="33" t="s">
        <v>112</v>
      </c>
      <c r="F52" s="30"/>
      <c r="G52" s="30"/>
      <c r="H52" s="30"/>
    </row>
  </sheetData>
  <phoneticPr fontId="13"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4.25"/>
  <sheetData>
    <row r="1" spans="1:2">
      <c r="A1" s="18" t="s">
        <v>149</v>
      </c>
      <c r="B1" t="s">
        <v>130</v>
      </c>
    </row>
    <row r="2" spans="1:2">
      <c r="A2" s="18" t="s">
        <v>166</v>
      </c>
      <c r="B2" t="s">
        <v>131</v>
      </c>
    </row>
    <row r="3" spans="1:2">
      <c r="A3" s="18" t="s">
        <v>133</v>
      </c>
      <c r="B3" s="18" t="s">
        <v>134</v>
      </c>
    </row>
    <row r="4" spans="1:2">
      <c r="A4" s="18" t="s">
        <v>165</v>
      </c>
      <c r="B4" s="18" t="s">
        <v>171</v>
      </c>
    </row>
    <row r="5" spans="1:2">
      <c r="A5" s="57" t="s">
        <v>132</v>
      </c>
      <c r="B5" t="s">
        <v>172</v>
      </c>
    </row>
  </sheetData>
  <phoneticPr fontId="1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1:XFD2"/>
    </sheetView>
  </sheetViews>
  <sheetFormatPr defaultRowHeight="14.25"/>
  <sheetData>
    <row r="1" spans="1:2">
      <c r="A1" s="18" t="s">
        <v>135</v>
      </c>
      <c r="B1" t="s">
        <v>136</v>
      </c>
    </row>
    <row r="2" spans="1:2">
      <c r="A2" s="18" t="s">
        <v>137</v>
      </c>
      <c r="B2" t="s">
        <v>138</v>
      </c>
    </row>
  </sheetData>
  <phoneticPr fontId="13"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vt:i4>
      </vt:variant>
    </vt:vector>
  </HeadingPairs>
  <TitlesOfParts>
    <vt:vector size="10" baseType="lpstr">
      <vt:lpstr>项目概述</vt:lpstr>
      <vt:lpstr>任务详细信息</vt:lpstr>
      <vt:lpstr>三方原型</vt:lpstr>
      <vt:lpstr>暂定数据内容</vt:lpstr>
      <vt:lpstr>Resouce</vt:lpstr>
      <vt:lpstr>设备</vt:lpstr>
      <vt:lpstr>任务详细信息!Print_Titles</vt:lpstr>
      <vt:lpstr>项目概述!Print_Titles</vt:lpstr>
      <vt:lpstr>ProjectList</vt:lpstr>
      <vt:lpstr>ProjectStart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Sunny</cp:lastModifiedBy>
  <dcterms:created xsi:type="dcterms:W3CDTF">2019-03-15T06:12:34Z</dcterms:created>
  <dcterms:modified xsi:type="dcterms:W3CDTF">2019-05-28T10:17:35Z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