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sii\main\csii\doc\"/>
    </mc:Choice>
  </mc:AlternateContent>
  <bookViews>
    <workbookView xWindow="0" yWindow="0" windowWidth="19440" windowHeight="12240" activeTab="1"/>
  </bookViews>
  <sheets>
    <sheet name="项目概述" sheetId="1" r:id="rId1"/>
    <sheet name="任务详细信息" sheetId="2" r:id="rId2"/>
    <sheet name="三方原型" sheetId="3" r:id="rId3"/>
    <sheet name="暂定数据内容" sheetId="4" r:id="rId4"/>
    <sheet name="Resouce" sheetId="5" r:id="rId5"/>
    <sheet name="设备" sheetId="6" r:id="rId6"/>
    <sheet name="业务流程与逻辑" sheetId="7" r:id="rId7"/>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52511"/>
</workbook>
</file>

<file path=xl/calcChain.xml><?xml version="1.0" encoding="utf-8"?>
<calcChain xmlns="http://schemas.openxmlformats.org/spreadsheetml/2006/main">
  <c r="F9" i="1" l="1" a="1"/>
  <c r="F9" i="1" s="1"/>
  <c r="E9" i="1" a="1"/>
  <c r="E9" i="1" s="1"/>
  <c r="C9" i="1"/>
  <c r="D9" i="1" s="1"/>
  <c r="F8" i="1" a="1"/>
  <c r="F8" i="1" s="1"/>
  <c r="E8" i="1" a="1"/>
  <c r="E8" i="1" s="1"/>
  <c r="C8" i="1"/>
  <c r="D8" i="1" s="1"/>
  <c r="C7" i="1" l="1"/>
  <c r="D7" i="1" s="1"/>
  <c r="E7" i="1" a="1"/>
  <c r="E7" i="1" s="1"/>
  <c r="F7" i="1" a="1"/>
  <c r="F7" i="1" s="1"/>
  <c r="F6" i="1" l="1" a="1"/>
  <c r="F6" i="1" s="1"/>
  <c r="E6" i="1" a="1"/>
  <c r="E6" i="1" s="1"/>
  <c r="E5" i="1" a="1"/>
  <c r="E5" i="1" s="1"/>
  <c r="E4" i="1"/>
  <c r="E10" i="1" a="1"/>
  <c r="E10" i="1" s="1"/>
  <c r="C4" i="1" l="1"/>
  <c r="D4" i="1" l="1"/>
  <c r="C5" i="1"/>
  <c r="C6" i="1"/>
  <c r="C10" i="1"/>
  <c r="D5" i="1" l="1"/>
  <c r="D6" i="1"/>
  <c r="D10" i="1"/>
  <c r="F10" i="1" l="1" a="1"/>
  <c r="F10" i="1" s="1"/>
  <c r="F4" i="1" l="1" a="1"/>
  <c r="F4" i="1" s="1"/>
  <c r="F5" i="1" a="1"/>
  <c r="F5" i="1" s="1"/>
</calcChain>
</file>

<file path=xl/sharedStrings.xml><?xml version="1.0" encoding="utf-8"?>
<sst xmlns="http://schemas.openxmlformats.org/spreadsheetml/2006/main" count="327" uniqueCount="203">
  <si>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</si>
  <si>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</si>
  <si>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</si>
  <si>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</si>
  <si>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</si>
  <si>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</si>
  <si>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</si>
  <si>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</si>
  <si>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</si>
  <si>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</si>
  <si>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</si>
  <si>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</si>
  <si>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</si>
  <si>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</si>
  <si>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</si>
  <si>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</si>
  <si>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</si>
  <si>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</si>
  <si>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</si>
  <si>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</si>
  <si>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</si>
  <si>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</si>
  <si>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</si>
  <si>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</si>
  <si>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</si>
  <si>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</si>
  <si>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</si>
  <si>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</si>
  <si>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</si>
  <si>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</si>
  <si>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</si>
  <si>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</si>
  <si>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</si>
  <si>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</si>
  <si>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</si>
  <si>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</si>
  <si>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</si>
  <si>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</si>
  <si>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</si>
  <si>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</si>
  <si>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</si>
  <si>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</si>
  <si>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</si>
  <si>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</si>
  <si>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</si>
  <si>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</si>
  <si>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</si>
  <si>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</si>
  <si>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</si>
  <si>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</si>
  <si>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</si>
  <si>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</si>
  <si>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</si>
  <si>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</si>
  <si>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</si>
  <si>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</si>
  <si>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</si>
  <si>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</si>
  <si>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</si>
  <si>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</si>
  <si>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</si>
  <si>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</si>
  <si>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</si>
  <si>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</si>
  <si>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</si>
  <si>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</si>
  <si>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</si>
  <si>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</si>
  <si>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</si>
  <si>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</si>
  <si>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</si>
  <si>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</si>
  <si>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</si>
  <si>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</si>
  <si>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</si>
  <si>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</si>
  <si>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</si>
  <si>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</si>
  <si>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</si>
  <si>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</si>
  <si>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</si>
  <si>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</si>
  <si>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</si>
  <si>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</si>
  <si>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</si>
  <si>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</si>
  <si>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</si>
  <si>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</si>
  <si>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</si>
  <si>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</si>
  <si>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</si>
  <si>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</si>
  <si>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</si>
  <si>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</si>
  <si>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</si>
  <si>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</si>
  <si>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</si>
  <si>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</si>
  <si>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</si>
  <si>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</si>
  <si>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</si>
  <si>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</si>
  <si>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</si>
  <si>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</si>
  <si>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</si>
  <si>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</si>
  <si>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</si>
  <si>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</si>
  <si>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</si>
  <si>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</si>
  <si>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</si>
  <si>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</si>
  <si>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</si>
  <si>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</si>
  <si>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</si>
  <si>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</si>
  <si>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</si>
  <si>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</si>
  <si>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</si>
  <si>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</si>
  <si>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</si>
  <si>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</si>
  <si>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</si>
  <si>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</si>
  <si>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</si>
  <si>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</si>
  <si>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</si>
  <si>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</si>
  <si>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</si>
  <si>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</si>
  <si>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</si>
  <si>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BA</t>
    <phoneticPr fontId="13" type="noConversion"/>
  </si>
  <si>
    <t>Jagger</t>
    <phoneticPr fontId="13" type="noConversion"/>
  </si>
  <si>
    <t>杨晓敏</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</si>
  <si>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</si>
  <si>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</si>
  <si>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</si>
  <si>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</si>
  <si>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</si>
  <si>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</si>
  <si>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</si>
  <si>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</si>
  <si>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</si>
  <si>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</si>
  <si>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</si>
  <si>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</si>
  <si>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</si>
  <si>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</si>
  <si>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</si>
  <si>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</si>
  <si>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</si>
  <si>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</si>
  <si>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</si>
  <si>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</si>
  <si>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</si>
  <si>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</si>
  <si>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</si>
  <si>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</si>
  <si>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Sprint3：实现页面基本功能</t>
  </si>
  <si>
    <t>数据库信息检索与操作，简历上传与下载
系统稳定性强化：完成数据库主备以及表同步，确保数据安全。</t>
    <phoneticPr fontId="13" type="noConversion"/>
  </si>
  <si>
    <t>Sprint4：系统功能扩展与代码优化</t>
  </si>
  <si>
    <t>All</t>
    <phoneticPr fontId="13" type="noConversion"/>
  </si>
  <si>
    <t>李军</t>
    <phoneticPr fontId="13" type="noConversion"/>
  </si>
  <si>
    <t>Kevin</t>
    <phoneticPr fontId="13" type="noConversion"/>
  </si>
  <si>
    <t>实现页面基本功能</t>
    <phoneticPr fontId="13" type="noConversion"/>
  </si>
  <si>
    <t>完成“三方原型”中“basic info”部分</t>
    <phoneticPr fontId="13" type="noConversion"/>
  </si>
  <si>
    <t>完成“三方原型”中“basic info”部分</t>
    <phoneticPr fontId="13" type="noConversion"/>
  </si>
  <si>
    <t>前后端联通</t>
    <phoneticPr fontId="13" type="noConversion"/>
  </si>
  <si>
    <t>FN、DB</t>
    <phoneticPr fontId="13" type="noConversion"/>
  </si>
  <si>
    <t>李军</t>
    <phoneticPr fontId="13" type="noConversion"/>
  </si>
  <si>
    <t>login，mainpage,basic info,csiifb page</t>
    <phoneticPr fontId="13" type="noConversion"/>
  </si>
  <si>
    <t>前后端联通以及页面逻辑</t>
    <phoneticPr fontId="13" type="noConversion"/>
  </si>
  <si>
    <t>custfb,detail</t>
    <phoneticPr fontId="13" type="noConversion"/>
  </si>
  <si>
    <t>页面测试与校验</t>
    <phoneticPr fontId="13" type="noConversion"/>
  </si>
  <si>
    <t>Sprint3：实现页面基本功能</t>
    <phoneticPr fontId="13" type="noConversion"/>
  </si>
  <si>
    <t>Sprint4：实现页面基本功能 -extra</t>
  </si>
  <si>
    <t>Sprint4：实现页面基本功能 -extra</t>
    <phoneticPr fontId="13" type="noConversion"/>
  </si>
  <si>
    <t>Sprint4：实现页面基本功能 -extra</t>
    <phoneticPr fontId="13" type="noConversion"/>
  </si>
  <si>
    <t>Five</t>
    <phoneticPr fontId="13" type="noConversion"/>
  </si>
  <si>
    <t>login page: rename to 用户名/密码</t>
    <phoneticPr fontId="13" type="noConversion"/>
  </si>
  <si>
    <t>main page:查询框：“候选人姓名或电话”查询</t>
    <phoneticPr fontId="13" type="noConversion"/>
  </si>
  <si>
    <t>main page: step 与 status 数据显示</t>
    <phoneticPr fontId="13" type="noConversion"/>
  </si>
  <si>
    <t>step:初始录入，中软面试，客户面试
status:progressing/csi-pass/cai-failed/cui-pass/cui-failed</t>
    <phoneticPr fontId="13" type="noConversion"/>
  </si>
  <si>
    <t>basic info:页面校验与测试</t>
    <phoneticPr fontId="13" type="noConversion"/>
  </si>
  <si>
    <t>detail page:三部分信息显示（to do…）</t>
    <phoneticPr fontId="13" type="noConversion"/>
  </si>
  <si>
    <t>csiifb page:候选人姓名，电话关联查询；页面提交逻辑</t>
    <phoneticPr fontId="13" type="noConversion"/>
  </si>
  <si>
    <t>custfb page:候选人姓名，电话关联查询；页面提交逻辑</t>
    <phoneticPr fontId="13" type="noConversion"/>
  </si>
  <si>
    <t>页面跳转逻辑与业务数据逻辑</t>
    <phoneticPr fontId="13" type="noConversion"/>
  </si>
  <si>
    <t>若当前面试部门（A部门）失败，则可被推送至其他部门（比如B部门）进行面试，此时需要hr或rm在系统中再新增一条信息(zhangsan,17711119999,B部门)</t>
    <phoneticPr fontId="13" type="noConversion"/>
  </si>
  <si>
    <t>同一候选人（姓名，电话）一次只能面试一个部门，比如(zhangsan,17711119999)不能同时推送给不同的两个部门面试，若首次推送给A部门，则需走完全部的流程(zhangsan,17711119999,A部门)</t>
    <phoneticPr fontId="13" type="noConversion"/>
  </si>
  <si>
    <t>同一候选人，同一部门只能由一个面试官填写反馈，若反馈提交，不可被二次修改</t>
    <phoneticPr fontId="13" type="noConversion"/>
  </si>
  <si>
    <t>Sprint5：系统完善与快照版本上线</t>
  </si>
  <si>
    <t>Sprint5：系统完善与快照版本上线</t>
    <phoneticPr fontId="13" type="noConversion"/>
  </si>
  <si>
    <t>测试域名与空间准备</t>
    <phoneticPr fontId="13" type="noConversion"/>
  </si>
  <si>
    <t>测试快照版本上线</t>
    <phoneticPr fontId="13" type="noConversion"/>
  </si>
  <si>
    <t>系统内测与修改</t>
    <phoneticPr fontId="13" type="noConversion"/>
  </si>
  <si>
    <t>Kevin</t>
    <phoneticPr fontId="13" type="noConversion"/>
  </si>
  <si>
    <t>Sprint6：UAT，封版与系统1.0上线</t>
  </si>
  <si>
    <t>Sprint6：UAT，封版与系统1.0上线</t>
    <phoneticPr fontId="13" type="noConversion"/>
  </si>
  <si>
    <t>Sprint7：系统功能扩展与代码优化</t>
    <phoneticPr fontId="13" type="noConversion"/>
  </si>
  <si>
    <t>UAT测试人员准备，需要至少三个角色的人(真实用户)，需要2019-06-14之前准备好</t>
    <phoneticPr fontId="13" type="noConversion"/>
  </si>
  <si>
    <r>
      <t>生产环境准备，包括</t>
    </r>
    <r>
      <rPr>
        <b/>
        <sz val="9"/>
        <color theme="1"/>
        <rFont val="Microsoft YaHei"/>
        <family val="2"/>
        <charset val="134"/>
      </rPr>
      <t>域名注册</t>
    </r>
    <r>
      <rPr>
        <sz val="9"/>
        <color theme="1"/>
        <rFont val="Microsoft YaHei"/>
        <family val="2"/>
        <charset val="134"/>
      </rPr>
      <t>与</t>
    </r>
    <r>
      <rPr>
        <b/>
        <sz val="9"/>
        <color theme="1"/>
        <rFont val="Microsoft YaHei"/>
        <family val="2"/>
        <charset val="134"/>
      </rPr>
      <t>空间(PHP+Mysql)</t>
    </r>
    <r>
      <rPr>
        <sz val="9"/>
        <color theme="1"/>
        <rFont val="Microsoft YaHei"/>
        <family val="2"/>
        <charset val="134"/>
      </rPr>
      <t>的准备，需要2019-06-28之前准备好</t>
    </r>
    <phoneticPr fontId="13" type="noConversion"/>
  </si>
  <si>
    <t>TBC</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</si>
</sst>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
      <sz val="9"/>
      <color theme="1" tint="0.34998626667073579"/>
      <name val="Microsoft YaHei"/>
      <family val="2"/>
      <charset val="134"/>
    </font>
    <font>
      <sz val="9"/>
      <color theme="1"/>
      <name val="Microsoft YaHei"/>
      <family val="2"/>
      <charset val="134"/>
    </font>
    <font>
      <b/>
      <sz val="9"/>
      <color theme="4"/>
      <name val="Microsoft YaHei"/>
      <family val="2"/>
      <charset val="134"/>
    </font>
    <font>
      <b/>
      <sz val="9"/>
      <color theme="1"/>
      <name val="Microsoft YaHei"/>
      <family val="2"/>
      <charset val="134"/>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71">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0" xfId="3" applyFont="1" applyFill="1" applyAlignment="1">
      <alignment horizontal="left" indent="1"/>
    </xf>
    <xf numFmtId="0" fontId="8" fillId="6" borderId="0" xfId="0" applyFont="1" applyFill="1" applyBorder="1" applyAlignment="1">
      <alignment horizontal="center"/>
    </xf>
    <xf numFmtId="0" fontId="0" fillId="6" borderId="0" xfId="0" applyFill="1">
      <alignment vertical="center"/>
    </xf>
    <xf numFmtId="0" fontId="8" fillId="6" borderId="0" xfId="0" applyFont="1" applyFill="1">
      <alignment vertical="center"/>
    </xf>
    <xf numFmtId="0" fontId="8" fillId="6" borderId="0" xfId="3" applyFont="1" applyFill="1">
      <alignment horizontal="left" indent="1"/>
    </xf>
    <xf numFmtId="0" fontId="8" fillId="6" borderId="1" xfId="3" applyFont="1" applyFill="1" applyBorder="1" applyAlignment="1">
      <alignment horizontal="left" indent="1"/>
    </xf>
    <xf numFmtId="0" fontId="0" fillId="6" borderId="1" xfId="0" applyFill="1" applyBorder="1">
      <alignment vertical="center"/>
    </xf>
    <xf numFmtId="0" fontId="14" fillId="6" borderId="0" xfId="0" applyFont="1" applyFill="1">
      <alignment vertical="center"/>
    </xf>
    <xf numFmtId="0" fontId="8" fillId="0" borderId="0" xfId="3" applyFont="1" applyAlignment="1">
      <alignment horizontal="left" wrapText="1" indent="1"/>
    </xf>
    <xf numFmtId="0" fontId="20" fillId="6" borderId="0" xfId="3" applyFont="1" applyFill="1" applyAlignment="1">
      <alignment horizontal="left" indent="1"/>
    </xf>
    <xf numFmtId="0" fontId="19" fillId="6" borderId="0" xfId="3" applyFont="1" applyFill="1" applyAlignment="1">
      <alignment horizontal="left"/>
    </xf>
    <xf numFmtId="0" fontId="19" fillId="0" borderId="0" xfId="3" applyFont="1">
      <alignment horizontal="left" indent="1"/>
    </xf>
    <xf numFmtId="9" fontId="21" fillId="0" borderId="0" xfId="1" applyNumberFormat="1" applyFont="1" applyFill="1" applyBorder="1" applyAlignment="1">
      <alignment vertical="center"/>
    </xf>
    <xf numFmtId="0" fontId="6" fillId="0" borderId="0" xfId="4" applyNumberFormat="1" applyFont="1">
      <alignment horizontal="left" vertical="center"/>
    </xf>
    <xf numFmtId="14" fontId="19" fillId="0" borderId="0" xfId="0" applyNumberFormat="1" applyFont="1" applyFill="1" applyBorder="1" applyAlignment="1">
      <alignment horizontal="right" indent="1"/>
    </xf>
    <xf numFmtId="0" fontId="19" fillId="0" borderId="0" xfId="3" applyFont="1" applyFill="1" applyBorder="1">
      <alignment horizontal="left" indent="1"/>
    </xf>
    <xf numFmtId="0" fontId="19" fillId="0" borderId="0" xfId="3" applyFont="1" applyAlignment="1">
      <alignment horizontal="left" indent="1"/>
    </xf>
    <xf numFmtId="0" fontId="19" fillId="0" borderId="0" xfId="3" applyFont="1" applyAlignment="1">
      <alignment horizontal="left"/>
    </xf>
    <xf numFmtId="0" fontId="19" fillId="6" borderId="0" xfId="3" applyFont="1" applyFill="1" applyAlignment="1">
      <alignment horizontal="left" wrapText="1"/>
    </xf>
    <xf numFmtId="0" fontId="19" fillId="0" borderId="0" xfId="0" applyFont="1" applyFill="1" applyBorder="1" applyAlignment="1">
      <alignment horizontal="center"/>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relativeIndent="0" justifyLastLine="0" shrinkToFit="0" readingOrder="0"/>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94760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1036493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10" headerRowDxfId="22" dataDxfId="21" totalsRowDxfId="20">
  <autoFilter ref="B3:G10"/>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REPT("|",项目[[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33" totalsRowShown="0" headerRowDxfId="8" dataDxfId="7">
  <autoFilter ref="B3:H33"/>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5"/>
  <sheetViews>
    <sheetView showGridLines="0" showZeros="0" zoomScaleNormal="100" workbookViewId="0">
      <selection activeCell="A7" sqref="A7:XFD7"/>
    </sheetView>
  </sheetViews>
  <sheetFormatPr defaultRowHeight="18" customHeight="1"/>
  <cols>
    <col min="1" max="1" width="3.85546875" style="1" customWidth="1"/>
    <col min="2" max="2" width="42.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12</v>
      </c>
    </row>
    <row r="3" spans="2:7" ht="18" customHeight="1">
      <c r="B3" s="3" t="s">
        <v>11</v>
      </c>
      <c r="C3" s="4" t="s">
        <v>0</v>
      </c>
      <c r="D3" s="4" t="s">
        <v>2</v>
      </c>
      <c r="E3" s="5" t="s">
        <v>3</v>
      </c>
      <c r="F3" s="5" t="s">
        <v>4</v>
      </c>
      <c r="G3" s="3" t="s">
        <v>5</v>
      </c>
    </row>
    <row r="4" spans="2:7" ht="18" customHeight="1">
      <c r="B4" s="6" t="s">
        <v>140</v>
      </c>
      <c r="C4" s="7">
        <f>IFERROR((SUMIFS(任务[完成],任务[项目],项目[[#This Row],[项目]])/COUNTIFS(任务[项目],项目[[#This Row],[项目]]))+0.0001,0.0001)</f>
        <v>1.0001</v>
      </c>
      <c r="D4" s="12" t="str">
        <f>REPT("|",项目[[  ]]*175)</f>
        <v>|||||||||||||||||||||||||||||||||||||||||||||||||||||||||||||||||||||||||||||||||||||||||||||||||||||||||||||||||||||||||||||||||||||||||||||||||||||||||||||||||||||||||||||||</v>
      </c>
      <c r="E4" s="8">
        <f>MIN(IF((任务[项目]=项目[[#This Row],[项目]])*(任务[开始]&gt;0),任务[开始]))</f>
        <v>43577</v>
      </c>
      <c r="F4" s="8">
        <f t="array" ref="F4">MAX(IF((任务[项目]=项目[[#This Row],[项目]])*(任务[开始]&gt;0),任务[[开始]:[结束]]))</f>
        <v>43588</v>
      </c>
      <c r="G4" s="6" t="s">
        <v>153</v>
      </c>
    </row>
    <row r="5" spans="2:7" ht="18" customHeight="1">
      <c r="B5" s="6" t="s">
        <v>142</v>
      </c>
      <c r="C5" s="7">
        <f>IFERROR((SUMIFS(任务[完成],任务[项目],项目[[#This Row],[项目]])/COUNTIFS(任务[项目],项目[[#This Row],[项目]]))+0.0001,0.0001)</f>
        <v>0.66676666666666662</v>
      </c>
      <c r="D5" s="12" t="str">
        <f>REPT("|",项目[[  ]]*175)</f>
        <v>||||||||||||||||||||||||||||||||||||||||||||||||||||||||||||||||||||||||||||||||||||||||||||||||||||||||||||||||||||</v>
      </c>
      <c r="E5" s="8">
        <f t="array" ref="E5">MIN(IF((任务[项目]=项目[[#This Row],[项目]])*(任务[开始]&gt;0),任务[开始]))</f>
        <v>43591</v>
      </c>
      <c r="F5" s="8">
        <f t="array" ref="F5">MAX(IF((任务[项目]=项目[[#This Row],[项目]])*(任务[开始]&gt;0),任务[[开始]:[结束]]))</f>
        <v>43602</v>
      </c>
      <c r="G5" s="9" t="s">
        <v>143</v>
      </c>
    </row>
    <row r="6" spans="2:7" ht="18" customHeight="1">
      <c r="B6" s="6" t="s">
        <v>174</v>
      </c>
      <c r="C6" s="7">
        <f>IFERROR((SUMIFS(任务[完成],任务[项目],项目[[#This Row],[项目]])/COUNTIFS(任务[项目],项目[[#This Row],[项目]]))+0.0001,0.0001)</f>
        <v>0.2001</v>
      </c>
      <c r="D6" s="12" t="str">
        <f>REPT("|",项目[[  ]]*175)</f>
        <v>|||||||||||||||||||||||||||||||||||</v>
      </c>
      <c r="E6" s="8">
        <f t="array" ref="E6">MIN(IF((任务[项目]=项目[[#This Row],[项目]])*(任务[开始]&gt;0),任务[开始]))</f>
        <v>43605</v>
      </c>
      <c r="F6" s="8">
        <f t="array" ref="F6">MAX(IF((任务[项目]=项目[[#This Row],[项目]])*(任务[开始]&gt;0),任务[[开始]:[结束]]))</f>
        <v>43616</v>
      </c>
      <c r="G6" s="9" t="s">
        <v>164</v>
      </c>
    </row>
    <row r="7" spans="2:7" ht="18" customHeight="1">
      <c r="B7" s="62" t="s">
        <v>176</v>
      </c>
      <c r="C7" s="63">
        <f>IFERROR((SUMIFS(任务[完成],任务[项目],项目[[#This Row],[项目]])/COUNTIFS(任务[项目],项目[[#This Row],[项目]]))+0.0001,0.0001)</f>
        <v>0.87509999999999999</v>
      </c>
      <c r="D7" s="64" t="str">
        <f>REPT("|",项目[[  ]]*175)</f>
        <v>|||||||||||||||||||||||||||||||||||||||||||||||||||||||||||||||||||||||||||||||||||||||||||||||||||||||||||||||||||||||||||||||||||||||||||||||||||||||||</v>
      </c>
      <c r="E7" s="65">
        <f t="array" ref="E7">MIN(IF((任务[项目]=项目[[#This Row],[项目]])*(任务[开始]&gt;0),任务[开始]))</f>
        <v>43619</v>
      </c>
      <c r="F7" s="65">
        <f t="array" ref="F7">MAX(IF((任务[项目]=项目[[#This Row],[项目]])*(任务[开始]&gt;0),任务[[开始]:[结束]]))</f>
        <v>43622</v>
      </c>
      <c r="G7" s="66"/>
    </row>
    <row r="8" spans="2:7" ht="18" customHeight="1">
      <c r="B8" s="62" t="s">
        <v>192</v>
      </c>
      <c r="C8" s="63">
        <f>IFERROR((SUMIFS(任务[完成],任务[项目],项目[[#This Row],[项目]])/COUNTIFS(任务[项目],项目[[#This Row],[项目]]))+0.0001,0.0001)</f>
        <v>1E-4</v>
      </c>
      <c r="D8" s="64" t="str">
        <f>REPT("|",项目[[  ]]*175)</f>
        <v/>
      </c>
      <c r="E8" s="65">
        <f t="array" ref="E8">MIN(IF((任务[项目]=项目[[#This Row],[项目]])*(任务[开始]&gt;0),任务[开始]))</f>
        <v>43626</v>
      </c>
      <c r="F8" s="65">
        <f t="array" ref="F8">MAX(IF((任务[项目]=项目[[#This Row],[项目]])*(任务[开始]&gt;0),任务[[开始]:[结束]]))</f>
        <v>43630</v>
      </c>
      <c r="G8" s="66"/>
    </row>
    <row r="9" spans="2:7" ht="18" customHeight="1">
      <c r="B9" s="62" t="s">
        <v>198</v>
      </c>
      <c r="C9" s="63">
        <f>IFERROR((SUMIFS(任务[完成],任务[项目],项目[[#This Row],[项目]])/COUNTIFS(任务[项目],项目[[#This Row],[项目]]))+0.0001,0.0001)</f>
        <v>1E-4</v>
      </c>
      <c r="D9" s="64" t="str">
        <f>REPT("|",项目[[  ]]*175)</f>
        <v/>
      </c>
      <c r="E9" s="65">
        <f t="array" ref="E9">MIN(IF((任务[项目]=项目[[#This Row],[项目]])*(任务[开始]&gt;0),任务[开始]))</f>
        <v>43634</v>
      </c>
      <c r="F9" s="65">
        <f t="array" ref="F9">MAX(IF((任务[项目]=项目[[#This Row],[项目]])*(任务[开始]&gt;0),任务[[开始]:[结束]]))</f>
        <v>43644</v>
      </c>
      <c r="G9" s="66"/>
    </row>
    <row r="10" spans="2:7" ht="31.5" customHeight="1">
      <c r="B10" s="6" t="s">
        <v>199</v>
      </c>
      <c r="C10" s="10">
        <f>IFERROR((SUMIFS(任务[完成],任务[项目],项目[[#This Row],[项目]])/COUNTIFS(任务[项目],项目[[#This Row],[项目]]))+0.0001,0.0001)</f>
        <v>1E-4</v>
      </c>
      <c r="D10" s="12" t="str">
        <f>REPT("|",项目[[  ]]*175)</f>
        <v/>
      </c>
      <c r="E10" s="11">
        <f t="array" ref="E10">MIN(IF((任务[项目]=项目[[#This Row],[项目]])*(任务[开始]&gt;0),任务[开始]))</f>
        <v>0</v>
      </c>
      <c r="F10" s="11">
        <f t="array" ref="F10">MAX(IF((任务[项目]=项目[[#This Row],[项目]])*(任务[开始]&gt;0),任务[[开始]:[结束]]))</f>
        <v>0</v>
      </c>
      <c r="G10" s="59" t="s">
        <v>159</v>
      </c>
    </row>
    <row r="12" spans="2:7" ht="18" customHeight="1">
      <c r="B12" s="1" t="s">
        <v>154</v>
      </c>
    </row>
    <row r="13" spans="2:7" ht="18" customHeight="1">
      <c r="B13" s="46" t="s">
        <v>155</v>
      </c>
    </row>
    <row r="14" spans="2:7" ht="18" customHeight="1">
      <c r="B14" s="47" t="s">
        <v>156</v>
      </c>
    </row>
    <row r="15" spans="2:7" ht="18" customHeight="1">
      <c r="B15" s="47" t="s">
        <v>157</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33"/>
  <sheetViews>
    <sheetView showGridLines="0" tabSelected="1" topLeftCell="A16" zoomScaleNormal="100" workbookViewId="0">
      <selection activeCell="H29" sqref="H29"/>
    </sheetView>
  </sheetViews>
  <sheetFormatPr defaultRowHeight="18" customHeight="1"/>
  <cols>
    <col min="1" max="1" width="3.85546875" style="1" customWidth="1"/>
    <col min="2" max="3" width="15" style="1" customWidth="1"/>
    <col min="4" max="4" width="33" style="1" customWidth="1"/>
    <col min="5" max="5" width="69.5703125" style="1" customWidth="1"/>
    <col min="6" max="6" width="9.85546875" style="1" customWidth="1"/>
    <col min="8" max="8" width="53.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147</v>
      </c>
      <c r="H3" s="14" t="s">
        <v>5</v>
      </c>
    </row>
    <row r="4" spans="2:8" s="54" customFormat="1" ht="18" customHeight="1">
      <c r="B4" s="49">
        <v>43577</v>
      </c>
      <c r="C4" s="49">
        <v>43588</v>
      </c>
      <c r="D4" s="50" t="s">
        <v>139</v>
      </c>
      <c r="E4" s="56" t="s">
        <v>144</v>
      </c>
      <c r="F4" s="52">
        <v>1</v>
      </c>
      <c r="G4" s="58" t="s">
        <v>148</v>
      </c>
      <c r="H4" s="56" t="s">
        <v>145</v>
      </c>
    </row>
    <row r="5" spans="2:8" s="54" customFormat="1" ht="18" customHeight="1">
      <c r="B5" s="49">
        <v>43577</v>
      </c>
      <c r="C5" s="49">
        <v>43588</v>
      </c>
      <c r="D5" s="50" t="s">
        <v>139</v>
      </c>
      <c r="E5" s="51" t="s">
        <v>146</v>
      </c>
      <c r="F5" s="52">
        <v>1</v>
      </c>
      <c r="G5" s="53" t="s">
        <v>132</v>
      </c>
      <c r="H5" s="51"/>
    </row>
    <row r="6" spans="2:8" s="54" customFormat="1" ht="18" customHeight="1">
      <c r="B6" s="49">
        <v>43577</v>
      </c>
      <c r="C6" s="49">
        <v>43588</v>
      </c>
      <c r="D6" s="50" t="s">
        <v>139</v>
      </c>
      <c r="E6" s="51" t="s">
        <v>165</v>
      </c>
      <c r="F6" s="52">
        <v>1</v>
      </c>
      <c r="G6" s="58" t="s">
        <v>133</v>
      </c>
      <c r="H6" s="51" t="s">
        <v>150</v>
      </c>
    </row>
    <row r="7" spans="2:8" s="54" customFormat="1" ht="18" customHeight="1">
      <c r="B7" s="49">
        <v>43577</v>
      </c>
      <c r="C7" s="49">
        <v>43588</v>
      </c>
      <c r="D7" s="50" t="s">
        <v>139</v>
      </c>
      <c r="E7" s="51" t="s">
        <v>151</v>
      </c>
      <c r="F7" s="52">
        <v>1</v>
      </c>
      <c r="G7" s="58" t="s">
        <v>161</v>
      </c>
      <c r="H7" s="51"/>
    </row>
    <row r="8" spans="2:8" ht="18" customHeight="1">
      <c r="B8" s="11">
        <v>43591</v>
      </c>
      <c r="C8" s="11">
        <v>43602</v>
      </c>
      <c r="D8" s="15" t="s">
        <v>141</v>
      </c>
      <c r="E8" s="16" t="s">
        <v>166</v>
      </c>
      <c r="F8" s="17">
        <v>0.5</v>
      </c>
      <c r="G8" s="58" t="s">
        <v>133</v>
      </c>
      <c r="H8" s="16" t="s">
        <v>167</v>
      </c>
    </row>
    <row r="9" spans="2:8" ht="18" customHeight="1">
      <c r="B9" s="11">
        <v>43591</v>
      </c>
      <c r="C9" s="11">
        <v>43602</v>
      </c>
      <c r="D9" s="15" t="s">
        <v>141</v>
      </c>
      <c r="E9" s="51" t="s">
        <v>146</v>
      </c>
      <c r="F9" s="17">
        <v>0.5</v>
      </c>
      <c r="G9" s="18" t="s">
        <v>169</v>
      </c>
      <c r="H9" s="16"/>
    </row>
    <row r="10" spans="2:8" ht="18" customHeight="1">
      <c r="B10" s="11">
        <v>43591</v>
      </c>
      <c r="C10" s="11">
        <v>43602</v>
      </c>
      <c r="D10" s="15" t="s">
        <v>141</v>
      </c>
      <c r="E10" s="16" t="s">
        <v>152</v>
      </c>
      <c r="F10" s="17">
        <v>1</v>
      </c>
      <c r="G10" s="58" t="s">
        <v>161</v>
      </c>
      <c r="H10" s="16"/>
    </row>
    <row r="11" spans="2:8" s="54" customFormat="1" ht="18" customHeight="1">
      <c r="B11" s="49">
        <v>43605</v>
      </c>
      <c r="C11" s="49">
        <v>43616</v>
      </c>
      <c r="D11" s="50" t="s">
        <v>158</v>
      </c>
      <c r="E11" s="51" t="s">
        <v>170</v>
      </c>
      <c r="F11" s="17">
        <v>0.5</v>
      </c>
      <c r="G11" s="58" t="s">
        <v>133</v>
      </c>
      <c r="H11" s="16" t="s">
        <v>171</v>
      </c>
    </row>
    <row r="12" spans="2:8" s="54" customFormat="1" ht="18" customHeight="1">
      <c r="B12" s="49">
        <v>43605</v>
      </c>
      <c r="C12" s="49">
        <v>43616</v>
      </c>
      <c r="D12" s="50" t="s">
        <v>158</v>
      </c>
      <c r="E12" s="51" t="s">
        <v>172</v>
      </c>
      <c r="F12" s="17">
        <v>0.5</v>
      </c>
      <c r="G12" s="18" t="s">
        <v>169</v>
      </c>
      <c r="H12" s="16" t="s">
        <v>171</v>
      </c>
    </row>
    <row r="13" spans="2:8" s="54" customFormat="1" ht="18" customHeight="1">
      <c r="B13" s="49">
        <v>43605</v>
      </c>
      <c r="C13" s="49">
        <v>43616</v>
      </c>
      <c r="D13" s="50" t="s">
        <v>158</v>
      </c>
      <c r="E13" s="51" t="s">
        <v>173</v>
      </c>
      <c r="F13" s="17">
        <v>0</v>
      </c>
      <c r="G13" s="58" t="s">
        <v>133</v>
      </c>
      <c r="H13" s="51"/>
    </row>
    <row r="14" spans="2:8" s="54" customFormat="1" ht="18" customHeight="1">
      <c r="B14" s="49">
        <v>43605</v>
      </c>
      <c r="C14" s="49">
        <v>43616</v>
      </c>
      <c r="D14" s="50" t="s">
        <v>158</v>
      </c>
      <c r="E14" s="51" t="s">
        <v>173</v>
      </c>
      <c r="F14" s="17">
        <v>0</v>
      </c>
      <c r="G14" s="18" t="s">
        <v>169</v>
      </c>
      <c r="H14" s="51"/>
    </row>
    <row r="15" spans="2:8" s="54" customFormat="1" ht="18" customHeight="1">
      <c r="B15" s="49">
        <v>43605</v>
      </c>
      <c r="C15" s="49">
        <v>43616</v>
      </c>
      <c r="D15" s="50" t="s">
        <v>158</v>
      </c>
      <c r="E15" s="16" t="s">
        <v>152</v>
      </c>
      <c r="F15" s="52"/>
      <c r="G15" s="58" t="s">
        <v>161</v>
      </c>
      <c r="H15" s="51"/>
    </row>
    <row r="16" spans="2:8" s="54" customFormat="1" ht="18" customHeight="1">
      <c r="B16" s="49">
        <v>43619</v>
      </c>
      <c r="C16" s="49">
        <v>43622</v>
      </c>
      <c r="D16" s="60" t="s">
        <v>177</v>
      </c>
      <c r="E16" s="60" t="s">
        <v>179</v>
      </c>
      <c r="F16" s="17">
        <v>1</v>
      </c>
      <c r="G16" s="58" t="s">
        <v>133</v>
      </c>
      <c r="H16" s="16"/>
    </row>
    <row r="17" spans="2:8" s="54" customFormat="1" ht="18" customHeight="1">
      <c r="B17" s="49">
        <v>43619</v>
      </c>
      <c r="C17" s="49">
        <v>43622</v>
      </c>
      <c r="D17" s="60" t="s">
        <v>175</v>
      </c>
      <c r="E17" s="60" t="s">
        <v>180</v>
      </c>
      <c r="F17" s="17">
        <v>1</v>
      </c>
      <c r="G17" s="58" t="s">
        <v>133</v>
      </c>
      <c r="H17" s="61"/>
    </row>
    <row r="18" spans="2:8" s="54" customFormat="1" ht="29.25" customHeight="1">
      <c r="B18" s="49">
        <v>43619</v>
      </c>
      <c r="C18" s="49">
        <v>43622</v>
      </c>
      <c r="D18" s="60" t="s">
        <v>175</v>
      </c>
      <c r="E18" s="60" t="s">
        <v>181</v>
      </c>
      <c r="F18" s="17">
        <v>1</v>
      </c>
      <c r="G18" s="58" t="s">
        <v>133</v>
      </c>
      <c r="H18" s="69" t="s">
        <v>182</v>
      </c>
    </row>
    <row r="19" spans="2:8" s="54" customFormat="1" ht="18" customHeight="1">
      <c r="B19" s="49">
        <v>43619</v>
      </c>
      <c r="C19" s="49">
        <v>43622</v>
      </c>
      <c r="D19" s="60" t="s">
        <v>175</v>
      </c>
      <c r="E19" s="60" t="s">
        <v>185</v>
      </c>
      <c r="F19" s="17">
        <v>1</v>
      </c>
      <c r="G19" s="58" t="s">
        <v>133</v>
      </c>
      <c r="H19" s="68" t="s">
        <v>171</v>
      </c>
    </row>
    <row r="20" spans="2:8" s="54" customFormat="1" ht="18" customHeight="1">
      <c r="B20" s="49">
        <v>43619</v>
      </c>
      <c r="C20" s="49">
        <v>43622</v>
      </c>
      <c r="D20" s="60" t="s">
        <v>175</v>
      </c>
      <c r="E20" s="60" t="s">
        <v>184</v>
      </c>
      <c r="F20" s="17">
        <v>0.5</v>
      </c>
      <c r="G20" s="67" t="s">
        <v>162</v>
      </c>
      <c r="H20" s="68"/>
    </row>
    <row r="21" spans="2:8" s="54" customFormat="1" ht="18" customHeight="1">
      <c r="B21" s="49">
        <v>43619</v>
      </c>
      <c r="C21" s="49">
        <v>43622</v>
      </c>
      <c r="D21" s="60" t="s">
        <v>175</v>
      </c>
      <c r="E21" s="51" t="s">
        <v>186</v>
      </c>
      <c r="F21" s="17">
        <v>0.5</v>
      </c>
      <c r="G21" s="67" t="s">
        <v>162</v>
      </c>
      <c r="H21" s="68" t="s">
        <v>171</v>
      </c>
    </row>
    <row r="22" spans="2:8" s="54" customFormat="1" ht="18" customHeight="1">
      <c r="B22" s="49">
        <v>43619</v>
      </c>
      <c r="C22" s="49">
        <v>43622</v>
      </c>
      <c r="D22" s="60" t="s">
        <v>175</v>
      </c>
      <c r="E22" s="60" t="s">
        <v>183</v>
      </c>
      <c r="F22" s="17">
        <v>1</v>
      </c>
      <c r="G22" s="67" t="s">
        <v>178</v>
      </c>
      <c r="H22" s="68"/>
    </row>
    <row r="23" spans="2:8" s="54" customFormat="1" ht="18" customHeight="1">
      <c r="B23" s="49">
        <v>43619</v>
      </c>
      <c r="C23" s="49">
        <v>43622</v>
      </c>
      <c r="D23" s="60" t="s">
        <v>175</v>
      </c>
      <c r="E23" s="60" t="s">
        <v>187</v>
      </c>
      <c r="F23" s="17">
        <v>1</v>
      </c>
      <c r="G23" s="67" t="s">
        <v>178</v>
      </c>
      <c r="H23" s="61"/>
    </row>
    <row r="24" spans="2:8" s="54" customFormat="1" ht="18" customHeight="1">
      <c r="B24" s="49">
        <v>43626</v>
      </c>
      <c r="C24" s="49">
        <v>43630</v>
      </c>
      <c r="D24" s="60" t="s">
        <v>191</v>
      </c>
      <c r="E24" s="60" t="s">
        <v>195</v>
      </c>
      <c r="F24" s="70"/>
      <c r="G24" s="58" t="s">
        <v>133</v>
      </c>
      <c r="H24" s="61"/>
    </row>
    <row r="25" spans="2:8" s="54" customFormat="1" ht="18" customHeight="1">
      <c r="B25" s="49">
        <v>43626</v>
      </c>
      <c r="C25" s="49">
        <v>43630</v>
      </c>
      <c r="D25" s="60" t="s">
        <v>191</v>
      </c>
      <c r="E25" s="60" t="s">
        <v>195</v>
      </c>
      <c r="F25" s="70"/>
      <c r="G25" s="67" t="s">
        <v>162</v>
      </c>
      <c r="H25" s="61"/>
    </row>
    <row r="26" spans="2:8" s="54" customFormat="1" ht="18" customHeight="1">
      <c r="B26" s="49">
        <v>43626</v>
      </c>
      <c r="C26" s="49">
        <v>43630</v>
      </c>
      <c r="D26" s="60" t="s">
        <v>191</v>
      </c>
      <c r="E26" s="60" t="s">
        <v>193</v>
      </c>
      <c r="F26" s="70"/>
      <c r="G26" s="67" t="s">
        <v>178</v>
      </c>
      <c r="H26" s="61"/>
    </row>
    <row r="27" spans="2:8" s="54" customFormat="1" ht="18" customHeight="1">
      <c r="B27" s="49">
        <v>43626</v>
      </c>
      <c r="C27" s="49">
        <v>43630</v>
      </c>
      <c r="D27" s="60" t="s">
        <v>191</v>
      </c>
      <c r="E27" s="60" t="s">
        <v>194</v>
      </c>
      <c r="F27" s="70"/>
      <c r="G27" s="67" t="s">
        <v>178</v>
      </c>
      <c r="H27" s="61"/>
    </row>
    <row r="28" spans="2:8" s="54" customFormat="1" ht="18" customHeight="1">
      <c r="B28" s="49">
        <v>43626</v>
      </c>
      <c r="C28" s="49">
        <v>43630</v>
      </c>
      <c r="D28" s="60" t="s">
        <v>191</v>
      </c>
      <c r="E28" s="60" t="s">
        <v>200</v>
      </c>
      <c r="F28" s="70"/>
      <c r="G28" s="67" t="s">
        <v>196</v>
      </c>
      <c r="H28" s="61"/>
    </row>
    <row r="29" spans="2:8" s="54" customFormat="1" ht="18" customHeight="1">
      <c r="B29" s="49">
        <v>43634</v>
      </c>
      <c r="C29" s="49">
        <v>43644</v>
      </c>
      <c r="D29" s="60" t="s">
        <v>197</v>
      </c>
      <c r="E29" s="60" t="s">
        <v>201</v>
      </c>
      <c r="F29" s="70"/>
      <c r="G29" s="67" t="s">
        <v>196</v>
      </c>
      <c r="H29" s="61"/>
    </row>
    <row r="30" spans="2:8" s="54" customFormat="1" ht="18" customHeight="1">
      <c r="B30" s="49">
        <v>43634</v>
      </c>
      <c r="C30" s="49">
        <v>43644</v>
      </c>
      <c r="D30" s="60" t="s">
        <v>197</v>
      </c>
      <c r="E30" s="60" t="s">
        <v>202</v>
      </c>
      <c r="F30" s="70"/>
      <c r="G30" s="67"/>
      <c r="H30" s="61"/>
    </row>
    <row r="31" spans="2:8" s="54" customFormat="1" ht="18" customHeight="1">
      <c r="B31" s="49">
        <v>43647</v>
      </c>
      <c r="C31" s="49">
        <v>43658</v>
      </c>
      <c r="D31" s="55" t="s">
        <v>160</v>
      </c>
      <c r="E31" s="60"/>
      <c r="F31" s="52"/>
      <c r="G31" s="53"/>
      <c r="H31" s="51"/>
    </row>
    <row r="32" spans="2:8" s="54" customFormat="1" ht="18" customHeight="1">
      <c r="B32" s="49">
        <v>43647</v>
      </c>
      <c r="C32" s="49">
        <v>43658</v>
      </c>
      <c r="D32" s="55" t="s">
        <v>160</v>
      </c>
      <c r="E32" s="51"/>
      <c r="F32" s="52"/>
      <c r="G32" s="53"/>
      <c r="H32" s="51"/>
    </row>
    <row r="33" spans="2:8" s="54" customFormat="1" ht="18" customHeight="1">
      <c r="B33" s="49">
        <v>43647</v>
      </c>
      <c r="C33" s="49">
        <v>43658</v>
      </c>
      <c r="D33" s="55" t="s">
        <v>160</v>
      </c>
      <c r="E33" s="51"/>
      <c r="F33" s="52"/>
      <c r="G33" s="53"/>
      <c r="H33" s="51"/>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33">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0"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F31:F33 F4:F15</xm:sqref>
        </x14:conditionalFormatting>
        <x14:conditionalFormatting xmlns:xm="http://schemas.microsoft.com/office/excel/2006/main">
          <x14:cfRule type="iconSet" priority="22" id="{B435805B-7BD1-4063-BC6F-CA2D25E134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F20</xm:sqref>
        </x14:conditionalFormatting>
        <x14:conditionalFormatting xmlns:xm="http://schemas.microsoft.com/office/excel/2006/main">
          <x14:cfRule type="iconSet" priority="16" id="{8F9239BA-6416-4120-BC6D-E4AB13B0CA9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F22</xm:sqref>
        </x14:conditionalFormatting>
        <x14:conditionalFormatting xmlns:xm="http://schemas.microsoft.com/office/excel/2006/main">
          <x14:cfRule type="iconSet" priority="14" id="{4120B5AF-5477-4E8D-9700-8B9BFEC2B432}">
            <x14:iconSet iconSet="3Symbols2" showValue="0" custom="1">
              <x14:cfvo type="percent">
                <xm:f>0</xm:f>
              </x14:cfvo>
              <x14:cfvo type="num">
                <xm:f>0</xm:f>
              </x14:cfvo>
              <x14:cfvo type="num">
                <xm:f>0</xm:f>
              </x14:cfvo>
              <x14:cfIcon iconSet="NoIcons" iconId="0"/>
              <x14:cfIcon iconSet="NoIcons" iconId="0"/>
              <x14:cfIcon iconSet="3Symbols2" iconId="2"/>
            </x14:iconSet>
          </x14:cfRule>
          <xm:sqref>F16</xm:sqref>
        </x14:conditionalFormatting>
        <x14:conditionalFormatting xmlns:xm="http://schemas.microsoft.com/office/excel/2006/main">
          <x14:cfRule type="iconSet" priority="13" id="{865D8E93-2FF2-46CA-A20D-9EB148C04533}">
            <x14:iconSet iconSet="3Symbols2" showValue="0" custom="1">
              <x14:cfvo type="percent">
                <xm:f>0</xm:f>
              </x14:cfvo>
              <x14:cfvo type="num">
                <xm:f>0</xm:f>
              </x14:cfvo>
              <x14:cfvo type="num">
                <xm:f>0</xm:f>
              </x14:cfvo>
              <x14:cfIcon iconSet="NoIcons" iconId="0"/>
              <x14:cfIcon iconSet="NoIcons" iconId="0"/>
              <x14:cfIcon iconSet="3Symbols2" iconId="2"/>
            </x14:iconSet>
          </x14:cfRule>
          <xm:sqref>F17</xm:sqref>
        </x14:conditionalFormatting>
        <x14:conditionalFormatting xmlns:xm="http://schemas.microsoft.com/office/excel/2006/main">
          <x14:cfRule type="iconSet" priority="12" id="{3C441F7D-416C-4EE1-A41F-2983A02B8B09}">
            <x14:iconSet iconSet="3Symbols2" showValue="0" custom="1">
              <x14:cfvo type="percent">
                <xm:f>0</xm:f>
              </x14:cfvo>
              <x14:cfvo type="num">
                <xm:f>0</xm:f>
              </x14:cfvo>
              <x14:cfvo type="num">
                <xm:f>0</xm:f>
              </x14:cfvo>
              <x14:cfIcon iconSet="NoIcons" iconId="0"/>
              <x14:cfIcon iconSet="NoIcons" iconId="0"/>
              <x14:cfIcon iconSet="3Symbols2" iconId="2"/>
            </x14:iconSet>
          </x14:cfRule>
          <xm:sqref>F18</xm:sqref>
        </x14:conditionalFormatting>
        <x14:conditionalFormatting xmlns:xm="http://schemas.microsoft.com/office/excel/2006/main">
          <x14:cfRule type="iconSet" priority="9" id="{FE40CB0D-7D6B-4B58-992D-901253D66A26}">
            <x14:iconSet iconSet="3Symbols2" showValue="0" custom="1">
              <x14:cfvo type="percent">
                <xm:f>0</xm:f>
              </x14:cfvo>
              <x14:cfvo type="num">
                <xm:f>0</xm:f>
              </x14:cfvo>
              <x14:cfvo type="num">
                <xm:f>0</xm:f>
              </x14:cfvo>
              <x14:cfIcon iconSet="NoIcons" iconId="0"/>
              <x14:cfIcon iconSet="NoIcons" iconId="0"/>
              <x14:cfIcon iconSet="3Symbols2" iconId="2"/>
            </x14:iconSet>
          </x14:cfRule>
          <xm:sqref>F23:F24</xm:sqref>
        </x14:conditionalFormatting>
        <x14:conditionalFormatting xmlns:xm="http://schemas.microsoft.com/office/excel/2006/main">
          <x14:cfRule type="iconSet" priority="8" id="{231130CE-AC51-41B6-B9C1-5276E5813F5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F21</xm:sqref>
        </x14:conditionalFormatting>
        <x14:conditionalFormatting xmlns:xm="http://schemas.microsoft.com/office/excel/2006/main">
          <x14:cfRule type="iconSet" priority="7" id="{0099593B-D8A3-459F-A20F-CF50D1E5CFAD}">
            <x14:iconSet iconSet="3Symbols2" showValue="0" custom="1">
              <x14:cfvo type="percent">
                <xm:f>0</xm:f>
              </x14:cfvo>
              <x14:cfvo type="num">
                <xm:f>0</xm:f>
              </x14:cfvo>
              <x14:cfvo type="num">
                <xm:f>0</xm:f>
              </x14:cfvo>
              <x14:cfIcon iconSet="NoIcons" iconId="0"/>
              <x14:cfIcon iconSet="NoIcons" iconId="0"/>
              <x14:cfIcon iconSet="3Symbols2" iconId="2"/>
            </x14:iconSet>
          </x14:cfRule>
          <xm:sqref>F25</xm:sqref>
        </x14:conditionalFormatting>
        <x14:conditionalFormatting xmlns:xm="http://schemas.microsoft.com/office/excel/2006/main">
          <x14:cfRule type="iconSet" priority="6" id="{C372F23A-AC51-4253-A434-AABE3220AE0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F26</xm:sqref>
        </x14:conditionalFormatting>
        <x14:conditionalFormatting xmlns:xm="http://schemas.microsoft.com/office/excel/2006/main">
          <x14:cfRule type="iconSet" priority="5" id="{AFE65F8A-C75E-45A8-BDB2-5A2AEE6A618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F27</xm:sqref>
        </x14:conditionalFormatting>
        <x14:conditionalFormatting xmlns:xm="http://schemas.microsoft.com/office/excel/2006/main">
          <x14:cfRule type="iconSet" priority="42" id="{36C23A30-D67B-440D-8911-524FABCDD9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F28:F29</xm:sqref>
        </x14:conditionalFormatting>
        <x14:conditionalFormatting xmlns:xm="http://schemas.microsoft.com/office/excel/2006/main">
          <x14:cfRule type="iconSet" priority="2" id="{261A9095-4988-4640-85F9-C4FA8CB64C4E}">
            <x14:iconSet iconSet="3Symbols2" showValue="0" custom="1">
              <x14:cfvo type="percent">
                <xm:f>0</xm:f>
              </x14:cfvo>
              <x14:cfvo type="num">
                <xm:f>0</xm:f>
              </x14:cfvo>
              <x14:cfvo type="num">
                <xm:f>0</xm:f>
              </x14:cfvo>
              <x14:cfIcon iconSet="NoIcons" iconId="0"/>
              <x14:cfIcon iconSet="NoIcons" iconId="0"/>
              <x14:cfIcon iconSet="3Symbols2" iconId="2"/>
            </x14:iconSet>
          </x14:cfRule>
          <xm:sqref>F30</xm:sqref>
        </x14:conditionalFormatting>
        <x14:conditionalFormatting xmlns:xm="http://schemas.microsoft.com/office/excel/2006/main">
          <x14:cfRule type="iconSet" priority="1" id="{23ABDB81-5398-4712-A1E2-A6F0169B0F9A}">
            <x14:iconSet iconSet="3Symbols2" showValue="0" custom="1">
              <x14:cfvo type="percent">
                <xm:f>0</xm:f>
              </x14:cfvo>
              <x14:cfvo type="num">
                <xm:f>0</xm:f>
              </x14:cfvo>
              <x14:cfvo type="num">
                <xm:f>0</xm:f>
              </x14:cfvo>
              <x14:cfIcon iconSet="NoIcons" iconId="0"/>
              <x14:cfIcon iconSet="NoIcons" iconId="0"/>
              <x14:cfIcon iconSet="3Symbols2" iconId="2"/>
            </x14:iconSet>
          </x14:cfRule>
          <xm:sqref>F19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X13" zoomScaleNormal="100" workbookViewId="0">
      <selection activeCell="D20" sqref="D20"/>
    </sheetView>
  </sheetViews>
  <sheetFormatPr defaultRowHeight="14.25"/>
  <sheetData>
    <row r="1" spans="1:1">
      <c r="A1" s="18" t="s">
        <v>13</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2"/>
  <sheetViews>
    <sheetView topLeftCell="A19" zoomScale="85" zoomScaleNormal="85" workbookViewId="0">
      <selection activeCell="E31" sqref="E31"/>
    </sheetView>
  </sheetViews>
  <sheetFormatPr defaultRowHeight="14.25"/>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c r="A1" s="20" t="s">
        <v>127</v>
      </c>
      <c r="B1" s="20"/>
      <c r="C1" s="20"/>
      <c r="D1" s="20"/>
      <c r="E1" s="20"/>
      <c r="F1" s="20"/>
      <c r="G1" s="20"/>
      <c r="H1" s="20"/>
    </row>
    <row r="2" spans="1:8">
      <c r="A2" s="22" t="s">
        <v>14</v>
      </c>
      <c r="B2" s="24" t="s">
        <v>15</v>
      </c>
      <c r="C2" s="22" t="s">
        <v>16</v>
      </c>
      <c r="D2" s="22" t="s">
        <v>17</v>
      </c>
      <c r="E2" s="24" t="s">
        <v>18</v>
      </c>
      <c r="F2" s="22" t="s">
        <v>19</v>
      </c>
      <c r="G2" s="22" t="s">
        <v>20</v>
      </c>
      <c r="H2" s="22" t="s">
        <v>21</v>
      </c>
    </row>
    <row r="3" spans="1:8">
      <c r="A3" s="21">
        <v>1</v>
      </c>
      <c r="B3" s="24" t="s">
        <v>22</v>
      </c>
      <c r="C3" s="21" t="s">
        <v>23</v>
      </c>
      <c r="D3" s="21" t="s">
        <v>24</v>
      </c>
      <c r="E3" s="24" t="s">
        <v>25</v>
      </c>
      <c r="F3" s="21"/>
      <c r="G3" s="21"/>
      <c r="H3" s="21"/>
    </row>
    <row r="4" spans="1:8">
      <c r="A4" s="21">
        <v>2</v>
      </c>
      <c r="B4" s="24" t="s">
        <v>26</v>
      </c>
      <c r="C4" s="21" t="s">
        <v>27</v>
      </c>
      <c r="D4" s="21" t="s">
        <v>24</v>
      </c>
      <c r="E4" s="24" t="s">
        <v>28</v>
      </c>
      <c r="F4" s="21"/>
      <c r="G4" s="21"/>
      <c r="H4" s="21"/>
    </row>
    <row r="5" spans="1:8">
      <c r="A5" s="21">
        <v>3</v>
      </c>
      <c r="B5" s="24" t="s">
        <v>29</v>
      </c>
      <c r="C5" s="21" t="s">
        <v>30</v>
      </c>
      <c r="D5" s="21" t="s">
        <v>24</v>
      </c>
      <c r="E5" s="35" t="s">
        <v>31</v>
      </c>
      <c r="F5" s="21" t="s">
        <v>32</v>
      </c>
      <c r="G5" s="21"/>
      <c r="H5" s="21"/>
    </row>
    <row r="6" spans="1:8">
      <c r="A6" s="21">
        <v>4</v>
      </c>
      <c r="B6" s="24" t="s">
        <v>33</v>
      </c>
      <c r="C6" s="21" t="s">
        <v>34</v>
      </c>
      <c r="D6" s="21" t="s">
        <v>24</v>
      </c>
      <c r="E6" s="35" t="s">
        <v>35</v>
      </c>
      <c r="F6" s="21" t="s">
        <v>32</v>
      </c>
      <c r="G6" s="21"/>
      <c r="H6" s="21"/>
    </row>
    <row r="7" spans="1:8">
      <c r="A7" s="21">
        <v>5</v>
      </c>
      <c r="B7" s="38" t="s">
        <v>117</v>
      </c>
      <c r="C7" s="21" t="s">
        <v>36</v>
      </c>
      <c r="D7" s="36" t="s">
        <v>37</v>
      </c>
      <c r="E7" s="35" t="s">
        <v>38</v>
      </c>
      <c r="F7" s="21" t="s">
        <v>39</v>
      </c>
      <c r="G7" s="21"/>
      <c r="H7" s="21"/>
    </row>
    <row r="8" spans="1:8">
      <c r="A8" s="21">
        <v>6</v>
      </c>
      <c r="B8" s="38" t="s">
        <v>118</v>
      </c>
      <c r="C8" s="21"/>
      <c r="D8" s="36" t="s">
        <v>37</v>
      </c>
      <c r="E8" s="35"/>
      <c r="F8" s="21"/>
      <c r="G8" s="21"/>
      <c r="H8" s="21"/>
    </row>
    <row r="9" spans="1:8">
      <c r="A9" s="21">
        <v>7</v>
      </c>
      <c r="B9" s="38" t="s">
        <v>119</v>
      </c>
      <c r="C9" s="21"/>
      <c r="D9" s="36" t="s">
        <v>37</v>
      </c>
      <c r="E9" s="35"/>
      <c r="F9" s="21"/>
      <c r="G9" s="21"/>
      <c r="H9" s="21"/>
    </row>
    <row r="10" spans="1:8">
      <c r="A10" s="21">
        <v>8</v>
      </c>
      <c r="B10" s="23" t="s">
        <v>40</v>
      </c>
      <c r="C10" s="21" t="s">
        <v>41</v>
      </c>
      <c r="D10" s="37" t="s">
        <v>42</v>
      </c>
      <c r="E10" s="35" t="s">
        <v>43</v>
      </c>
      <c r="F10" s="21" t="s">
        <v>39</v>
      </c>
      <c r="G10" s="21"/>
      <c r="H10" s="21"/>
    </row>
    <row r="11" spans="1:8">
      <c r="A11" s="21">
        <v>9</v>
      </c>
      <c r="B11" s="38" t="s">
        <v>120</v>
      </c>
      <c r="C11" s="21"/>
      <c r="D11" s="37" t="s">
        <v>42</v>
      </c>
      <c r="E11" s="35"/>
      <c r="F11" s="21"/>
      <c r="G11" s="21"/>
      <c r="H11" s="21"/>
    </row>
    <row r="12" spans="1:8">
      <c r="A12" s="21">
        <v>10</v>
      </c>
      <c r="B12" s="38" t="s">
        <v>121</v>
      </c>
      <c r="C12" s="21"/>
      <c r="D12" s="37" t="s">
        <v>42</v>
      </c>
      <c r="E12" s="35"/>
      <c r="F12" s="21"/>
      <c r="G12" s="21"/>
      <c r="H12" s="21"/>
    </row>
    <row r="13" spans="1:8">
      <c r="A13" s="21">
        <v>11</v>
      </c>
      <c r="B13" s="41" t="s">
        <v>122</v>
      </c>
      <c r="C13" s="21" t="s">
        <v>44</v>
      </c>
      <c r="D13" s="21" t="s">
        <v>24</v>
      </c>
      <c r="E13" s="24" t="s">
        <v>45</v>
      </c>
      <c r="F13" s="21" t="s">
        <v>32</v>
      </c>
      <c r="G13" s="21"/>
      <c r="H13" s="21"/>
    </row>
    <row r="14" spans="1:8">
      <c r="A14" s="21">
        <v>14</v>
      </c>
      <c r="B14" s="41" t="s">
        <v>123</v>
      </c>
      <c r="C14" s="21" t="s">
        <v>46</v>
      </c>
      <c r="D14" s="21" t="s">
        <v>24</v>
      </c>
      <c r="E14" s="24" t="s">
        <v>47</v>
      </c>
      <c r="F14" s="21"/>
      <c r="G14" s="21"/>
      <c r="H14" s="21"/>
    </row>
    <row r="15" spans="1:8">
      <c r="A15" s="21">
        <v>15</v>
      </c>
      <c r="B15" s="41" t="s">
        <v>124</v>
      </c>
      <c r="C15" s="21" t="s">
        <v>48</v>
      </c>
      <c r="D15" s="21" t="s">
        <v>24</v>
      </c>
      <c r="E15" s="24"/>
      <c r="F15" s="21"/>
      <c r="G15" s="21"/>
      <c r="H15" s="21"/>
    </row>
    <row r="16" spans="1:8">
      <c r="A16" s="21">
        <v>17</v>
      </c>
      <c r="B16" s="24" t="s">
        <v>49</v>
      </c>
      <c r="C16" s="21" t="s">
        <v>50</v>
      </c>
      <c r="D16" s="21" t="s">
        <v>24</v>
      </c>
      <c r="E16" s="24" t="s">
        <v>51</v>
      </c>
      <c r="F16" s="21" t="s">
        <v>32</v>
      </c>
      <c r="G16" s="21"/>
      <c r="H16" s="21"/>
    </row>
    <row r="17" spans="1:8">
      <c r="A17" s="21">
        <v>18</v>
      </c>
      <c r="B17" s="24" t="s">
        <v>52</v>
      </c>
      <c r="C17" s="25" t="s">
        <v>53</v>
      </c>
      <c r="D17" s="21" t="s">
        <v>24</v>
      </c>
      <c r="E17" s="24"/>
      <c r="F17" s="21"/>
      <c r="G17" s="21"/>
      <c r="H17" s="21"/>
    </row>
    <row r="18" spans="1:8">
      <c r="A18" s="21">
        <v>18</v>
      </c>
      <c r="B18" s="44" t="s">
        <v>125</v>
      </c>
      <c r="C18" s="45" t="s">
        <v>126</v>
      </c>
      <c r="D18" s="21" t="s">
        <v>24</v>
      </c>
      <c r="E18" s="43"/>
      <c r="F18" s="42"/>
      <c r="G18" s="42"/>
      <c r="H18" s="42"/>
    </row>
    <row r="20" spans="1:8">
      <c r="A20" s="20" t="s">
        <v>128</v>
      </c>
      <c r="B20" s="19"/>
      <c r="C20" s="19"/>
      <c r="D20" s="19"/>
      <c r="E20" s="19"/>
      <c r="F20" s="19"/>
      <c r="G20" s="19"/>
      <c r="H20" s="19"/>
    </row>
    <row r="21" spans="1:8">
      <c r="A21" s="22" t="s">
        <v>14</v>
      </c>
      <c r="B21" s="23" t="s">
        <v>15</v>
      </c>
      <c r="C21" s="22" t="s">
        <v>16</v>
      </c>
      <c r="D21" s="22" t="s">
        <v>17</v>
      </c>
      <c r="E21" s="24" t="s">
        <v>18</v>
      </c>
      <c r="F21" s="22" t="s">
        <v>19</v>
      </c>
      <c r="G21" s="22" t="s">
        <v>20</v>
      </c>
      <c r="H21" s="22" t="s">
        <v>21</v>
      </c>
    </row>
    <row r="22" spans="1:8">
      <c r="A22" s="21">
        <v>2</v>
      </c>
      <c r="B22" s="23" t="s">
        <v>54</v>
      </c>
      <c r="C22" s="29">
        <v>43669</v>
      </c>
      <c r="D22" s="21" t="s">
        <v>37</v>
      </c>
      <c r="E22" s="24"/>
      <c r="F22" s="21"/>
      <c r="G22" s="21"/>
      <c r="H22" s="21"/>
    </row>
    <row r="23" spans="1:8" ht="81">
      <c r="A23" s="21">
        <v>3</v>
      </c>
      <c r="B23" s="23" t="s">
        <v>55</v>
      </c>
      <c r="C23" s="26" t="s">
        <v>56</v>
      </c>
      <c r="D23" s="21" t="s">
        <v>37</v>
      </c>
      <c r="E23" s="26" t="s">
        <v>57</v>
      </c>
      <c r="F23" s="27" t="s">
        <v>32</v>
      </c>
      <c r="G23" s="21"/>
      <c r="H23" s="21"/>
    </row>
    <row r="24" spans="1:8">
      <c r="A24" s="21">
        <v>4</v>
      </c>
      <c r="B24" s="23" t="s">
        <v>58</v>
      </c>
      <c r="C24" s="21" t="s">
        <v>59</v>
      </c>
      <c r="D24" s="21" t="s">
        <v>37</v>
      </c>
      <c r="E24" s="26" t="s">
        <v>60</v>
      </c>
      <c r="F24" s="27" t="s">
        <v>32</v>
      </c>
      <c r="G24" s="21"/>
      <c r="H24" s="21"/>
    </row>
    <row r="25" spans="1:8" ht="54">
      <c r="A25" s="21">
        <v>4.0999999999999996</v>
      </c>
      <c r="B25" s="23" t="s">
        <v>61</v>
      </c>
      <c r="C25" s="26" t="s">
        <v>62</v>
      </c>
      <c r="D25" s="21" t="s">
        <v>37</v>
      </c>
      <c r="E25" s="26" t="s">
        <v>63</v>
      </c>
      <c r="F25" s="27"/>
      <c r="G25" s="21"/>
      <c r="H25" s="21"/>
    </row>
    <row r="26" spans="1:8">
      <c r="A26" s="21">
        <v>5</v>
      </c>
      <c r="B26" s="23" t="s">
        <v>64</v>
      </c>
      <c r="C26" s="21" t="s">
        <v>65</v>
      </c>
      <c r="D26" s="21" t="s">
        <v>37</v>
      </c>
      <c r="E26" s="26" t="s">
        <v>66</v>
      </c>
      <c r="F26" s="21"/>
      <c r="G26" s="21"/>
      <c r="H26" s="21"/>
    </row>
    <row r="27" spans="1:8" ht="27">
      <c r="A27" s="21">
        <v>6</v>
      </c>
      <c r="B27" s="23" t="s">
        <v>67</v>
      </c>
      <c r="C27" s="21" t="s">
        <v>68</v>
      </c>
      <c r="D27" s="21" t="s">
        <v>37</v>
      </c>
      <c r="E27" s="26" t="s">
        <v>69</v>
      </c>
      <c r="F27" s="21"/>
      <c r="G27" s="21"/>
      <c r="H27" s="21"/>
    </row>
    <row r="28" spans="1:8" ht="27">
      <c r="A28" s="21">
        <v>7</v>
      </c>
      <c r="B28" s="23" t="s">
        <v>70</v>
      </c>
      <c r="C28" s="21" t="s">
        <v>71</v>
      </c>
      <c r="D28" s="21" t="s">
        <v>37</v>
      </c>
      <c r="E28" s="26" t="s">
        <v>72</v>
      </c>
      <c r="F28" s="21"/>
      <c r="G28" s="21"/>
      <c r="H28" s="21"/>
    </row>
    <row r="29" spans="1:8" ht="27">
      <c r="A29" s="21">
        <v>8</v>
      </c>
      <c r="B29" s="23" t="s">
        <v>73</v>
      </c>
      <c r="C29" s="21" t="s">
        <v>71</v>
      </c>
      <c r="D29" s="21" t="s">
        <v>37</v>
      </c>
      <c r="E29" s="26" t="s">
        <v>74</v>
      </c>
      <c r="F29" s="21"/>
      <c r="G29" s="21"/>
      <c r="H29" s="21"/>
    </row>
    <row r="30" spans="1:8" ht="40.5">
      <c r="A30" s="21">
        <v>9</v>
      </c>
      <c r="B30" s="24" t="s">
        <v>75</v>
      </c>
      <c r="C30" s="24" t="s">
        <v>76</v>
      </c>
      <c r="D30" s="21" t="s">
        <v>37</v>
      </c>
      <c r="E30" s="28" t="s">
        <v>77</v>
      </c>
      <c r="F30" s="24"/>
      <c r="G30" s="24"/>
      <c r="H30" s="24"/>
    </row>
    <row r="31" spans="1:8" ht="121.5">
      <c r="A31" s="34">
        <v>9.1</v>
      </c>
      <c r="B31" s="31" t="s">
        <v>78</v>
      </c>
      <c r="C31" s="33" t="s">
        <v>79</v>
      </c>
      <c r="D31" s="30" t="s">
        <v>37</v>
      </c>
      <c r="E31" s="30" t="s">
        <v>80</v>
      </c>
      <c r="F31" s="21"/>
      <c r="G31" s="21"/>
      <c r="H31" s="21"/>
    </row>
    <row r="32" spans="1:8" ht="67.5">
      <c r="A32" s="34">
        <v>9.1999999999999993</v>
      </c>
      <c r="B32" s="31" t="s">
        <v>81</v>
      </c>
      <c r="C32" s="33" t="s">
        <v>82</v>
      </c>
      <c r="D32" s="30" t="s">
        <v>37</v>
      </c>
      <c r="E32" s="30" t="s">
        <v>80</v>
      </c>
      <c r="F32" s="21"/>
      <c r="G32" s="21"/>
      <c r="H32" s="21"/>
    </row>
    <row r="33" spans="1:8" ht="81">
      <c r="A33" s="34">
        <v>9.3000000000000007</v>
      </c>
      <c r="B33" s="31" t="s">
        <v>83</v>
      </c>
      <c r="C33" s="33" t="s">
        <v>84</v>
      </c>
      <c r="D33" s="30" t="s">
        <v>37</v>
      </c>
      <c r="E33" s="30" t="s">
        <v>80</v>
      </c>
      <c r="F33" s="21"/>
      <c r="G33" s="21"/>
      <c r="H33" s="21"/>
    </row>
    <row r="34" spans="1:8" ht="27">
      <c r="A34" s="21">
        <v>10</v>
      </c>
      <c r="B34" s="23" t="s">
        <v>85</v>
      </c>
      <c r="C34" s="21" t="s">
        <v>71</v>
      </c>
      <c r="D34" s="21" t="s">
        <v>37</v>
      </c>
      <c r="E34" s="26" t="s">
        <v>86</v>
      </c>
      <c r="F34" s="21"/>
      <c r="G34" s="21"/>
      <c r="H34" s="21"/>
    </row>
    <row r="35" spans="1:8">
      <c r="A35" s="21">
        <v>11</v>
      </c>
      <c r="B35" s="23" t="s">
        <v>87</v>
      </c>
      <c r="C35" s="21" t="s">
        <v>71</v>
      </c>
      <c r="D35" s="21" t="s">
        <v>37</v>
      </c>
      <c r="E35" s="26" t="s">
        <v>88</v>
      </c>
      <c r="F35" s="21"/>
      <c r="G35" s="21"/>
      <c r="H35" s="21"/>
    </row>
    <row r="36" spans="1:8" ht="40.5">
      <c r="A36" s="21">
        <v>12</v>
      </c>
      <c r="B36" s="38" t="s">
        <v>113</v>
      </c>
      <c r="C36" s="21" t="s">
        <v>71</v>
      </c>
      <c r="D36" s="21" t="s">
        <v>37</v>
      </c>
      <c r="E36" s="26" t="s">
        <v>89</v>
      </c>
      <c r="F36" s="21"/>
      <c r="G36" s="21"/>
      <c r="H36" s="21"/>
    </row>
    <row r="37" spans="1:8">
      <c r="A37" s="21">
        <v>13</v>
      </c>
      <c r="B37" s="38" t="s">
        <v>115</v>
      </c>
      <c r="C37" s="39" t="s">
        <v>114</v>
      </c>
      <c r="D37" s="21" t="s">
        <v>37</v>
      </c>
      <c r="E37" s="40" t="s">
        <v>116</v>
      </c>
      <c r="F37" s="21"/>
      <c r="G37" s="21"/>
      <c r="H37" s="21"/>
    </row>
    <row r="38" spans="1:8">
      <c r="A38" s="21">
        <v>14</v>
      </c>
      <c r="B38" s="23" t="s">
        <v>90</v>
      </c>
      <c r="C38" s="29">
        <v>43669</v>
      </c>
      <c r="D38" s="21" t="s">
        <v>37</v>
      </c>
      <c r="E38" s="26" t="s">
        <v>91</v>
      </c>
      <c r="F38" s="21"/>
      <c r="G38" s="21"/>
      <c r="H38" s="21"/>
    </row>
    <row r="39" spans="1:8" ht="40.5">
      <c r="A39" s="21">
        <v>15</v>
      </c>
      <c r="B39" s="23" t="s">
        <v>92</v>
      </c>
      <c r="C39" s="29" t="s">
        <v>93</v>
      </c>
      <c r="D39" s="21" t="s">
        <v>37</v>
      </c>
      <c r="E39" s="26" t="s">
        <v>94</v>
      </c>
      <c r="F39" s="21"/>
      <c r="G39" s="21"/>
      <c r="H39" s="21"/>
    </row>
    <row r="40" spans="1:8" ht="27">
      <c r="A40" s="21">
        <v>16</v>
      </c>
      <c r="B40" s="31" t="s">
        <v>95</v>
      </c>
      <c r="C40" s="32" t="s">
        <v>96</v>
      </c>
      <c r="D40" s="21" t="s">
        <v>37</v>
      </c>
      <c r="E40" s="33" t="s">
        <v>97</v>
      </c>
      <c r="F40" s="30"/>
      <c r="G40" s="30"/>
      <c r="H40" s="30"/>
    </row>
    <row r="42" spans="1:8">
      <c r="A42" s="20" t="s">
        <v>129</v>
      </c>
      <c r="B42" s="19"/>
      <c r="C42" s="19"/>
      <c r="D42" s="19"/>
      <c r="E42" s="19"/>
      <c r="F42" s="19"/>
      <c r="G42" s="19"/>
      <c r="H42" s="19"/>
    </row>
    <row r="43" spans="1:8">
      <c r="A43" s="22" t="s">
        <v>14</v>
      </c>
      <c r="B43" s="23" t="s">
        <v>15</v>
      </c>
      <c r="C43" s="22" t="s">
        <v>16</v>
      </c>
      <c r="D43" s="22" t="s">
        <v>17</v>
      </c>
      <c r="E43" s="24" t="s">
        <v>18</v>
      </c>
      <c r="F43" s="22" t="s">
        <v>19</v>
      </c>
      <c r="G43" s="22" t="s">
        <v>20</v>
      </c>
      <c r="H43" s="22" t="s">
        <v>21</v>
      </c>
    </row>
    <row r="44" spans="1:8">
      <c r="A44" s="21">
        <v>1</v>
      </c>
      <c r="B44" s="23" t="s">
        <v>98</v>
      </c>
      <c r="C44" s="29">
        <v>43669</v>
      </c>
      <c r="D44" s="21" t="s">
        <v>99</v>
      </c>
      <c r="E44" s="24"/>
      <c r="F44" s="21"/>
      <c r="G44" s="21"/>
      <c r="H44" s="21"/>
    </row>
    <row r="45" spans="1:8">
      <c r="A45" s="21">
        <v>2</v>
      </c>
      <c r="B45" s="21" t="s">
        <v>75</v>
      </c>
      <c r="C45" s="21" t="s">
        <v>93</v>
      </c>
      <c r="D45" s="21" t="s">
        <v>99</v>
      </c>
      <c r="E45" s="21"/>
      <c r="F45" s="21"/>
      <c r="G45" s="21"/>
      <c r="H45" s="21"/>
    </row>
    <row r="46" spans="1:8">
      <c r="A46" s="21">
        <v>3</v>
      </c>
      <c r="B46" s="21" t="s">
        <v>100</v>
      </c>
      <c r="C46" s="21" t="s">
        <v>93</v>
      </c>
      <c r="D46" s="21" t="s">
        <v>99</v>
      </c>
      <c r="E46" s="21"/>
      <c r="F46" s="21"/>
      <c r="G46" s="21"/>
      <c r="H46" s="21"/>
    </row>
    <row r="47" spans="1:8">
      <c r="A47" s="21">
        <v>4</v>
      </c>
      <c r="B47" s="21" t="s">
        <v>101</v>
      </c>
      <c r="C47" s="21" t="s">
        <v>93</v>
      </c>
      <c r="D47" s="21" t="s">
        <v>99</v>
      </c>
      <c r="E47" s="21"/>
      <c r="F47" s="21"/>
      <c r="G47" s="21"/>
      <c r="H47" s="21"/>
    </row>
    <row r="48" spans="1:8">
      <c r="A48" s="21">
        <v>5</v>
      </c>
      <c r="B48" s="21" t="s">
        <v>102</v>
      </c>
      <c r="C48" s="21" t="s">
        <v>93</v>
      </c>
      <c r="D48" s="21" t="s">
        <v>99</v>
      </c>
      <c r="E48" s="21"/>
      <c r="F48" s="21"/>
      <c r="G48" s="21"/>
      <c r="H48" s="21"/>
    </row>
    <row r="49" spans="1:8">
      <c r="A49" s="21">
        <v>6</v>
      </c>
      <c r="B49" s="21" t="s">
        <v>103</v>
      </c>
      <c r="C49" s="21" t="s">
        <v>93</v>
      </c>
      <c r="D49" s="21" t="s">
        <v>99</v>
      </c>
      <c r="E49" s="21"/>
      <c r="F49" s="21"/>
      <c r="G49" s="21"/>
      <c r="H49" s="21"/>
    </row>
    <row r="50" spans="1:8">
      <c r="A50" s="21">
        <v>7</v>
      </c>
      <c r="B50" s="31" t="s">
        <v>104</v>
      </c>
      <c r="C50" s="32" t="s">
        <v>105</v>
      </c>
      <c r="D50" s="21" t="s">
        <v>99</v>
      </c>
      <c r="E50" s="33" t="s">
        <v>106</v>
      </c>
      <c r="F50" s="30"/>
      <c r="G50" s="30"/>
      <c r="H50" s="30"/>
    </row>
    <row r="51" spans="1:8">
      <c r="A51" s="21">
        <v>8</v>
      </c>
      <c r="B51" s="31" t="s">
        <v>107</v>
      </c>
      <c r="C51" s="32" t="s">
        <v>108</v>
      </c>
      <c r="D51" s="21" t="s">
        <v>99</v>
      </c>
      <c r="E51" s="33" t="s">
        <v>109</v>
      </c>
      <c r="F51" s="30"/>
      <c r="G51" s="30"/>
      <c r="H51" s="30"/>
    </row>
    <row r="52" spans="1:8">
      <c r="A52" s="21">
        <v>9</v>
      </c>
      <c r="B52" s="31" t="s">
        <v>110</v>
      </c>
      <c r="C52" s="32" t="s">
        <v>111</v>
      </c>
      <c r="D52" s="21" t="s">
        <v>99</v>
      </c>
      <c r="E52" s="33" t="s">
        <v>112</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XFD5"/>
    </sheetView>
  </sheetViews>
  <sheetFormatPr defaultRowHeight="14.25"/>
  <cols>
    <col min="3" max="3" width="14.85546875" bestFit="1" customWidth="1"/>
  </cols>
  <sheetData>
    <row r="1" spans="1:2">
      <c r="A1" s="18" t="s">
        <v>149</v>
      </c>
      <c r="B1" t="s">
        <v>130</v>
      </c>
    </row>
    <row r="2" spans="1:2">
      <c r="A2" s="18" t="s">
        <v>163</v>
      </c>
      <c r="B2" t="s">
        <v>131</v>
      </c>
    </row>
    <row r="3" spans="1:2">
      <c r="A3" s="18" t="s">
        <v>133</v>
      </c>
      <c r="B3" s="18" t="s">
        <v>134</v>
      </c>
    </row>
    <row r="4" spans="1:2">
      <c r="A4" s="18" t="s">
        <v>162</v>
      </c>
      <c r="B4" s="18" t="s">
        <v>168</v>
      </c>
    </row>
    <row r="5" spans="1:2">
      <c r="A5" s="57"/>
    </row>
    <row r="6" spans="1:2">
      <c r="A6" s="18"/>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XFD2"/>
    </sheetView>
  </sheetViews>
  <sheetFormatPr defaultRowHeight="14.25"/>
  <sheetData>
    <row r="1" spans="1:2">
      <c r="A1" s="18" t="s">
        <v>135</v>
      </c>
      <c r="B1" t="s">
        <v>136</v>
      </c>
    </row>
    <row r="2" spans="1:2">
      <c r="A2" s="18" t="s">
        <v>137</v>
      </c>
      <c r="B2" t="s">
        <v>138</v>
      </c>
    </row>
  </sheetData>
  <phoneticPr fontId="13"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XFD3"/>
    </sheetView>
  </sheetViews>
  <sheetFormatPr defaultRowHeight="14.25"/>
  <sheetData>
    <row r="1" spans="1:1">
      <c r="A1" s="18" t="s">
        <v>189</v>
      </c>
    </row>
    <row r="2" spans="1:1">
      <c r="A2" s="18" t="s">
        <v>188</v>
      </c>
    </row>
    <row r="3" spans="1:1">
      <c r="A3" s="18" t="s">
        <v>190</v>
      </c>
    </row>
  </sheetData>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4</vt:i4>
      </vt:variant>
    </vt:vector>
  </HeadingPairs>
  <TitlesOfParts>
    <vt:vector size="11" baseType="lpstr">
      <vt:lpstr>项目概述</vt:lpstr>
      <vt:lpstr>任务详细信息</vt:lpstr>
      <vt:lpstr>三方原型</vt:lpstr>
      <vt:lpstr>暂定数据内容</vt:lpstr>
      <vt:lpstr>Resouce</vt:lpstr>
      <vt:lpstr>设备</vt:lpstr>
      <vt:lpstr>业务流程与逻辑</vt:lpstr>
      <vt:lpstr>任务详细信息!Print_Titles</vt:lpstr>
      <vt:lpstr>项目概述!Print_Titles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Sunny</cp:lastModifiedBy>
  <dcterms:created xsi:type="dcterms:W3CDTF">2019-03-15T06:12:34Z</dcterms:created>
  <dcterms:modified xsi:type="dcterms:W3CDTF">2019-06-10T06:53:42Z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