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S:\4 BUDGET\2. Budget system\01. New system SAP\1. Need study - Sep-Oct'22\Overview all TMV system\BMS reports - New\"/>
    </mc:Choice>
  </mc:AlternateContent>
  <xr:revisionPtr revIDLastSave="0" documentId="13_ncr:1_{425F1D75-4FE0-4C3F-8556-662297CFCE56}" xr6:coauthVersionLast="47" xr6:coauthVersionMax="47" xr10:uidLastSave="{00000000-0000-0000-0000-000000000000}"/>
  <bookViews>
    <workbookView xWindow="-120" yWindow="-120" windowWidth="20730" windowHeight="11160" tabRatio="899" xr2:uid="{00000000-000D-0000-FFFF-FFFF00000000}"/>
  </bookViews>
  <sheets>
    <sheet name="Seg1 - cost type" sheetId="1" r:id="rId1"/>
    <sheet name="Seg2-prj code" sheetId="2" r:id="rId2"/>
    <sheet name="Seg3-BG owner" sheetId="3" r:id="rId3"/>
    <sheet name="Seg3-BG owner BMS" sheetId="11" r:id="rId4"/>
    <sheet name="Seg4-Asset class-GL lv4" sheetId="4" r:id="rId5"/>
    <sheet name="Seg5- asset item-GL lv5" sheetId="7" r:id="rId6"/>
    <sheet name="Project definition" sheetId="12" r:id="rId7"/>
    <sheet name="Full WBS upload" sheetId="9" r:id="rId8"/>
    <sheet name="Asset Class" sheetId="5" r:id="rId9"/>
    <sheet name="GL account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bdm.0D36997B78AB466394832F21270DBFC5.edm" hidden="1">'[1]Service Offerings to Top-20'!$A$1:$IV$65536</definedName>
    <definedName name="_bdm.21F6A454388643188DDBA6B8208D6875.edm" localSheetId="9" hidden="1">#REF!</definedName>
    <definedName name="_bdm.21F6A454388643188DDBA6B8208D6875.edm" hidden="1">#REF!</definedName>
    <definedName name="_bdm.25029F5B8D594E3DB459EE6D26BB9561.edm" localSheetId="9" hidden="1">#REF!</definedName>
    <definedName name="_bdm.25029F5B8D594E3DB459EE6D26BB9561.edm" hidden="1">#REF!</definedName>
    <definedName name="_bdm.31045FDB070C4B7B955DA288E0536ECF.edm" localSheetId="9" hidden="1">#REF!</definedName>
    <definedName name="_bdm.31045FDB070C4B7B955DA288E0536ECF.edm" hidden="1">#REF!</definedName>
    <definedName name="_bdm.498F7B4A41BD499CBC6D2DFDB4111069.edm" localSheetId="9" hidden="1">#REF!</definedName>
    <definedName name="_bdm.498F7B4A41BD499CBC6D2DFDB4111069.edm" hidden="1">#REF!</definedName>
    <definedName name="_bdm.5396CB5824984BD1A40D7DB71618CC4A.edm" localSheetId="9" hidden="1">#REF!</definedName>
    <definedName name="_bdm.5396CB5824984BD1A40D7DB71618CC4A.edm" hidden="1">#REF!</definedName>
    <definedName name="_bdm.6ADBF63E715F43C2A9A0CBA21ED98CA9.edm" localSheetId="9" hidden="1">#REF!</definedName>
    <definedName name="_bdm.6ADBF63E715F43C2A9A0CBA21ED98CA9.edm" hidden="1">#REF!</definedName>
    <definedName name="_bdm.8DB5495F314B4390B7640FE8A875C628.edm" localSheetId="9" hidden="1">#REF!</definedName>
    <definedName name="_bdm.8DB5495F314B4390B7640FE8A875C628.edm" hidden="1">#REF!</definedName>
    <definedName name="_bdm.9CDC35CDB7B143079762F320F757C403.edm" localSheetId="9" hidden="1">#REF!</definedName>
    <definedName name="_bdm.9CDC35CDB7B143079762F320F757C403.edm" hidden="1">#REF!</definedName>
    <definedName name="_bdm.AEBFD5DBB2194FFAAEA35CC33AD6FACF.edm" localSheetId="9" hidden="1">#REF!</definedName>
    <definedName name="_bdm.AEBFD5DBB2194FFAAEA35CC33AD6FACF.edm" hidden="1">#REF!</definedName>
    <definedName name="_bdm.B8ADDCDB214446A9B68AED11E63C7517.edm" localSheetId="9" hidden="1">#REF!</definedName>
    <definedName name="_bdm.B8ADDCDB214446A9B68AED11E63C7517.edm" hidden="1">#REF!</definedName>
    <definedName name="_bdm.BDB9018F394B4D619CA288E2B170F24A.edm" localSheetId="9" hidden="1">#REF!</definedName>
    <definedName name="_bdm.BDB9018F394B4D619CA288E2B170F24A.edm" hidden="1">#REF!</definedName>
    <definedName name="_bdm.C5A3D26BA1D24E8DB76551E7C9DD4202.edm" localSheetId="9" hidden="1">#REF!</definedName>
    <definedName name="_bdm.C5A3D26BA1D24E8DB76551E7C9DD4202.edm" hidden="1">#REF!</definedName>
    <definedName name="_bdm.D9E6F7E2FBDB4FF6A6D632BFBE3A1A0F.edm" hidden="1">'[1]Logistics Out. by Region'!$A$1:$IV$65536</definedName>
    <definedName name="_bdm.DBF8F79D2FE244698C14155A4A3CFA25.edm" hidden="1">'[1]Revenue by Segment'!$A$1:$IV$65536</definedName>
    <definedName name="_bdm.DEA02B8DB9594F51BA561009BFB2731A.edm" localSheetId="9" hidden="1">#REF!</definedName>
    <definedName name="_bdm.DEA02B8DB9594F51BA561009BFB2731A.edm" hidden="1">#REF!</definedName>
    <definedName name="_bdm.E472B88BDB2C45C2BF0C699B09804764.edm" hidden="1">[2]outputs!$A$1:$IV$65536</definedName>
    <definedName name="_bdm.E69A3EEB583F457C97A8CDB76AB1A85B.edm" localSheetId="9" hidden="1">#REF!</definedName>
    <definedName name="_bdm.E69A3EEB583F457C97A8CDB76AB1A85B.edm" hidden="1">#REF!</definedName>
    <definedName name="_bdm.EAEC9C3D50474F6CA7AEE5FBEDB1FC8E.edm" hidden="1">'[1]Facilities Overview'!$A$1:$IV$65536</definedName>
    <definedName name="_bdm.F2DB89BE62CC409980CB013651416C5F.edm" localSheetId="9" hidden="1">#REF!</definedName>
    <definedName name="_bdm.F2DB89BE62CC409980CB013651416C5F.edm" hidden="1">#REF!</definedName>
    <definedName name="_bdm.FEDB395C3009431FA3FF5CEEBC0B1187.edm" localSheetId="9" hidden="1">#REF!</definedName>
    <definedName name="_bdm.FEDB395C3009431FA3FF5CEEBC0B1187.edm" hidden="1">#REF!</definedName>
    <definedName name="_BQ4.1" localSheetId="9" hidden="1">#REF!</definedName>
    <definedName name="_BQ4.1" hidden="1">#REF!</definedName>
    <definedName name="_BQ4.10" localSheetId="9" hidden="1">#REF!</definedName>
    <definedName name="_BQ4.10" hidden="1">#REF!</definedName>
    <definedName name="_BQ4.11" localSheetId="9" hidden="1">#REF!</definedName>
    <definedName name="_BQ4.11" hidden="1">#REF!</definedName>
    <definedName name="_BQ4.2" localSheetId="9" hidden="1">#REF!</definedName>
    <definedName name="_BQ4.2" hidden="1">#REF!</definedName>
    <definedName name="_BQ4.5" localSheetId="9" hidden="1">#REF!</definedName>
    <definedName name="_BQ4.5" hidden="1">#REF!</definedName>
    <definedName name="_BQ4.7" localSheetId="9" hidden="1">#REF!</definedName>
    <definedName name="_BQ4.7" hidden="1">#REF!</definedName>
    <definedName name="_BQ4.8" localSheetId="9" hidden="1">#REF!</definedName>
    <definedName name="_BQ4.8" hidden="1">#REF!</definedName>
    <definedName name="_BQ4.9" localSheetId="9" hidden="1">[3]仕訳!#REF!</definedName>
    <definedName name="_BQ4.9" hidden="1">[3]仕訳!#REF!</definedName>
    <definedName name="_Fill" localSheetId="9" hidden="1">#REF!</definedName>
    <definedName name="_Fill" hidden="1">#REF!</definedName>
    <definedName name="_xlnm._FilterDatabase" localSheetId="8" hidden="1">'Asset Class'!$A$35:$AG$131</definedName>
    <definedName name="_xlnm._FilterDatabase" localSheetId="7" hidden="1">'Full WBS upload'!$A$7:$AI$11</definedName>
    <definedName name="_xlnm._FilterDatabase" localSheetId="9" hidden="1">'GL account'!$A$1:$M$438</definedName>
    <definedName name="_xlnm._FilterDatabase" hidden="1">#REF!</definedName>
    <definedName name="_IMC2008" hidden="1">40458.6650578704</definedName>
    <definedName name="_Key1" localSheetId="9" hidden="1">#REF!</definedName>
    <definedName name="_Key1" hidden="1">#REF!</definedName>
    <definedName name="_Key2" localSheetId="9" hidden="1">#REF!</definedName>
    <definedName name="_Key2" hidden="1">#REF!</definedName>
    <definedName name="_new2" localSheetId="7" hidden="1">{#N/A,#N/A,FALSE,"3";#N/A,#N/A,FALSE,"5";#N/A,#N/A,FALSE,"6";#N/A,#N/A,FALSE,"8";#N/A,#N/A,FALSE,"10";#N/A,#N/A,FALSE,"13";#N/A,#N/A,FALSE,"14";#N/A,#N/A,FALSE,"15";#N/A,#N/A,FALSE,"16"}</definedName>
    <definedName name="_new2" localSheetId="9" hidden="1">{#N/A,#N/A,FALSE,"3";#N/A,#N/A,FALSE,"5";#N/A,#N/A,FALSE,"6";#N/A,#N/A,FALSE,"8";#N/A,#N/A,FALSE,"10";#N/A,#N/A,FALSE,"13";#N/A,#N/A,FALSE,"14";#N/A,#N/A,FALSE,"15";#N/A,#N/A,FALSE,"16"}</definedName>
    <definedName name="_new2" hidden="1">{#N/A,#N/A,FALSE,"3";#N/A,#N/A,FALSE,"5";#N/A,#N/A,FALSE,"6";#N/A,#N/A,FALSE,"8";#N/A,#N/A,FALSE,"10";#N/A,#N/A,FALSE,"13";#N/A,#N/A,FALSE,"14";#N/A,#N/A,FALSE,"15";#N/A,#N/A,FALSE,"16"}</definedName>
    <definedName name="_new3" localSheetId="7" hidden="1">{#N/A,#N/A,FALSE,"3";#N/A,#N/A,FALSE,"5";#N/A,#N/A,FALSE,"6";#N/A,#N/A,FALSE,"8";#N/A,#N/A,FALSE,"10";#N/A,#N/A,FALSE,"13";#N/A,#N/A,FALSE,"14";#N/A,#N/A,FALSE,"15";#N/A,#N/A,FALSE,"16"}</definedName>
    <definedName name="_new3" localSheetId="9" hidden="1">{#N/A,#N/A,FALSE,"3";#N/A,#N/A,FALSE,"5";#N/A,#N/A,FALSE,"6";#N/A,#N/A,FALSE,"8";#N/A,#N/A,FALSE,"10";#N/A,#N/A,FALSE,"13";#N/A,#N/A,FALSE,"14";#N/A,#N/A,FALSE,"15";#N/A,#N/A,FALSE,"16"}</definedName>
    <definedName name="_new3" hidden="1">{#N/A,#N/A,FALSE,"3";#N/A,#N/A,FALSE,"5";#N/A,#N/A,FALSE,"6";#N/A,#N/A,FALSE,"8";#N/A,#N/A,FALSE,"10";#N/A,#N/A,FALSE,"13";#N/A,#N/A,FALSE,"14";#N/A,#N/A,FALSE,"15";#N/A,#N/A,FALSE,"16"}</definedName>
    <definedName name="_new4" localSheetId="7" hidden="1">{#N/A,#N/A,FALSE,"3";#N/A,#N/A,FALSE,"5";#N/A,#N/A,FALSE,"6";#N/A,#N/A,FALSE,"8";#N/A,#N/A,FALSE,"10";#N/A,#N/A,FALSE,"13";#N/A,#N/A,FALSE,"14";#N/A,#N/A,FALSE,"15";#N/A,#N/A,FALSE,"16"}</definedName>
    <definedName name="_new4" localSheetId="9" hidden="1">{#N/A,#N/A,FALSE,"3";#N/A,#N/A,FALSE,"5";#N/A,#N/A,FALSE,"6";#N/A,#N/A,FALSE,"8";#N/A,#N/A,FALSE,"10";#N/A,#N/A,FALSE,"13";#N/A,#N/A,FALSE,"14";#N/A,#N/A,FALSE,"15";#N/A,#N/A,FALSE,"16"}</definedName>
    <definedName name="_new4" hidden="1">{#N/A,#N/A,FALSE,"3";#N/A,#N/A,FALSE,"5";#N/A,#N/A,FALSE,"6";#N/A,#N/A,FALSE,"8";#N/A,#N/A,FALSE,"10";#N/A,#N/A,FALSE,"13";#N/A,#N/A,FALSE,"14";#N/A,#N/A,FALSE,"15";#N/A,#N/A,FALSE,"16"}</definedName>
    <definedName name="_new5" localSheetId="7" hidden="1">{#N/A,#N/A,FALSE,"3";#N/A,#N/A,FALSE,"5";#N/A,#N/A,FALSE,"6";#N/A,#N/A,FALSE,"8";#N/A,#N/A,FALSE,"10";#N/A,#N/A,FALSE,"13";#N/A,#N/A,FALSE,"14";#N/A,#N/A,FALSE,"15";#N/A,#N/A,FALSE,"16"}</definedName>
    <definedName name="_new5" localSheetId="9" hidden="1">{#N/A,#N/A,FALSE,"3";#N/A,#N/A,FALSE,"5";#N/A,#N/A,FALSE,"6";#N/A,#N/A,FALSE,"8";#N/A,#N/A,FALSE,"10";#N/A,#N/A,FALSE,"13";#N/A,#N/A,FALSE,"14";#N/A,#N/A,FALSE,"15";#N/A,#N/A,FALSE,"16"}</definedName>
    <definedName name="_new5" hidden="1">{#N/A,#N/A,FALSE,"3";#N/A,#N/A,FALSE,"5";#N/A,#N/A,FALSE,"6";#N/A,#N/A,FALSE,"8";#N/A,#N/A,FALSE,"10";#N/A,#N/A,FALSE,"13";#N/A,#N/A,FALSE,"14";#N/A,#N/A,FALSE,"15";#N/A,#N/A,FALSE,"16"}</definedName>
    <definedName name="_Order1" hidden="1">255</definedName>
    <definedName name="_Order2" hidden="1">255</definedName>
    <definedName name="_r" localSheetId="7" hidden="1">{#N/A,#N/A,FALSE,"3";#N/A,#N/A,FALSE,"5";#N/A,#N/A,FALSE,"6";#N/A,#N/A,FALSE,"8";#N/A,#N/A,FALSE,"10";#N/A,#N/A,FALSE,"13";#N/A,#N/A,FALSE,"14";#N/A,#N/A,FALSE,"15";#N/A,#N/A,FALSE,"16"}</definedName>
    <definedName name="_r" localSheetId="9" hidden="1">{#N/A,#N/A,FALSE,"3";#N/A,#N/A,FALSE,"5";#N/A,#N/A,FALSE,"6";#N/A,#N/A,FALSE,"8";#N/A,#N/A,FALSE,"10";#N/A,#N/A,FALSE,"13";#N/A,#N/A,FALSE,"14";#N/A,#N/A,FALSE,"15";#N/A,#N/A,FALSE,"16"}</definedName>
    <definedName name="_r" hidden="1">{#N/A,#N/A,FALSE,"3";#N/A,#N/A,FALSE,"5";#N/A,#N/A,FALSE,"6";#N/A,#N/A,FALSE,"8";#N/A,#N/A,FALSE,"10";#N/A,#N/A,FALSE,"13";#N/A,#N/A,FALSE,"14";#N/A,#N/A,FALSE,"15";#N/A,#N/A,FALSE,"16"}</definedName>
    <definedName name="_Sort" localSheetId="9" hidden="1">#REF!</definedName>
    <definedName name="_Sort" hidden="1">#REF!</definedName>
    <definedName name="_Table1_In1" localSheetId="9" hidden="1">#REF!</definedName>
    <definedName name="_Table1_In1" hidden="1">#REF!</definedName>
    <definedName name="_Table1_Out" localSheetId="9" hidden="1">#REF!</definedName>
    <definedName name="_Table1_Out" hidden="1">#REF!</definedName>
    <definedName name="_tft2" localSheetId="7" hidden="1">{#N/A,#N/A,FALSE,"3";#N/A,#N/A,FALSE,"5";#N/A,#N/A,FALSE,"6";#N/A,#N/A,FALSE,"8";#N/A,#N/A,FALSE,"10";#N/A,#N/A,FALSE,"13";#N/A,#N/A,FALSE,"14";#N/A,#N/A,FALSE,"15";#N/A,#N/A,FALSE,"16"}</definedName>
    <definedName name="_tft2" localSheetId="9" hidden="1">{#N/A,#N/A,FALSE,"3";#N/A,#N/A,FALSE,"5";#N/A,#N/A,FALSE,"6";#N/A,#N/A,FALSE,"8";#N/A,#N/A,FALSE,"10";#N/A,#N/A,FALSE,"13";#N/A,#N/A,FALSE,"14";#N/A,#N/A,FALSE,"15";#N/A,#N/A,FALSE,"16"}</definedName>
    <definedName name="_tft2" hidden="1">{#N/A,#N/A,FALSE,"3";#N/A,#N/A,FALSE,"5";#N/A,#N/A,FALSE,"6";#N/A,#N/A,FALSE,"8";#N/A,#N/A,FALSE,"10";#N/A,#N/A,FALSE,"13";#N/A,#N/A,FALSE,"14";#N/A,#N/A,FALSE,"15";#N/A,#N/A,FALSE,"16"}</definedName>
    <definedName name="_x2" localSheetId="7" hidden="1">{#N/A,#N/A,FALSE,"3";#N/A,#N/A,FALSE,"5";#N/A,#N/A,FALSE,"6";#N/A,#N/A,FALSE,"8";#N/A,#N/A,FALSE,"10";#N/A,#N/A,FALSE,"13";#N/A,#N/A,FALSE,"14";#N/A,#N/A,FALSE,"15";#N/A,#N/A,FALSE,"16"}</definedName>
    <definedName name="_x2" localSheetId="9" hidden="1">{#N/A,#N/A,FALSE,"3";#N/A,#N/A,FALSE,"5";#N/A,#N/A,FALSE,"6";#N/A,#N/A,FALSE,"8";#N/A,#N/A,FALSE,"10";#N/A,#N/A,FALSE,"13";#N/A,#N/A,FALSE,"14";#N/A,#N/A,FALSE,"15";#N/A,#N/A,FALSE,"16"}</definedName>
    <definedName name="_x2" hidden="1">{#N/A,#N/A,FALSE,"3";#N/A,#N/A,FALSE,"5";#N/A,#N/A,FALSE,"6";#N/A,#N/A,FALSE,"8";#N/A,#N/A,FALSE,"10";#N/A,#N/A,FALSE,"13";#N/A,#N/A,FALSE,"14";#N/A,#N/A,FALSE,"15";#N/A,#N/A,FALSE,"16"}</definedName>
    <definedName name="a" localSheetId="9" hidden="1">#REF!</definedName>
    <definedName name="a" hidden="1">#REF!</definedName>
    <definedName name="aaa" localSheetId="7" hidden="1">{#N/A,#N/A,FALSE,"3";#N/A,#N/A,FALSE,"5";#N/A,#N/A,FALSE,"6";#N/A,#N/A,FALSE,"8";#N/A,#N/A,FALSE,"10";#N/A,#N/A,FALSE,"13";#N/A,#N/A,FALSE,"14";#N/A,#N/A,FALSE,"15";#N/A,#N/A,FALSE,"16"}</definedName>
    <definedName name="aaa" localSheetId="9" hidden="1">{#N/A,#N/A,FALSE,"3";#N/A,#N/A,FALSE,"5";#N/A,#N/A,FALSE,"6";#N/A,#N/A,FALSE,"8";#N/A,#N/A,FALSE,"10";#N/A,#N/A,FALSE,"13";#N/A,#N/A,FALSE,"14";#N/A,#N/A,FALSE,"15";#N/A,#N/A,FALSE,"16"}</definedName>
    <definedName name="aaa" hidden="1">{#N/A,#N/A,FALSE,"3";#N/A,#N/A,FALSE,"5";#N/A,#N/A,FALSE,"6";#N/A,#N/A,FALSE,"8";#N/A,#N/A,FALSE,"10";#N/A,#N/A,FALSE,"13";#N/A,#N/A,FALSE,"14";#N/A,#N/A,FALSE,"15";#N/A,#N/A,FALSE,"16"}</definedName>
    <definedName name="AccessDatabase" hidden="1">"I:\DEPT8900\OEL\FY01\Reports\Budget Comparison\Comparitive Budget TEST.mdb"</definedName>
    <definedName name="ada" localSheetId="7" hidden="1">{#N/A,#N/A,FALSE,"3";#N/A,#N/A,FALSE,"5";#N/A,#N/A,FALSE,"6";#N/A,#N/A,FALSE,"8";#N/A,#N/A,FALSE,"10";#N/A,#N/A,FALSE,"13";#N/A,#N/A,FALSE,"14";#N/A,#N/A,FALSE,"15";#N/A,#N/A,FALSE,"16"}</definedName>
    <definedName name="ada" localSheetId="9" hidden="1">{#N/A,#N/A,FALSE,"3";#N/A,#N/A,FALSE,"5";#N/A,#N/A,FALSE,"6";#N/A,#N/A,FALSE,"8";#N/A,#N/A,FALSE,"10";#N/A,#N/A,FALSE,"13";#N/A,#N/A,FALSE,"14";#N/A,#N/A,FALSE,"15";#N/A,#N/A,FALSE,"16"}</definedName>
    <definedName name="ada" hidden="1">{#N/A,#N/A,FALSE,"3";#N/A,#N/A,FALSE,"5";#N/A,#N/A,FALSE,"6";#N/A,#N/A,FALSE,"8";#N/A,#N/A,FALSE,"10";#N/A,#N/A,FALSE,"13";#N/A,#N/A,FALSE,"14";#N/A,#N/A,FALSE,"15";#N/A,#N/A,FALSE,"16"}</definedName>
    <definedName name="afasf" localSheetId="7" hidden="1">{#N/A,#N/A,FALSE,"3";#N/A,#N/A,FALSE,"5";#N/A,#N/A,FALSE,"6";#N/A,#N/A,FALSE,"8";#N/A,#N/A,FALSE,"10";#N/A,#N/A,FALSE,"13";#N/A,#N/A,FALSE,"14";#N/A,#N/A,FALSE,"15";#N/A,#N/A,FALSE,"16"}</definedName>
    <definedName name="afasf" localSheetId="9" hidden="1">{#N/A,#N/A,FALSE,"3";#N/A,#N/A,FALSE,"5";#N/A,#N/A,FALSE,"6";#N/A,#N/A,FALSE,"8";#N/A,#N/A,FALSE,"10";#N/A,#N/A,FALSE,"13";#N/A,#N/A,FALSE,"14";#N/A,#N/A,FALSE,"15";#N/A,#N/A,FALSE,"16"}</definedName>
    <definedName name="afasf" hidden="1">{#N/A,#N/A,FALSE,"3";#N/A,#N/A,FALSE,"5";#N/A,#N/A,FALSE,"6";#N/A,#N/A,FALSE,"8";#N/A,#N/A,FALSE,"10";#N/A,#N/A,FALSE,"13";#N/A,#N/A,FALSE,"14";#N/A,#N/A,FALSE,"15";#N/A,#N/A,FALSE,"16"}</definedName>
    <definedName name="AS2DocOpenMode" hidden="1">"AS2DocumentEdit"</definedName>
    <definedName name="asfsf" localSheetId="7" hidden="1">{#N/A,#N/A,FALSE,"3";#N/A,#N/A,FALSE,"5";#N/A,#N/A,FALSE,"6";#N/A,#N/A,FALSE,"8";#N/A,#N/A,FALSE,"10";#N/A,#N/A,FALSE,"13";#N/A,#N/A,FALSE,"14";#N/A,#N/A,FALSE,"15";#N/A,#N/A,FALSE,"16"}</definedName>
    <definedName name="asfsf" localSheetId="9" hidden="1">{#N/A,#N/A,FALSE,"3";#N/A,#N/A,FALSE,"5";#N/A,#N/A,FALSE,"6";#N/A,#N/A,FALSE,"8";#N/A,#N/A,FALSE,"10";#N/A,#N/A,FALSE,"13";#N/A,#N/A,FALSE,"14";#N/A,#N/A,FALSE,"15";#N/A,#N/A,FALSE,"16"}</definedName>
    <definedName name="asfsf" hidden="1">{#N/A,#N/A,FALSE,"3";#N/A,#N/A,FALSE,"5";#N/A,#N/A,FALSE,"6";#N/A,#N/A,FALSE,"8";#N/A,#N/A,FALSE,"10";#N/A,#N/A,FALSE,"13";#N/A,#N/A,FALSE,"14";#N/A,#N/A,FALSE,"15";#N/A,#N/A,FALSE,"16"}</definedName>
    <definedName name="bcb" localSheetId="7" hidden="1">{#N/A,#N/A,FALSE,"3";#N/A,#N/A,FALSE,"5";#N/A,#N/A,FALSE,"6";#N/A,#N/A,FALSE,"8";#N/A,#N/A,FALSE,"10";#N/A,#N/A,FALSE,"13";#N/A,#N/A,FALSE,"14";#N/A,#N/A,FALSE,"15";#N/A,#N/A,FALSE,"16"}</definedName>
    <definedName name="bcb" localSheetId="9" hidden="1">{#N/A,#N/A,FALSE,"3";#N/A,#N/A,FALSE,"5";#N/A,#N/A,FALSE,"6";#N/A,#N/A,FALSE,"8";#N/A,#N/A,FALSE,"10";#N/A,#N/A,FALSE,"13";#N/A,#N/A,FALSE,"14";#N/A,#N/A,FALSE,"15";#N/A,#N/A,FALSE,"16"}</definedName>
    <definedName name="bcb" hidden="1">{#N/A,#N/A,FALSE,"3";#N/A,#N/A,FALSE,"5";#N/A,#N/A,FALSE,"6";#N/A,#N/A,FALSE,"8";#N/A,#N/A,FALSE,"10";#N/A,#N/A,FALSE,"13";#N/A,#N/A,FALSE,"14";#N/A,#N/A,FALSE,"15";#N/A,#N/A,FALSE,"16"}</definedName>
    <definedName name="bcvb" localSheetId="7" hidden="1">{#N/A,#N/A,FALSE,"3";#N/A,#N/A,FALSE,"5";#N/A,#N/A,FALSE,"6";#N/A,#N/A,FALSE,"8";#N/A,#N/A,FALSE,"10";#N/A,#N/A,FALSE,"13";#N/A,#N/A,FALSE,"14";#N/A,#N/A,FALSE,"15";#N/A,#N/A,FALSE,"16"}</definedName>
    <definedName name="bcvb" localSheetId="9" hidden="1">{#N/A,#N/A,FALSE,"3";#N/A,#N/A,FALSE,"5";#N/A,#N/A,FALSE,"6";#N/A,#N/A,FALSE,"8";#N/A,#N/A,FALSE,"10";#N/A,#N/A,FALSE,"13";#N/A,#N/A,FALSE,"14";#N/A,#N/A,FALSE,"15";#N/A,#N/A,FALSE,"16"}</definedName>
    <definedName name="bcvb" hidden="1">{#N/A,#N/A,FALSE,"3";#N/A,#N/A,FALSE,"5";#N/A,#N/A,FALSE,"6";#N/A,#N/A,FALSE,"8";#N/A,#N/A,FALSE,"10";#N/A,#N/A,FALSE,"13";#N/A,#N/A,FALSE,"14";#N/A,#N/A,FALSE,"15";#N/A,#N/A,FALSE,"16"}</definedName>
    <definedName name="BLPH1" localSheetId="9" hidden="1">#REF!</definedName>
    <definedName name="BLPH1" hidden="1">#REF!</definedName>
    <definedName name="BLPH10000001" localSheetId="9" hidden="1">#REF!</definedName>
    <definedName name="BLPH10000001" hidden="1">#REF!</definedName>
    <definedName name="BLPH10000002" localSheetId="9" hidden="1">#REF!</definedName>
    <definedName name="BLPH10000002" hidden="1">#REF!</definedName>
    <definedName name="BLPH10000003" localSheetId="9" hidden="1">#REF!</definedName>
    <definedName name="BLPH10000003" hidden="1">#REF!</definedName>
    <definedName name="BLPH10000004" localSheetId="9" hidden="1">#REF!</definedName>
    <definedName name="BLPH10000004" hidden="1">#REF!</definedName>
    <definedName name="BLPH2" localSheetId="9" hidden="1">#REF!</definedName>
    <definedName name="BLPH2" hidden="1">#REF!</definedName>
    <definedName name="BLPH3" localSheetId="9" hidden="1">#REF!</definedName>
    <definedName name="BLPH3" hidden="1">#REF!</definedName>
    <definedName name="BLPH4" localSheetId="9" hidden="1">#REF!</definedName>
    <definedName name="BLPH4" hidden="1">#REF!</definedName>
    <definedName name="BLPH5" localSheetId="9" hidden="1">#REF!</definedName>
    <definedName name="BLPH5" hidden="1">#REF!</definedName>
    <definedName name="BLPH6" localSheetId="9" hidden="1">#REF!</definedName>
    <definedName name="BLPH6" hidden="1">#REF!</definedName>
    <definedName name="BLPH7" localSheetId="9" hidden="1">#REF!</definedName>
    <definedName name="BLPH7" hidden="1">#REF!</definedName>
    <definedName name="ChouseiName" hidden="1">[4]調整項目マスタ!$A$3:$B$100</definedName>
    <definedName name="ChouseuName2" hidden="1">[5]調整項目マスタ!$A$3:$B$100</definedName>
    <definedName name="christine" localSheetId="7" hidden="1">{#N/A,#N/A,FALSE,"3";#N/A,#N/A,FALSE,"5";#N/A,#N/A,FALSE,"6";#N/A,#N/A,FALSE,"8";#N/A,#N/A,FALSE,"10";#N/A,#N/A,FALSE,"13";#N/A,#N/A,FALSE,"14";#N/A,#N/A,FALSE,"15";#N/A,#N/A,FALSE,"16"}</definedName>
    <definedName name="christine" localSheetId="9" hidden="1">{#N/A,#N/A,FALSE,"3";#N/A,#N/A,FALSE,"5";#N/A,#N/A,FALSE,"6";#N/A,#N/A,FALSE,"8";#N/A,#N/A,FALSE,"10";#N/A,#N/A,FALSE,"13";#N/A,#N/A,FALSE,"14";#N/A,#N/A,FALSE,"15";#N/A,#N/A,FALSE,"16"}</definedName>
    <definedName name="christine" hidden="1">{#N/A,#N/A,FALSE,"3";#N/A,#N/A,FALSE,"5";#N/A,#N/A,FALSE,"6";#N/A,#N/A,FALSE,"8";#N/A,#N/A,FALSE,"10";#N/A,#N/A,FALSE,"13";#N/A,#N/A,FALSE,"14";#N/A,#N/A,FALSE,"15";#N/A,#N/A,FALSE,"16"}</definedName>
    <definedName name="Christinea" localSheetId="7" hidden="1">{#N/A,#N/A,FALSE,"3";#N/A,#N/A,FALSE,"5";#N/A,#N/A,FALSE,"6";#N/A,#N/A,FALSE,"8";#N/A,#N/A,FALSE,"10";#N/A,#N/A,FALSE,"13";#N/A,#N/A,FALSE,"14";#N/A,#N/A,FALSE,"15";#N/A,#N/A,FALSE,"16"}</definedName>
    <definedName name="Christinea" localSheetId="9" hidden="1">{#N/A,#N/A,FALSE,"3";#N/A,#N/A,FALSE,"5";#N/A,#N/A,FALSE,"6";#N/A,#N/A,FALSE,"8";#N/A,#N/A,FALSE,"10";#N/A,#N/A,FALSE,"13";#N/A,#N/A,FALSE,"14";#N/A,#N/A,FALSE,"15";#N/A,#N/A,FALSE,"16"}</definedName>
    <definedName name="Christinea" hidden="1">{#N/A,#N/A,FALSE,"3";#N/A,#N/A,FALSE,"5";#N/A,#N/A,FALSE,"6";#N/A,#N/A,FALSE,"8";#N/A,#N/A,FALSE,"10";#N/A,#N/A,FALSE,"13";#N/A,#N/A,FALSE,"14";#N/A,#N/A,FALSE,"15";#N/A,#N/A,FALSE,"16"}</definedName>
    <definedName name="dad" localSheetId="7" hidden="1">{#N/A,#N/A,FALSE,"3";#N/A,#N/A,FALSE,"5";#N/A,#N/A,FALSE,"6";#N/A,#N/A,FALSE,"8";#N/A,#N/A,FALSE,"10";#N/A,#N/A,FALSE,"13";#N/A,#N/A,FALSE,"14";#N/A,#N/A,FALSE,"15";#N/A,#N/A,FALSE,"16"}</definedName>
    <definedName name="dad" localSheetId="9" hidden="1">{#N/A,#N/A,FALSE,"3";#N/A,#N/A,FALSE,"5";#N/A,#N/A,FALSE,"6";#N/A,#N/A,FALSE,"8";#N/A,#N/A,FALSE,"10";#N/A,#N/A,FALSE,"13";#N/A,#N/A,FALSE,"14";#N/A,#N/A,FALSE,"15";#N/A,#N/A,FALSE,"16"}</definedName>
    <definedName name="dad" hidden="1">{#N/A,#N/A,FALSE,"3";#N/A,#N/A,FALSE,"5";#N/A,#N/A,FALSE,"6";#N/A,#N/A,FALSE,"8";#N/A,#N/A,FALSE,"10";#N/A,#N/A,FALSE,"13";#N/A,#N/A,FALSE,"14";#N/A,#N/A,FALSE,"15";#N/A,#N/A,FALSE,"16"}</definedName>
    <definedName name="dada" localSheetId="7" hidden="1">{#N/A,#N/A,FALSE,"3";#N/A,#N/A,FALSE,"5";#N/A,#N/A,FALSE,"6";#N/A,#N/A,FALSE,"8";#N/A,#N/A,FALSE,"10";#N/A,#N/A,FALSE,"13";#N/A,#N/A,FALSE,"14";#N/A,#N/A,FALSE,"15";#N/A,#N/A,FALSE,"16"}</definedName>
    <definedName name="dada" localSheetId="9" hidden="1">{#N/A,#N/A,FALSE,"3";#N/A,#N/A,FALSE,"5";#N/A,#N/A,FALSE,"6";#N/A,#N/A,FALSE,"8";#N/A,#N/A,FALSE,"10";#N/A,#N/A,FALSE,"13";#N/A,#N/A,FALSE,"14";#N/A,#N/A,FALSE,"15";#N/A,#N/A,FALSE,"16"}</definedName>
    <definedName name="dada" hidden="1">{#N/A,#N/A,FALSE,"3";#N/A,#N/A,FALSE,"5";#N/A,#N/A,FALSE,"6";#N/A,#N/A,FALSE,"8";#N/A,#N/A,FALSE,"10";#N/A,#N/A,FALSE,"13";#N/A,#N/A,FALSE,"14";#N/A,#N/A,FALSE,"15";#N/A,#N/A,FALSE,"16"}</definedName>
    <definedName name="dasdasdas" localSheetId="7" hidden="1">{#N/A,#N/A,FALSE,"3";#N/A,#N/A,FALSE,"5";#N/A,#N/A,FALSE,"6";#N/A,#N/A,FALSE,"8";#N/A,#N/A,FALSE,"10";#N/A,#N/A,FALSE,"13";#N/A,#N/A,FALSE,"14";#N/A,#N/A,FALSE,"15";#N/A,#N/A,FALSE,"16"}</definedName>
    <definedName name="dasdasdas" localSheetId="9" hidden="1">{#N/A,#N/A,FALSE,"3";#N/A,#N/A,FALSE,"5";#N/A,#N/A,FALSE,"6";#N/A,#N/A,FALSE,"8";#N/A,#N/A,FALSE,"10";#N/A,#N/A,FALSE,"13";#N/A,#N/A,FALSE,"14";#N/A,#N/A,FALSE,"15";#N/A,#N/A,FALSE,"16"}</definedName>
    <definedName name="dasdasdas" hidden="1">{#N/A,#N/A,FALSE,"3";#N/A,#N/A,FALSE,"5";#N/A,#N/A,FALSE,"6";#N/A,#N/A,FALSE,"8";#N/A,#N/A,FALSE,"10";#N/A,#N/A,FALSE,"13";#N/A,#N/A,FALSE,"14";#N/A,#N/A,FALSE,"15";#N/A,#N/A,FALSE,"16"}</definedName>
    <definedName name="DBEST" localSheetId="9" hidden="1">#REF!</definedName>
    <definedName name="DBEST" hidden="1">#REF!</definedName>
    <definedName name="DBOCT" localSheetId="9" hidden="1">#REF!</definedName>
    <definedName name="DBOCT" hidden="1">#REF!</definedName>
    <definedName name="dddddddd" localSheetId="7" hidden="1">{#N/A,#N/A,FALSE,"3";#N/A,#N/A,FALSE,"5";#N/A,#N/A,FALSE,"6";#N/A,#N/A,FALSE,"8";#N/A,#N/A,FALSE,"10";#N/A,#N/A,FALSE,"13";#N/A,#N/A,FALSE,"14";#N/A,#N/A,FALSE,"15";#N/A,#N/A,FALSE,"16"}</definedName>
    <definedName name="dddddddd" localSheetId="9" hidden="1">{#N/A,#N/A,FALSE,"3";#N/A,#N/A,FALSE,"5";#N/A,#N/A,FALSE,"6";#N/A,#N/A,FALSE,"8";#N/A,#N/A,FALSE,"10";#N/A,#N/A,FALSE,"13";#N/A,#N/A,FALSE,"14";#N/A,#N/A,FALSE,"15";#N/A,#N/A,FALSE,"16"}</definedName>
    <definedName name="dddddddd" hidden="1">{#N/A,#N/A,FALSE,"3";#N/A,#N/A,FALSE,"5";#N/A,#N/A,FALSE,"6";#N/A,#N/A,FALSE,"8";#N/A,#N/A,FALSE,"10";#N/A,#N/A,FALSE,"13";#N/A,#N/A,FALSE,"14";#N/A,#N/A,FALSE,"15";#N/A,#N/A,FALSE,"16"}</definedName>
    <definedName name="dfhdfhdfhdfh" localSheetId="7" hidden="1">{#N/A,#N/A,FALSE,"3";#N/A,#N/A,FALSE,"5";#N/A,#N/A,FALSE,"6";#N/A,#N/A,FALSE,"8";#N/A,#N/A,FALSE,"10";#N/A,#N/A,FALSE,"13";#N/A,#N/A,FALSE,"14";#N/A,#N/A,FALSE,"15";#N/A,#N/A,FALSE,"16"}</definedName>
    <definedName name="dfhdfhdfhdfh" localSheetId="9" hidden="1">{#N/A,#N/A,FALSE,"3";#N/A,#N/A,FALSE,"5";#N/A,#N/A,FALSE,"6";#N/A,#N/A,FALSE,"8";#N/A,#N/A,FALSE,"10";#N/A,#N/A,FALSE,"13";#N/A,#N/A,FALSE,"14";#N/A,#N/A,FALSE,"15";#N/A,#N/A,FALSE,"16"}</definedName>
    <definedName name="dfhdfhdfhdfh" hidden="1">{#N/A,#N/A,FALSE,"3";#N/A,#N/A,FALSE,"5";#N/A,#N/A,FALSE,"6";#N/A,#N/A,FALSE,"8";#N/A,#N/A,FALSE,"10";#N/A,#N/A,FALSE,"13";#N/A,#N/A,FALSE,"14";#N/A,#N/A,FALSE,"15";#N/A,#N/A,FALSE,"16"}</definedName>
    <definedName name="dfhdfhdfhfdh" localSheetId="7" hidden="1">{#N/A,#N/A,FALSE,"3";#N/A,#N/A,FALSE,"5";#N/A,#N/A,FALSE,"6";#N/A,#N/A,FALSE,"8";#N/A,#N/A,FALSE,"10";#N/A,#N/A,FALSE,"13";#N/A,#N/A,FALSE,"14";#N/A,#N/A,FALSE,"15";#N/A,#N/A,FALSE,"16"}</definedName>
    <definedName name="dfhdfhdfhfdh" localSheetId="9" hidden="1">{#N/A,#N/A,FALSE,"3";#N/A,#N/A,FALSE,"5";#N/A,#N/A,FALSE,"6";#N/A,#N/A,FALSE,"8";#N/A,#N/A,FALSE,"10";#N/A,#N/A,FALSE,"13";#N/A,#N/A,FALSE,"14";#N/A,#N/A,FALSE,"15";#N/A,#N/A,FALSE,"16"}</definedName>
    <definedName name="dfhdfhdfhfdh" hidden="1">{#N/A,#N/A,FALSE,"3";#N/A,#N/A,FALSE,"5";#N/A,#N/A,FALSE,"6";#N/A,#N/A,FALSE,"8";#N/A,#N/A,FALSE,"10";#N/A,#N/A,FALSE,"13";#N/A,#N/A,FALSE,"14";#N/A,#N/A,FALSE,"15";#N/A,#N/A,FALSE,"16"}</definedName>
    <definedName name="dfhdfhfdhdfh" localSheetId="7" hidden="1">{#N/A,#N/A,FALSE,"3";#N/A,#N/A,FALSE,"5";#N/A,#N/A,FALSE,"6";#N/A,#N/A,FALSE,"8";#N/A,#N/A,FALSE,"10";#N/A,#N/A,FALSE,"13";#N/A,#N/A,FALSE,"14";#N/A,#N/A,FALSE,"15";#N/A,#N/A,FALSE,"16"}</definedName>
    <definedName name="dfhdfhfdhdfh" localSheetId="9" hidden="1">{#N/A,#N/A,FALSE,"3";#N/A,#N/A,FALSE,"5";#N/A,#N/A,FALSE,"6";#N/A,#N/A,FALSE,"8";#N/A,#N/A,FALSE,"10";#N/A,#N/A,FALSE,"13";#N/A,#N/A,FALSE,"14";#N/A,#N/A,FALSE,"15";#N/A,#N/A,FALSE,"16"}</definedName>
    <definedName name="dfhdfhfdhdfh" hidden="1">{#N/A,#N/A,FALSE,"3";#N/A,#N/A,FALSE,"5";#N/A,#N/A,FALSE,"6";#N/A,#N/A,FALSE,"8";#N/A,#N/A,FALSE,"10";#N/A,#N/A,FALSE,"13";#N/A,#N/A,FALSE,"14";#N/A,#N/A,FALSE,"15";#N/A,#N/A,FALSE,"16"}</definedName>
    <definedName name="dhdfhdfhdfh" localSheetId="7" hidden="1">{#N/A,#N/A,FALSE,"3";#N/A,#N/A,FALSE,"5";#N/A,#N/A,FALSE,"6";#N/A,#N/A,FALSE,"8";#N/A,#N/A,FALSE,"10";#N/A,#N/A,FALSE,"13";#N/A,#N/A,FALSE,"14";#N/A,#N/A,FALSE,"15";#N/A,#N/A,FALSE,"16"}</definedName>
    <definedName name="dhdfhdfhdfh" localSheetId="9" hidden="1">{#N/A,#N/A,FALSE,"3";#N/A,#N/A,FALSE,"5";#N/A,#N/A,FALSE,"6";#N/A,#N/A,FALSE,"8";#N/A,#N/A,FALSE,"10";#N/A,#N/A,FALSE,"13";#N/A,#N/A,FALSE,"14";#N/A,#N/A,FALSE,"15";#N/A,#N/A,FALSE,"16"}</definedName>
    <definedName name="dhdfhdfhdfh" hidden="1">{#N/A,#N/A,FALSE,"3";#N/A,#N/A,FALSE,"5";#N/A,#N/A,FALSE,"6";#N/A,#N/A,FALSE,"8";#N/A,#N/A,FALSE,"10";#N/A,#N/A,FALSE,"13";#N/A,#N/A,FALSE,"14";#N/A,#N/A,FALSE,"15";#N/A,#N/A,FALSE,"16"}</definedName>
    <definedName name="DIVA.CO.JP_EIGS_HR_00007" localSheetId="9" hidden="1">#REF!</definedName>
    <definedName name="DIVA.CO.JP_EIGS_HR_00007" hidden="1">#REF!</definedName>
    <definedName name="DIVA.CO.JP_EIGS_HR_00008" localSheetId="9" hidden="1">#REF!</definedName>
    <definedName name="DIVA.CO.JP_EIGS_HR_00008" hidden="1">#REF!</definedName>
    <definedName name="DIVA.CO.JP_EIGS_HR_00009" localSheetId="9" hidden="1">#REF!</definedName>
    <definedName name="DIVA.CO.JP_EIGS_HR_00009" hidden="1">#REF!</definedName>
    <definedName name="DIVA.CO.JP_EIGS_MI_00002_000" localSheetId="9" hidden="1">#REF!</definedName>
    <definedName name="DIVA.CO.JP_EIGS_MI_00002_000" hidden="1">#REF!</definedName>
    <definedName name="DIVA.CO.JP_EIGS_MI_00002_001" localSheetId="9" hidden="1">#REF!</definedName>
    <definedName name="DIVA.CO.JP_EIGS_MI_00002_001" hidden="1">#REF!</definedName>
    <definedName name="DIVA.CO.JP_EIGS_MI_00002_002" localSheetId="9" hidden="1">#REF!</definedName>
    <definedName name="DIVA.CO.JP_EIGS_MI_00002_002" hidden="1">#REF!</definedName>
    <definedName name="DIVA.CO.JP_EIGS_MI_00003_000" localSheetId="9" hidden="1">#REF!</definedName>
    <definedName name="DIVA.CO.JP_EIGS_MI_00003_000" hidden="1">#REF!</definedName>
    <definedName name="DIVA.CO.JP_EIGS_MI_00003_001" localSheetId="9" hidden="1">#REF!</definedName>
    <definedName name="DIVA.CO.JP_EIGS_MI_00003_001" hidden="1">#REF!</definedName>
    <definedName name="DIVA.CO.JP_EIGS_MI_00003_002" localSheetId="9" hidden="1">#REF!</definedName>
    <definedName name="DIVA.CO.JP_EIGS_MI_00003_002" hidden="1">#REF!</definedName>
    <definedName name="DIVA.CO.JP_EIGS_MI_00004_000" localSheetId="9" hidden="1">#REF!</definedName>
    <definedName name="DIVA.CO.JP_EIGS_MI_00004_000" hidden="1">#REF!</definedName>
    <definedName name="DIVA.CO.JP_EIGS_MI_00004_001" localSheetId="9" hidden="1">#REF!</definedName>
    <definedName name="DIVA.CO.JP_EIGS_MI_00004_001" hidden="1">#REF!</definedName>
    <definedName name="DIVA.CO.JP_EIGS_MI_00004_002" localSheetId="9" hidden="1">#REF!</definedName>
    <definedName name="DIVA.CO.JP_EIGS_MI_00004_002" hidden="1">#REF!</definedName>
    <definedName name="DIVA.CO.JP_EIGS_MI_00005_000" localSheetId="9" hidden="1">#REF!</definedName>
    <definedName name="DIVA.CO.JP_EIGS_MI_00005_000" hidden="1">#REF!</definedName>
    <definedName name="DIVA.CO.JP_EIGS_MI_00005_001" localSheetId="9" hidden="1">#REF!</definedName>
    <definedName name="DIVA.CO.JP_EIGS_MI_00005_001" hidden="1">#REF!</definedName>
    <definedName name="DIVA.CO.JP_EIGS_MI_00005_002" localSheetId="9" hidden="1">#REF!</definedName>
    <definedName name="DIVA.CO.JP_EIGS_MI_00005_002" hidden="1">#REF!</definedName>
    <definedName name="DIVA.CO.JP_EIGS_MI_00006_000" localSheetId="9" hidden="1">#REF!</definedName>
    <definedName name="DIVA.CO.JP_EIGS_MI_00006_000" hidden="1">#REF!</definedName>
    <definedName name="DIVA.CO.JP_EIGS_MI_00006_001" localSheetId="9" hidden="1">#REF!</definedName>
    <definedName name="DIVA.CO.JP_EIGS_MI_00006_001" hidden="1">#REF!</definedName>
    <definedName name="DIVA.CO.JP_EIGS_MI_00006_002" localSheetId="9" hidden="1">#REF!</definedName>
    <definedName name="DIVA.CO.JP_EIGS_MI_00006_002" hidden="1">#REF!</definedName>
    <definedName name="DIVA.CO.JP_EIGS_MI_00007_000" localSheetId="9" hidden="1">#REF!</definedName>
    <definedName name="DIVA.CO.JP_EIGS_MI_00007_000" hidden="1">#REF!</definedName>
    <definedName name="DIVA.CO.JP_EIGS_MI_00007_001" localSheetId="9" hidden="1">#REF!</definedName>
    <definedName name="DIVA.CO.JP_EIGS_MI_00007_001" hidden="1">#REF!</definedName>
    <definedName name="DIVA.CO.JP_EIGS_MI_00007_002" localSheetId="9" hidden="1">#REF!</definedName>
    <definedName name="DIVA.CO.JP_EIGS_MI_00007_002" hidden="1">#REF!</definedName>
    <definedName name="DIVA.CO.JP_EIGS_MI_00008_000" localSheetId="9" hidden="1">#REF!</definedName>
    <definedName name="DIVA.CO.JP_EIGS_MI_00008_000" hidden="1">#REF!</definedName>
    <definedName name="DIVA.CO.JP_EIGS_MI_00008_001" localSheetId="9" hidden="1">#REF!</definedName>
    <definedName name="DIVA.CO.JP_EIGS_MI_00008_001" hidden="1">#REF!</definedName>
    <definedName name="DIVA.CO.JP_EIGS_MI_00008_002" localSheetId="9" hidden="1">#REF!</definedName>
    <definedName name="DIVA.CO.JP_EIGS_MI_00008_002" hidden="1">#REF!</definedName>
    <definedName name="DIVA.CO.JP_EIGS_MI_00009_000" localSheetId="9" hidden="1">#REF!,#REF!</definedName>
    <definedName name="DIVA.CO.JP_EIGS_MI_00009_000" hidden="1">#REF!,#REF!</definedName>
    <definedName name="DIVA.CO.JP_EIGS_MI_00009_001" localSheetId="9" hidden="1">#REF!,#REF!</definedName>
    <definedName name="DIVA.CO.JP_EIGS_MI_00009_001" hidden="1">#REF!,#REF!</definedName>
    <definedName name="DIVA.CO.JP_EIGS_MI_00009_002" localSheetId="9" hidden="1">#REF!,#REF!</definedName>
    <definedName name="DIVA.CO.JP_EIGS_MI_00009_002" hidden="1">#REF!,#REF!</definedName>
    <definedName name="DIVA.CO.JP_EIGS_MI_00010_000" localSheetId="9" hidden="1">#REF!</definedName>
    <definedName name="DIVA.CO.JP_EIGS_MI_00010_000" hidden="1">#REF!</definedName>
    <definedName name="DIVA.CO.JP_EIGS_MI_00010_001" localSheetId="9" hidden="1">#REF!</definedName>
    <definedName name="DIVA.CO.JP_EIGS_MI_00010_001" hidden="1">#REF!</definedName>
    <definedName name="DIVA.CO.JP_EIGS_MI_00010_002" localSheetId="9" hidden="1">#REF!</definedName>
    <definedName name="DIVA.CO.JP_EIGS_MI_00010_002" hidden="1">#REF!</definedName>
    <definedName name="DIVA.CO.JP_EIGS_MI_00010_003" localSheetId="9" hidden="1">#REF!</definedName>
    <definedName name="DIVA.CO.JP_EIGS_MI_00010_003" hidden="1">#REF!</definedName>
    <definedName name="DIVA.CO.JP_EIGS_MI_00010_004" localSheetId="9" hidden="1">#REF!</definedName>
    <definedName name="DIVA.CO.JP_EIGS_MI_00010_004" hidden="1">#REF!</definedName>
    <definedName name="DIVA.CO.JP_EIGS_MI_00010_005" localSheetId="9" hidden="1">#REF!</definedName>
    <definedName name="DIVA.CO.JP_EIGS_MI_00010_005" hidden="1">#REF!</definedName>
    <definedName name="DIVA.CO.JP_EIGS_MI_00011_000" localSheetId="9" hidden="1">#REF!</definedName>
    <definedName name="DIVA.CO.JP_EIGS_MI_00011_000" hidden="1">#REF!</definedName>
    <definedName name="DIVA.CO.JP_EIGS_MI_00011_001" localSheetId="9" hidden="1">#REF!</definedName>
    <definedName name="DIVA.CO.JP_EIGS_MI_00011_001" hidden="1">#REF!</definedName>
    <definedName name="DIVA.CO.JP_EIGS_MI_00011_002" localSheetId="9" hidden="1">#REF!</definedName>
    <definedName name="DIVA.CO.JP_EIGS_MI_00011_002" hidden="1">#REF!</definedName>
    <definedName name="DIVA.CO.JP_EIGS_MI_00012_000" localSheetId="9" hidden="1">#REF!</definedName>
    <definedName name="DIVA.CO.JP_EIGS_MI_00012_000" hidden="1">#REF!</definedName>
    <definedName name="DIVA.CO.JP_EIGS_MI_00012_001" localSheetId="9" hidden="1">#REF!</definedName>
    <definedName name="DIVA.CO.JP_EIGS_MI_00012_001" hidden="1">#REF!</definedName>
    <definedName name="DIVA.CO.JP_EIGS_MI_00012_002" localSheetId="9" hidden="1">#REF!</definedName>
    <definedName name="DIVA.CO.JP_EIGS_MI_00012_002" hidden="1">#REF!</definedName>
    <definedName name="DIVA.CO.JP_EIGS_MI_00013_000" localSheetId="9" hidden="1">#REF!</definedName>
    <definedName name="DIVA.CO.JP_EIGS_MI_00013_000" hidden="1">#REF!</definedName>
    <definedName name="DIVA.CO.JP_EIGS_MI_00013_001" localSheetId="9" hidden="1">#REF!</definedName>
    <definedName name="DIVA.CO.JP_EIGS_MI_00013_001" hidden="1">#REF!</definedName>
    <definedName name="DIVA.CO.JP_EIGS_MI_00013_002" localSheetId="9" hidden="1">#REF!</definedName>
    <definedName name="DIVA.CO.JP_EIGS_MI_00013_002" hidden="1">#REF!</definedName>
    <definedName name="DIVA.CO.JP_EIGS_MI_00014_000" localSheetId="9" hidden="1">#REF!</definedName>
    <definedName name="DIVA.CO.JP_EIGS_MI_00014_000" hidden="1">#REF!</definedName>
    <definedName name="DIVA.CO.JP_EIGS_MI_00014_001" localSheetId="9" hidden="1">#REF!</definedName>
    <definedName name="DIVA.CO.JP_EIGS_MI_00014_001" hidden="1">#REF!</definedName>
    <definedName name="DIVA.CO.JP_EIGS_MI_00014_002" localSheetId="9" hidden="1">#REF!</definedName>
    <definedName name="DIVA.CO.JP_EIGS_MI_00014_002" hidden="1">#REF!</definedName>
    <definedName name="DIVA.CO.JP_EIGS_MI_00015_000" localSheetId="9" hidden="1">#REF!</definedName>
    <definedName name="DIVA.CO.JP_EIGS_MI_00015_000" hidden="1">#REF!</definedName>
    <definedName name="DIVA.CO.JP_EIGS_MI_00015_001" localSheetId="9" hidden="1">#REF!</definedName>
    <definedName name="DIVA.CO.JP_EIGS_MI_00015_001" hidden="1">#REF!</definedName>
    <definedName name="DIVA.CO.JP_EIGS_MI_00016_000" localSheetId="9" hidden="1">#REF!,#REF!</definedName>
    <definedName name="DIVA.CO.JP_EIGS_MI_00016_000" hidden="1">#REF!,#REF!</definedName>
    <definedName name="DIVA.CO.JP_EIGS_MI_00016_001" localSheetId="9" hidden="1">#REF!,#REF!</definedName>
    <definedName name="DIVA.CO.JP_EIGS_MI_00016_001" hidden="1">#REF!,#REF!</definedName>
    <definedName name="DIVA.CO.JP_EIGS_MI_00017_000" localSheetId="9" hidden="1">#REF!,#REF!</definedName>
    <definedName name="DIVA.CO.JP_EIGS_MI_00017_000" hidden="1">#REF!,#REF!</definedName>
    <definedName name="DIVA.CO.JP_EIGS_MI_00017_001" localSheetId="9" hidden="1">#REF!,#REF!</definedName>
    <definedName name="DIVA.CO.JP_EIGS_MI_00017_001" hidden="1">#REF!,#REF!</definedName>
    <definedName name="DIVA.CO.JP_EIGS_MI_00022_000" localSheetId="9" hidden="1">#REF!</definedName>
    <definedName name="DIVA.CO.JP_EIGS_MI_00022_000" hidden="1">#REF!</definedName>
    <definedName name="DIVA.CO.JP_EIGS_MI_00022_001" localSheetId="9" hidden="1">#REF!</definedName>
    <definedName name="DIVA.CO.JP_EIGS_MI_00022_001" hidden="1">#REF!</definedName>
    <definedName name="DIVA.CO.JP_EIGS_MI_00022_002" localSheetId="9" hidden="1">#REF!</definedName>
    <definedName name="DIVA.CO.JP_EIGS_MI_00022_002" hidden="1">#REF!</definedName>
    <definedName name="DIVA.CO.JP_EIGS_MI_00023_000" localSheetId="9" hidden="1">#REF!</definedName>
    <definedName name="DIVA.CO.JP_EIGS_MI_00023_000" hidden="1">#REF!</definedName>
    <definedName name="DIVA.CO.JP_EIGS_MI_00023_001" localSheetId="9" hidden="1">#REF!</definedName>
    <definedName name="DIVA.CO.JP_EIGS_MI_00023_001" hidden="1">#REF!</definedName>
    <definedName name="DIVA.CO.JP_EIGS_MI_00023_002" localSheetId="9" hidden="1">#REF!</definedName>
    <definedName name="DIVA.CO.JP_EIGS_MI_00023_002" hidden="1">#REF!</definedName>
    <definedName name="DIVA.CO.JP_EIGS_MI_00024_000" localSheetId="9" hidden="1">#REF!</definedName>
    <definedName name="DIVA.CO.JP_EIGS_MI_00024_000" hidden="1">#REF!</definedName>
    <definedName name="DIVA.CO.JP_EIGS_MI_00024_001" localSheetId="9" hidden="1">#REF!</definedName>
    <definedName name="DIVA.CO.JP_EIGS_MI_00024_001" hidden="1">#REF!</definedName>
    <definedName name="DIVA.CO.JP_EIGS_MI_00024_002" localSheetId="9" hidden="1">#REF!</definedName>
    <definedName name="DIVA.CO.JP_EIGS_MI_00024_002" hidden="1">#REF!</definedName>
    <definedName name="DIVA.CO.JP_EIGS_MI_00025_000" localSheetId="9" hidden="1">#REF!</definedName>
    <definedName name="DIVA.CO.JP_EIGS_MI_00025_000" hidden="1">#REF!</definedName>
    <definedName name="DIVA.CO.JP_EIGS_MI_00025_001" localSheetId="9" hidden="1">#REF!</definedName>
    <definedName name="DIVA.CO.JP_EIGS_MI_00025_001" hidden="1">#REF!</definedName>
    <definedName name="DIVA.CO.JP_EIGS_MI_00025_002" localSheetId="9" hidden="1">#REF!</definedName>
    <definedName name="DIVA.CO.JP_EIGS_MI_00025_002" hidden="1">#REF!</definedName>
    <definedName name="DIVA.CO.JP_EIGS_MI_00026_000" localSheetId="9" hidden="1">#REF!</definedName>
    <definedName name="DIVA.CO.JP_EIGS_MI_00026_000" hidden="1">#REF!</definedName>
    <definedName name="DIVA.CO.JP_EIGS_MI_00026_001" localSheetId="9" hidden="1">#REF!</definedName>
    <definedName name="DIVA.CO.JP_EIGS_MI_00026_001" hidden="1">#REF!</definedName>
    <definedName name="DIVA.CO.JP_EIGS_MI_00026_002" localSheetId="9" hidden="1">#REF!</definedName>
    <definedName name="DIVA.CO.JP_EIGS_MI_00026_002" hidden="1">#REF!</definedName>
    <definedName name="DIVA.CO.JP_EIGS_MI_00027_000" localSheetId="9" hidden="1">#REF!</definedName>
    <definedName name="DIVA.CO.JP_EIGS_MI_00027_000" hidden="1">#REF!</definedName>
    <definedName name="DIVA.CO.JP_EIGS_MI_00027_001" localSheetId="9" hidden="1">#REF!</definedName>
    <definedName name="DIVA.CO.JP_EIGS_MI_00027_001" hidden="1">#REF!</definedName>
    <definedName name="DIVA.CO.JP_EIGS_MI_00027_002" localSheetId="9" hidden="1">#REF!</definedName>
    <definedName name="DIVA.CO.JP_EIGS_MI_00027_002" hidden="1">#REF!</definedName>
    <definedName name="DIVA.CO.JP_EIGS_MI_00031_000" localSheetId="9" hidden="1">#REF!</definedName>
    <definedName name="DIVA.CO.JP_EIGS_MI_00031_000" hidden="1">#REF!</definedName>
    <definedName name="DIVA.CO.JP_EIGS_MI_00031_001" localSheetId="9" hidden="1">#REF!</definedName>
    <definedName name="DIVA.CO.JP_EIGS_MI_00031_001" hidden="1">#REF!</definedName>
    <definedName name="DIVA.CO.JP_EIGS_MI_00031_002" localSheetId="9" hidden="1">#REF!</definedName>
    <definedName name="DIVA.CO.JP_EIGS_MI_00031_002" hidden="1">#REF!</definedName>
    <definedName name="DIVA.CO.JP_EIGS_MI_00032_000" localSheetId="9" hidden="1">#REF!</definedName>
    <definedName name="DIVA.CO.JP_EIGS_MI_00032_000" hidden="1">#REF!</definedName>
    <definedName name="DIVA.CO.JP_EIGS_MI_00032_001" localSheetId="9" hidden="1">#REF!</definedName>
    <definedName name="DIVA.CO.JP_EIGS_MI_00032_001" hidden="1">#REF!</definedName>
    <definedName name="DIVA.CO.JP_EIGS_MI_00032_002" localSheetId="9" hidden="1">#REF!</definedName>
    <definedName name="DIVA.CO.JP_EIGS_MI_00032_002" hidden="1">#REF!</definedName>
    <definedName name="DIVA.CO.JP_EIGS_MI_00033_000" localSheetId="9" hidden="1">#REF!</definedName>
    <definedName name="DIVA.CO.JP_EIGS_MI_00033_000" hidden="1">#REF!</definedName>
    <definedName name="DIVA.CO.JP_EIGS_MI_00033_001" localSheetId="9" hidden="1">#REF!</definedName>
    <definedName name="DIVA.CO.JP_EIGS_MI_00033_001" hidden="1">#REF!</definedName>
    <definedName name="DIVA.CO.JP_EIGS_MI_00033_002" localSheetId="9" hidden="1">#REF!</definedName>
    <definedName name="DIVA.CO.JP_EIGS_MI_00033_002" hidden="1">#REF!</definedName>
    <definedName name="DIVA.CO.JP_EIGS_MI_00034_000" localSheetId="9" hidden="1">#REF!</definedName>
    <definedName name="DIVA.CO.JP_EIGS_MI_00034_000" hidden="1">#REF!</definedName>
    <definedName name="DIVA.CO.JP_EIGS_MI_00034_001" localSheetId="9" hidden="1">#REF!</definedName>
    <definedName name="DIVA.CO.JP_EIGS_MI_00034_001" hidden="1">#REF!</definedName>
    <definedName name="DIVA.CO.JP_EIGS_MI_00034_002" localSheetId="9" hidden="1">#REF!</definedName>
    <definedName name="DIVA.CO.JP_EIGS_MI_00034_002" hidden="1">#REF!</definedName>
    <definedName name="DIVA.CO.JP_EIGS_MI_00035_000" localSheetId="9" hidden="1">#REF!</definedName>
    <definedName name="DIVA.CO.JP_EIGS_MI_00035_000" hidden="1">#REF!</definedName>
    <definedName name="DIVA.CO.JP_EIGS_MI_00035_001" localSheetId="9" hidden="1">#REF!</definedName>
    <definedName name="DIVA.CO.JP_EIGS_MI_00035_001" hidden="1">#REF!</definedName>
    <definedName name="DIVA.CO.JP_EIGS_MI_00035_002" localSheetId="9" hidden="1">#REF!</definedName>
    <definedName name="DIVA.CO.JP_EIGS_MI_00035_002" hidden="1">#REF!</definedName>
    <definedName name="DIVA.CO.JP_EIGS_MI_00036_000" localSheetId="9" hidden="1">#REF!</definedName>
    <definedName name="DIVA.CO.JP_EIGS_MI_00036_000" hidden="1">#REF!</definedName>
    <definedName name="DIVA.CO.JP_EIGS_MI_00036_001" localSheetId="9" hidden="1">#REF!</definedName>
    <definedName name="DIVA.CO.JP_EIGS_MI_00036_001" hidden="1">#REF!</definedName>
    <definedName name="DIVA.CO.JP_EIGS_MI_00036_002" localSheetId="9" hidden="1">#REF!</definedName>
    <definedName name="DIVA.CO.JP_EIGS_MI_00036_002" hidden="1">#REF!</definedName>
    <definedName name="DIVA.CO.JP_EIGS_MI_00037_000" localSheetId="9" hidden="1">#REF!</definedName>
    <definedName name="DIVA.CO.JP_EIGS_MI_00037_000" hidden="1">#REF!</definedName>
    <definedName name="DIVA.CO.JP_EIGS_MI_00037_001" localSheetId="9" hidden="1">#REF!</definedName>
    <definedName name="DIVA.CO.JP_EIGS_MI_00037_001" hidden="1">#REF!</definedName>
    <definedName name="DIVA.CO.JP_EIGS_MI_00037_002" localSheetId="9" hidden="1">#REF!</definedName>
    <definedName name="DIVA.CO.JP_EIGS_MI_00037_002" hidden="1">#REF!</definedName>
    <definedName name="DIVA.CO.JP_EIGS_MI_00038_000" localSheetId="9" hidden="1">#REF!</definedName>
    <definedName name="DIVA.CO.JP_EIGS_MI_00038_000" hidden="1">#REF!</definedName>
    <definedName name="DIVA.CO.JP_EIGS_MI_00038_001" localSheetId="9" hidden="1">#REF!</definedName>
    <definedName name="DIVA.CO.JP_EIGS_MI_00038_001" hidden="1">#REF!</definedName>
    <definedName name="DIVA.CO.JP_EIGS_MI_00038_002" localSheetId="9" hidden="1">#REF!</definedName>
    <definedName name="DIVA.CO.JP_EIGS_MI_00038_002" hidden="1">#REF!</definedName>
    <definedName name="DIVA.CO.JP_EIGS_MI_00039_000" localSheetId="9" hidden="1">#REF!</definedName>
    <definedName name="DIVA.CO.JP_EIGS_MI_00039_000" hidden="1">#REF!</definedName>
    <definedName name="DIVA.CO.JP_EIGS_MI_00039_001" localSheetId="9" hidden="1">#REF!</definedName>
    <definedName name="DIVA.CO.JP_EIGS_MI_00039_001" hidden="1">#REF!</definedName>
    <definedName name="DIVA.CO.JP_EIGS_MI_00039_002" localSheetId="9" hidden="1">#REF!</definedName>
    <definedName name="DIVA.CO.JP_EIGS_MI_00039_002" hidden="1">#REF!</definedName>
    <definedName name="DIVA.CO.JP_EIGS_MI_00040_000" localSheetId="9" hidden="1">#REF!</definedName>
    <definedName name="DIVA.CO.JP_EIGS_MI_00040_000" hidden="1">#REF!</definedName>
    <definedName name="DIVA.CO.JP_EIGS_MI_00040_001" localSheetId="9" hidden="1">#REF!</definedName>
    <definedName name="DIVA.CO.JP_EIGS_MI_00040_001" hidden="1">#REF!</definedName>
    <definedName name="DIVA.CO.JP_EIGS_MI_00040_002" localSheetId="9" hidden="1">#REF!</definedName>
    <definedName name="DIVA.CO.JP_EIGS_MI_00040_002" hidden="1">#REF!</definedName>
    <definedName name="DIVA.CO.JP_EIGS_MI_00041_000" localSheetId="9" hidden="1">#REF!</definedName>
    <definedName name="DIVA.CO.JP_EIGS_MI_00041_000" hidden="1">#REF!</definedName>
    <definedName name="DIVA.CO.JP_EIGS_MI_00041_001" localSheetId="9" hidden="1">#REF!</definedName>
    <definedName name="DIVA.CO.JP_EIGS_MI_00041_001" hidden="1">#REF!</definedName>
    <definedName name="DIVA.CO.JP_EIGS_MI_00041_002" localSheetId="9" hidden="1">#REF!</definedName>
    <definedName name="DIVA.CO.JP_EIGS_MI_00041_002" hidden="1">#REF!</definedName>
    <definedName name="DIVA.CO.JP_EIGS_MI_00042_000" localSheetId="9" hidden="1">#REF!</definedName>
    <definedName name="DIVA.CO.JP_EIGS_MI_00042_000" hidden="1">#REF!</definedName>
    <definedName name="DIVA.CO.JP_EIGS_MI_00042_001" localSheetId="9" hidden="1">#REF!</definedName>
    <definedName name="DIVA.CO.JP_EIGS_MI_00042_001" hidden="1">#REF!</definedName>
    <definedName name="DIVA.CO.JP_EIGS_MI_00042_002" localSheetId="9" hidden="1">#REF!</definedName>
    <definedName name="DIVA.CO.JP_EIGS_MI_00042_002" hidden="1">#REF!</definedName>
    <definedName name="DIVA.CO.JP_EIGS_MI_00044_000" localSheetId="9" hidden="1">#REF!</definedName>
    <definedName name="DIVA.CO.JP_EIGS_MI_00044_000" hidden="1">#REF!</definedName>
    <definedName name="DIVA.CO.JP_EIGS_MI_00044_001" localSheetId="9" hidden="1">#REF!</definedName>
    <definedName name="DIVA.CO.JP_EIGS_MI_00044_001" hidden="1">#REF!</definedName>
    <definedName name="DIVA.CO.JP_EIGS_MI_00044_002" localSheetId="9" hidden="1">#REF!</definedName>
    <definedName name="DIVA.CO.JP_EIGS_MI_00044_002" hidden="1">#REF!</definedName>
    <definedName name="DIVA.CO.JP_EIGS_MI_00045_000" localSheetId="9" hidden="1">#REF!</definedName>
    <definedName name="DIVA.CO.JP_EIGS_MI_00045_000" hidden="1">#REF!</definedName>
    <definedName name="DIVA.CO.JP_EIGS_MI_00045_001" localSheetId="9" hidden="1">#REF!</definedName>
    <definedName name="DIVA.CO.JP_EIGS_MI_00045_001" hidden="1">#REF!</definedName>
    <definedName name="DIVA.CO.JP_EIGS_MI_00045_002" localSheetId="9" hidden="1">#REF!</definedName>
    <definedName name="DIVA.CO.JP_EIGS_MI_00045_002" hidden="1">#REF!</definedName>
    <definedName name="DIVA.CO.JP_EIGS_MI_00046_000" localSheetId="9" hidden="1">#REF!</definedName>
    <definedName name="DIVA.CO.JP_EIGS_MI_00046_000" hidden="1">#REF!</definedName>
    <definedName name="DIVA.CO.JP_EIGS_MI_00046_001" localSheetId="9" hidden="1">#REF!</definedName>
    <definedName name="DIVA.CO.JP_EIGS_MI_00046_001" hidden="1">#REF!</definedName>
    <definedName name="DIVA.CO.JP_EIGS_MI_00046_002" localSheetId="9" hidden="1">#REF!</definedName>
    <definedName name="DIVA.CO.JP_EIGS_MI_00046_002" hidden="1">#REF!</definedName>
    <definedName name="DIVA.CO.JP_EIGS_MI_00047_000" localSheetId="9" hidden="1">#REF!</definedName>
    <definedName name="DIVA.CO.JP_EIGS_MI_00047_000" hidden="1">#REF!</definedName>
    <definedName name="DIVA.CO.JP_EIGS_MI_00047_001" localSheetId="9" hidden="1">#REF!</definedName>
    <definedName name="DIVA.CO.JP_EIGS_MI_00047_001" hidden="1">#REF!</definedName>
    <definedName name="DIVA.CO.JP_EIGS_MI_00047_002" localSheetId="9" hidden="1">#REF!</definedName>
    <definedName name="DIVA.CO.JP_EIGS_MI_00047_002" hidden="1">#REF!</definedName>
    <definedName name="DIVA.CO.JP_EIGS_MI_00048_000" localSheetId="9" hidden="1">#REF!</definedName>
    <definedName name="DIVA.CO.JP_EIGS_MI_00048_000" hidden="1">#REF!</definedName>
    <definedName name="DIVA.CO.JP_EIGS_MI_00048_001" localSheetId="9" hidden="1">#REF!</definedName>
    <definedName name="DIVA.CO.JP_EIGS_MI_00048_001" hidden="1">#REF!</definedName>
    <definedName name="DIVA.CO.JP_EIGS_MI_00048_002" localSheetId="9" hidden="1">#REF!</definedName>
    <definedName name="DIVA.CO.JP_EIGS_MI_00048_002" hidden="1">#REF!</definedName>
    <definedName name="DIVA.CO.JP_EIGS_MI_00049_000" localSheetId="9" hidden="1">#REF!</definedName>
    <definedName name="DIVA.CO.JP_EIGS_MI_00049_000" hidden="1">#REF!</definedName>
    <definedName name="DIVA.CO.JP_EIGS_MI_00049_001" localSheetId="9" hidden="1">#REF!</definedName>
    <definedName name="DIVA.CO.JP_EIGS_MI_00049_001" hidden="1">#REF!</definedName>
    <definedName name="DIVA.CO.JP_EIGS_MI_00049_002" localSheetId="9" hidden="1">#REF!</definedName>
    <definedName name="DIVA.CO.JP_EIGS_MI_00049_002" hidden="1">#REF!</definedName>
    <definedName name="DIVA.CO.JP_EIGS_MI_00050_000" localSheetId="9" hidden="1">#REF!</definedName>
    <definedName name="DIVA.CO.JP_EIGS_MI_00050_000" hidden="1">#REF!</definedName>
    <definedName name="DIVA.CO.JP_EIGS_MI_00050_001" localSheetId="9" hidden="1">#REF!</definedName>
    <definedName name="DIVA.CO.JP_EIGS_MI_00050_001" hidden="1">#REF!</definedName>
    <definedName name="DIVA.CO.JP_EIGS_MI_00050_002" localSheetId="9" hidden="1">#REF!</definedName>
    <definedName name="DIVA.CO.JP_EIGS_MI_00050_002" hidden="1">#REF!</definedName>
    <definedName name="DIVA.CO.JP_EIGS_MI_00051_000" localSheetId="9" hidden="1">#REF!</definedName>
    <definedName name="DIVA.CO.JP_EIGS_MI_00051_000" hidden="1">#REF!</definedName>
    <definedName name="DIVA.CO.JP_EIGS_MI_00051_001" localSheetId="9" hidden="1">#REF!</definedName>
    <definedName name="DIVA.CO.JP_EIGS_MI_00051_001" hidden="1">#REF!</definedName>
    <definedName name="DIVA.CO.JP_EIGS_MI_00051_002" localSheetId="9" hidden="1">#REF!</definedName>
    <definedName name="DIVA.CO.JP_EIGS_MI_00051_002" hidden="1">#REF!</definedName>
    <definedName name="DIVA.CO.JP_EIGS_MI_00052_000" localSheetId="9" hidden="1">#REF!</definedName>
    <definedName name="DIVA.CO.JP_EIGS_MI_00052_000" hidden="1">#REF!</definedName>
    <definedName name="DIVA.CO.JP_EIGS_MI_00052_001" localSheetId="9" hidden="1">#REF!</definedName>
    <definedName name="DIVA.CO.JP_EIGS_MI_00052_001" hidden="1">#REF!</definedName>
    <definedName name="DIVA.CO.JP_EIGS_MI_00052_002" localSheetId="9" hidden="1">#REF!</definedName>
    <definedName name="DIVA.CO.JP_EIGS_MI_00052_002" hidden="1">#REF!</definedName>
    <definedName name="DIVA.CO.JP_EIGS_MI_00053_000" localSheetId="9" hidden="1">#REF!</definedName>
    <definedName name="DIVA.CO.JP_EIGS_MI_00053_000" hidden="1">#REF!</definedName>
    <definedName name="DIVA.CO.JP_EIGS_MI_00053_001" localSheetId="9" hidden="1">#REF!</definedName>
    <definedName name="DIVA.CO.JP_EIGS_MI_00053_001" hidden="1">#REF!</definedName>
    <definedName name="DIVA.CO.JP_EIGS_MI_00053_002" localSheetId="9" hidden="1">#REF!</definedName>
    <definedName name="DIVA.CO.JP_EIGS_MI_00053_002" hidden="1">#REF!</definedName>
    <definedName name="DIVA.CO.JP_EIGS_MI_00054_000" localSheetId="9" hidden="1">#REF!</definedName>
    <definedName name="DIVA.CO.JP_EIGS_MI_00054_000" hidden="1">#REF!</definedName>
    <definedName name="DIVA.CO.JP_EIGS_MI_00054_001" localSheetId="9" hidden="1">#REF!</definedName>
    <definedName name="DIVA.CO.JP_EIGS_MI_00054_001" hidden="1">#REF!</definedName>
    <definedName name="DIVA.CO.JP_EIGS_MI_00054_002" localSheetId="9" hidden="1">#REF!</definedName>
    <definedName name="DIVA.CO.JP_EIGS_MI_00054_002" hidden="1">#REF!</definedName>
    <definedName name="DIVA.CO.JP_EIGS_MI_00055_000" localSheetId="9" hidden="1">#REF!</definedName>
    <definedName name="DIVA.CO.JP_EIGS_MI_00055_000" hidden="1">#REF!</definedName>
    <definedName name="DIVA.CO.JP_EIGS_MI_00055_001" localSheetId="9" hidden="1">#REF!</definedName>
    <definedName name="DIVA.CO.JP_EIGS_MI_00055_001" hidden="1">#REF!</definedName>
    <definedName name="DIVA.CO.JP_EIGS_MI_00055_002" localSheetId="9" hidden="1">#REF!</definedName>
    <definedName name="DIVA.CO.JP_EIGS_MI_00055_002" hidden="1">#REF!</definedName>
    <definedName name="DIVA.CO.JP_EIGS_MI_00056_000" localSheetId="9" hidden="1">#REF!</definedName>
    <definedName name="DIVA.CO.JP_EIGS_MI_00056_000" hidden="1">#REF!</definedName>
    <definedName name="DIVA.CO.JP_EIGS_MI_00056_001" localSheetId="9" hidden="1">#REF!</definedName>
    <definedName name="DIVA.CO.JP_EIGS_MI_00056_001" hidden="1">#REF!</definedName>
    <definedName name="DIVA.CO.JP_EIGS_MI_00056_002" localSheetId="9" hidden="1">#REF!</definedName>
    <definedName name="DIVA.CO.JP_EIGS_MI_00056_002" hidden="1">#REF!</definedName>
    <definedName name="DIVA.CO.JP_EIGS_MI_00057_000" localSheetId="9" hidden="1">#REF!</definedName>
    <definedName name="DIVA.CO.JP_EIGS_MI_00057_000" hidden="1">#REF!</definedName>
    <definedName name="DIVA.CO.JP_EIGS_MI_00057_001" localSheetId="9" hidden="1">#REF!</definedName>
    <definedName name="DIVA.CO.JP_EIGS_MI_00057_001" hidden="1">#REF!</definedName>
    <definedName name="DIVA.CO.JP_EIGS_MI_00057_002" localSheetId="9" hidden="1">#REF!</definedName>
    <definedName name="DIVA.CO.JP_EIGS_MI_00057_002" hidden="1">#REF!</definedName>
    <definedName name="DIVA.CO.JP_EIGS_MI_00058_000" localSheetId="9" hidden="1">#REF!</definedName>
    <definedName name="DIVA.CO.JP_EIGS_MI_00058_000" hidden="1">#REF!</definedName>
    <definedName name="DIVA.CO.JP_EIGS_MI_00058_001" localSheetId="9" hidden="1">#REF!</definedName>
    <definedName name="DIVA.CO.JP_EIGS_MI_00058_001" hidden="1">#REF!</definedName>
    <definedName name="DIVA.CO.JP_EIGS_MI_00058_002" localSheetId="9" hidden="1">#REF!</definedName>
    <definedName name="DIVA.CO.JP_EIGS_MI_00058_002" hidden="1">#REF!</definedName>
    <definedName name="DIVA.CO.JP_EIGS_MI_00059_000" localSheetId="9" hidden="1">#REF!</definedName>
    <definedName name="DIVA.CO.JP_EIGS_MI_00059_000" hidden="1">#REF!</definedName>
    <definedName name="DIVA.CO.JP_EIGS_MI_00059_001" localSheetId="9" hidden="1">#REF!</definedName>
    <definedName name="DIVA.CO.JP_EIGS_MI_00059_001" hidden="1">#REF!</definedName>
    <definedName name="DIVA.CO.JP_EIGS_MI_00059_002" localSheetId="9" hidden="1">#REF!</definedName>
    <definedName name="DIVA.CO.JP_EIGS_MI_00059_002" hidden="1">#REF!</definedName>
    <definedName name="DIVA.CO.JP_EIGS_MI_00060_000" localSheetId="9" hidden="1">#REF!</definedName>
    <definedName name="DIVA.CO.JP_EIGS_MI_00060_000" hidden="1">#REF!</definedName>
    <definedName name="DIVA.CO.JP_EIGS_MI_00060_001" localSheetId="9" hidden="1">#REF!</definedName>
    <definedName name="DIVA.CO.JP_EIGS_MI_00060_001" hidden="1">#REF!</definedName>
    <definedName name="DIVA.CO.JP_EIGS_MI_00060_002" localSheetId="9" hidden="1">#REF!</definedName>
    <definedName name="DIVA.CO.JP_EIGS_MI_00060_002" hidden="1">#REF!</definedName>
    <definedName name="DIVA.CO.JP_EIGS_MO_00018_003" localSheetId="9" hidden="1">#REF!</definedName>
    <definedName name="DIVA.CO.JP_EIGS_MO_00018_003" hidden="1">#REF!</definedName>
    <definedName name="DIVA.CO.JP_EIGS_MO_00018_004" localSheetId="9" hidden="1">#REF!</definedName>
    <definedName name="DIVA.CO.JP_EIGS_MO_00018_004" hidden="1">#REF!</definedName>
    <definedName name="DIVA.CO.JP_EIGS_MO_00019_003" localSheetId="9" hidden="1">#REF!</definedName>
    <definedName name="DIVA.CO.JP_EIGS_MO_00019_003" hidden="1">#REF!</definedName>
    <definedName name="DIVA.CO.JP_EIGS_MO_00019_004" localSheetId="9" hidden="1">#REF!</definedName>
    <definedName name="DIVA.CO.JP_EIGS_MO_00019_004" hidden="1">#REF!</definedName>
    <definedName name="DIVA.CO.JP_EIGS_MO_00020_003" localSheetId="9" hidden="1">#REF!,#REF!</definedName>
    <definedName name="DIVA.CO.JP_EIGS_MO_00020_003" hidden="1">#REF!,#REF!</definedName>
    <definedName name="DIVA.CO.JP_EIGS_MO_00020_004" localSheetId="9" hidden="1">#REF!,#REF!</definedName>
    <definedName name="DIVA.CO.JP_EIGS_MO_00020_004" hidden="1">#REF!,#REF!</definedName>
    <definedName name="DIVA.CO.JP_EIGS_MO_00021_005" localSheetId="9" hidden="1">#REF!</definedName>
    <definedName name="DIVA.CO.JP_EIGS_MO_00021_005" hidden="1">#REF!</definedName>
    <definedName name="DIVA.CO.JP_EIGS_MO_00021_006" localSheetId="9" hidden="1">#REF!</definedName>
    <definedName name="DIVA.CO.JP_EIGS_MO_00021_006" hidden="1">#REF!</definedName>
    <definedName name="DIVA.CO.JP_EIGS_MO_00021_007" localSheetId="9" hidden="1">#REF!</definedName>
    <definedName name="DIVA.CO.JP_EIGS_MO_00021_007" hidden="1">#REF!</definedName>
    <definedName name="DIVA.CO.JP_EIGS_MO_00028_005" localSheetId="9" hidden="1">#REF!</definedName>
    <definedName name="DIVA.CO.JP_EIGS_MO_00028_005" hidden="1">#REF!</definedName>
    <definedName name="DIVA.CO.JP_EIGS_MO_00028_006" localSheetId="9" hidden="1">#REF!</definedName>
    <definedName name="DIVA.CO.JP_EIGS_MO_00028_006" hidden="1">#REF!</definedName>
    <definedName name="DIVA.CO.JP_EIGS_MO_00028_007" localSheetId="9" hidden="1">#REF!</definedName>
    <definedName name="DIVA.CO.JP_EIGS_MO_00028_007" hidden="1">#REF!</definedName>
    <definedName name="DIVA.CO.JP_EIGS_MO_00029_005" localSheetId="9" hidden="1">#REF!</definedName>
    <definedName name="DIVA.CO.JP_EIGS_MO_00029_005" hidden="1">#REF!</definedName>
    <definedName name="DIVA.CO.JP_EIGS_MO_00029_006" localSheetId="9" hidden="1">#REF!</definedName>
    <definedName name="DIVA.CO.JP_EIGS_MO_00029_006" hidden="1">#REF!</definedName>
    <definedName name="DIVA.CO.JP_EIGS_MO_00029_007" localSheetId="9" hidden="1">#REF!</definedName>
    <definedName name="DIVA.CO.JP_EIGS_MO_00029_007" hidden="1">#REF!</definedName>
    <definedName name="DIVA.CO.JP_EIGS_MO_00030_005" localSheetId="9" hidden="1">#REF!</definedName>
    <definedName name="DIVA.CO.JP_EIGS_MO_00030_005" hidden="1">#REF!</definedName>
    <definedName name="DIVA.CO.JP_EIGS_MO_00030_006" localSheetId="9" hidden="1">#REF!</definedName>
    <definedName name="DIVA.CO.JP_EIGS_MO_00030_006" hidden="1">#REF!</definedName>
    <definedName name="DIVA.CO.JP_EIGS_MO_00030_007" localSheetId="9" hidden="1">#REF!</definedName>
    <definedName name="DIVA.CO.JP_EIGS_MO_00030_007" hidden="1">#REF!</definedName>
    <definedName name="DIVA.CO.JP_EIGS_MO_00043_005" localSheetId="9" hidden="1">#REF!</definedName>
    <definedName name="DIVA.CO.JP_EIGS_MO_00043_005" hidden="1">#REF!</definedName>
    <definedName name="DIVA.CO.JP_EIGS_MO_00043_006" localSheetId="9" hidden="1">#REF!</definedName>
    <definedName name="DIVA.CO.JP_EIGS_MO_00043_006" hidden="1">#REF!</definedName>
    <definedName name="DIVA.CO.JP_EIGS_MO_00043_007" localSheetId="9" hidden="1">#REF!</definedName>
    <definedName name="DIVA.CO.JP_EIGS_MO_00043_007" hidden="1">#REF!</definedName>
    <definedName name="drfh" localSheetId="7" hidden="1">{#N/A,#N/A,FALSE,"3";#N/A,#N/A,FALSE,"5";#N/A,#N/A,FALSE,"6";#N/A,#N/A,FALSE,"8";#N/A,#N/A,FALSE,"10";#N/A,#N/A,FALSE,"13";#N/A,#N/A,FALSE,"14";#N/A,#N/A,FALSE,"15";#N/A,#N/A,FALSE,"16"}</definedName>
    <definedName name="drfh" localSheetId="9" hidden="1">{#N/A,#N/A,FALSE,"3";#N/A,#N/A,FALSE,"5";#N/A,#N/A,FALSE,"6";#N/A,#N/A,FALSE,"8";#N/A,#N/A,FALSE,"10";#N/A,#N/A,FALSE,"13";#N/A,#N/A,FALSE,"14";#N/A,#N/A,FALSE,"15";#N/A,#N/A,FALSE,"16"}</definedName>
    <definedName name="drfh" hidden="1">{#N/A,#N/A,FALSE,"3";#N/A,#N/A,FALSE,"5";#N/A,#N/A,FALSE,"6";#N/A,#N/A,FALSE,"8";#N/A,#N/A,FALSE,"10";#N/A,#N/A,FALSE,"13";#N/A,#N/A,FALSE,"14";#N/A,#N/A,FALSE,"15";#N/A,#N/A,FALSE,"16"}</definedName>
    <definedName name="dsd" localSheetId="7" hidden="1">{#N/A,#N/A,FALSE,"3";#N/A,#N/A,FALSE,"5";#N/A,#N/A,FALSE,"6";#N/A,#N/A,FALSE,"8";#N/A,#N/A,FALSE,"10";#N/A,#N/A,FALSE,"13";#N/A,#N/A,FALSE,"14";#N/A,#N/A,FALSE,"15";#N/A,#N/A,FALSE,"16"}</definedName>
    <definedName name="dsd" localSheetId="9" hidden="1">{#N/A,#N/A,FALSE,"3";#N/A,#N/A,FALSE,"5";#N/A,#N/A,FALSE,"6";#N/A,#N/A,FALSE,"8";#N/A,#N/A,FALSE,"10";#N/A,#N/A,FALSE,"13";#N/A,#N/A,FALSE,"14";#N/A,#N/A,FALSE,"15";#N/A,#N/A,FALSE,"16"}</definedName>
    <definedName name="dsd" hidden="1">{#N/A,#N/A,FALSE,"3";#N/A,#N/A,FALSE,"5";#N/A,#N/A,FALSE,"6";#N/A,#N/A,FALSE,"8";#N/A,#N/A,FALSE,"10";#N/A,#N/A,FALSE,"13";#N/A,#N/A,FALSE,"14";#N/A,#N/A,FALSE,"15";#N/A,#N/A,FALSE,"16"}</definedName>
    <definedName name="dsf" localSheetId="7" hidden="1">{#N/A,#N/A,FALSE,"3";#N/A,#N/A,FALSE,"5";#N/A,#N/A,FALSE,"6";#N/A,#N/A,FALSE,"8";#N/A,#N/A,FALSE,"10";#N/A,#N/A,FALSE,"13";#N/A,#N/A,FALSE,"14";#N/A,#N/A,FALSE,"15";#N/A,#N/A,FALSE,"16"}</definedName>
    <definedName name="dsf" localSheetId="9" hidden="1">{#N/A,#N/A,FALSE,"3";#N/A,#N/A,FALSE,"5";#N/A,#N/A,FALSE,"6";#N/A,#N/A,FALSE,"8";#N/A,#N/A,FALSE,"10";#N/A,#N/A,FALSE,"13";#N/A,#N/A,FALSE,"14";#N/A,#N/A,FALSE,"15";#N/A,#N/A,FALSE,"16"}</definedName>
    <definedName name="dsf" hidden="1">{#N/A,#N/A,FALSE,"3";#N/A,#N/A,FALSE,"5";#N/A,#N/A,FALSE,"6";#N/A,#N/A,FALSE,"8";#N/A,#N/A,FALSE,"10";#N/A,#N/A,FALSE,"13";#N/A,#N/A,FALSE,"14";#N/A,#N/A,FALSE,"15";#N/A,#N/A,FALSE,"16"}</definedName>
    <definedName name="dsgsdgfdsg" localSheetId="7" hidden="1">{#N/A,#N/A,FALSE,"3";#N/A,#N/A,FALSE,"5";#N/A,#N/A,FALSE,"6";#N/A,#N/A,FALSE,"8";#N/A,#N/A,FALSE,"10";#N/A,#N/A,FALSE,"13";#N/A,#N/A,FALSE,"14";#N/A,#N/A,FALSE,"15";#N/A,#N/A,FALSE,"16"}</definedName>
    <definedName name="dsgsdgfdsg" localSheetId="9" hidden="1">{#N/A,#N/A,FALSE,"3";#N/A,#N/A,FALSE,"5";#N/A,#N/A,FALSE,"6";#N/A,#N/A,FALSE,"8";#N/A,#N/A,FALSE,"10";#N/A,#N/A,FALSE,"13";#N/A,#N/A,FALSE,"14";#N/A,#N/A,FALSE,"15";#N/A,#N/A,FALSE,"16"}</definedName>
    <definedName name="dsgsdgfdsg" hidden="1">{#N/A,#N/A,FALSE,"3";#N/A,#N/A,FALSE,"5";#N/A,#N/A,FALSE,"6";#N/A,#N/A,FALSE,"8";#N/A,#N/A,FALSE,"10";#N/A,#N/A,FALSE,"13";#N/A,#N/A,FALSE,"14";#N/A,#N/A,FALSE,"15";#N/A,#N/A,FALSE,"16"}</definedName>
    <definedName name="e" localSheetId="7" hidden="1">{#N/A,#N/A,FALSE,"3";#N/A,#N/A,FALSE,"5";#N/A,#N/A,FALSE,"6";#N/A,#N/A,FALSE,"8";#N/A,#N/A,FALSE,"10";#N/A,#N/A,FALSE,"13";#N/A,#N/A,FALSE,"14";#N/A,#N/A,FALSE,"15";#N/A,#N/A,FALSE,"16"}</definedName>
    <definedName name="e" localSheetId="9" hidden="1">{#N/A,#N/A,FALSE,"3";#N/A,#N/A,FALSE,"5";#N/A,#N/A,FALSE,"6";#N/A,#N/A,FALSE,"8";#N/A,#N/A,FALSE,"10";#N/A,#N/A,FALSE,"13";#N/A,#N/A,FALSE,"14";#N/A,#N/A,FALSE,"15";#N/A,#N/A,FALSE,"16"}</definedName>
    <definedName name="e" hidden="1">{#N/A,#N/A,FALSE,"3";#N/A,#N/A,FALSE,"5";#N/A,#N/A,FALSE,"6";#N/A,#N/A,FALSE,"8";#N/A,#N/A,FALSE,"10";#N/A,#N/A,FALSE,"13";#N/A,#N/A,FALSE,"14";#N/A,#N/A,FALSE,"15";#N/A,#N/A,FALSE,"16"}</definedName>
    <definedName name="ee" localSheetId="7" hidden="1">{#N/A,#N/A,TRUE,"Cover";#N/A,#N/A,TRUE,"Content";"Orders EMM",#N/A,TRUE,"Order Sales";"project EMM",#N/A,TRUE,"Project Control";"Cash EMM",#N/A,TRUE,"Cash Control";"KPI EMM",#N/A,TRUE,"KPI-EMM";"Empl EMM",#N/A,TRUE,"Employees"}</definedName>
    <definedName name="ee" localSheetId="9" hidden="1">{#N/A,#N/A,TRUE,"Cover";#N/A,#N/A,TRUE,"Content";"Orders EMM",#N/A,TRUE,"Order Sales";"project EMM",#N/A,TRUE,"Project Control";"Cash EMM",#N/A,TRUE,"Cash Control";"KPI EMM",#N/A,TRUE,"KPI-EMM";"Empl EMM",#N/A,TRUE,"Employees"}</definedName>
    <definedName name="ee" hidden="1">{#N/A,#N/A,TRUE,"Cover";#N/A,#N/A,TRUE,"Content";"Orders EMM",#N/A,TRUE,"Order Sales";"project EMM",#N/A,TRUE,"Project Control";"Cash EMM",#N/A,TRUE,"Cash Control";"KPI EMM",#N/A,TRUE,"KPI-EMM";"Empl EMM",#N/A,TRUE,"Employees"}</definedName>
    <definedName name="egege" localSheetId="7" hidden="1">{#N/A,#N/A,FALSE,"3";#N/A,#N/A,FALSE,"5";#N/A,#N/A,FALSE,"6";#N/A,#N/A,FALSE,"8";#N/A,#N/A,FALSE,"10";#N/A,#N/A,FALSE,"13";#N/A,#N/A,FALSE,"14";#N/A,#N/A,FALSE,"15";#N/A,#N/A,FALSE,"16"}</definedName>
    <definedName name="egege" localSheetId="9" hidden="1">{#N/A,#N/A,FALSE,"3";#N/A,#N/A,FALSE,"5";#N/A,#N/A,FALSE,"6";#N/A,#N/A,FALSE,"8";#N/A,#N/A,FALSE,"10";#N/A,#N/A,FALSE,"13";#N/A,#N/A,FALSE,"14";#N/A,#N/A,FALSE,"15";#N/A,#N/A,FALSE,"16"}</definedName>
    <definedName name="egege" hidden="1">{#N/A,#N/A,FALSE,"3";#N/A,#N/A,FALSE,"5";#N/A,#N/A,FALSE,"6";#N/A,#N/A,FALSE,"8";#N/A,#N/A,FALSE,"10";#N/A,#N/A,FALSE,"13";#N/A,#N/A,FALSE,"14";#N/A,#N/A,FALSE,"15";#N/A,#N/A,FALSE,"16"}</definedName>
    <definedName name="egegge" localSheetId="7" hidden="1">{#N/A,#N/A,FALSE,"3";#N/A,#N/A,FALSE,"5";#N/A,#N/A,FALSE,"6";#N/A,#N/A,FALSE,"8";#N/A,#N/A,FALSE,"10";#N/A,#N/A,FALSE,"13";#N/A,#N/A,FALSE,"14";#N/A,#N/A,FALSE,"15";#N/A,#N/A,FALSE,"16"}</definedName>
    <definedName name="egegge" localSheetId="9" hidden="1">{#N/A,#N/A,FALSE,"3";#N/A,#N/A,FALSE,"5";#N/A,#N/A,FALSE,"6";#N/A,#N/A,FALSE,"8";#N/A,#N/A,FALSE,"10";#N/A,#N/A,FALSE,"13";#N/A,#N/A,FALSE,"14";#N/A,#N/A,FALSE,"15";#N/A,#N/A,FALSE,"16"}</definedName>
    <definedName name="egegge" hidden="1">{#N/A,#N/A,FALSE,"3";#N/A,#N/A,FALSE,"5";#N/A,#N/A,FALSE,"6";#N/A,#N/A,FALSE,"8";#N/A,#N/A,FALSE,"10";#N/A,#N/A,FALSE,"13";#N/A,#N/A,FALSE,"14";#N/A,#N/A,FALSE,"15";#N/A,#N/A,FALSE,"16"}</definedName>
    <definedName name="egg" localSheetId="7" hidden="1">{#N/A,#N/A,FALSE,"3";#N/A,#N/A,FALSE,"5";#N/A,#N/A,FALSE,"6";#N/A,#N/A,FALSE,"8";#N/A,#N/A,FALSE,"10";#N/A,#N/A,FALSE,"13";#N/A,#N/A,FALSE,"14";#N/A,#N/A,FALSE,"15";#N/A,#N/A,FALSE,"16"}</definedName>
    <definedName name="egg" localSheetId="9" hidden="1">{#N/A,#N/A,FALSE,"3";#N/A,#N/A,FALSE,"5";#N/A,#N/A,FALSE,"6";#N/A,#N/A,FALSE,"8";#N/A,#N/A,FALSE,"10";#N/A,#N/A,FALSE,"13";#N/A,#N/A,FALSE,"14";#N/A,#N/A,FALSE,"15";#N/A,#N/A,FALSE,"16"}</definedName>
    <definedName name="egg" hidden="1">{#N/A,#N/A,FALSE,"3";#N/A,#N/A,FALSE,"5";#N/A,#N/A,FALSE,"6";#N/A,#N/A,FALSE,"8";#N/A,#N/A,FALSE,"10";#N/A,#N/A,FALSE,"13";#N/A,#N/A,FALSE,"14";#N/A,#N/A,FALSE,"15";#N/A,#N/A,FALSE,"16"}</definedName>
    <definedName name="eggseg" localSheetId="7" hidden="1">{#N/A,#N/A,FALSE,"3";#N/A,#N/A,FALSE,"5";#N/A,#N/A,FALSE,"6";#N/A,#N/A,FALSE,"8";#N/A,#N/A,FALSE,"10";#N/A,#N/A,FALSE,"13";#N/A,#N/A,FALSE,"14";#N/A,#N/A,FALSE,"15";#N/A,#N/A,FALSE,"16"}</definedName>
    <definedName name="eggseg" localSheetId="9" hidden="1">{#N/A,#N/A,FALSE,"3";#N/A,#N/A,FALSE,"5";#N/A,#N/A,FALSE,"6";#N/A,#N/A,FALSE,"8";#N/A,#N/A,FALSE,"10";#N/A,#N/A,FALSE,"13";#N/A,#N/A,FALSE,"14";#N/A,#N/A,FALSE,"15";#N/A,#N/A,FALSE,"16"}</definedName>
    <definedName name="eggseg" hidden="1">{#N/A,#N/A,FALSE,"3";#N/A,#N/A,FALSE,"5";#N/A,#N/A,FALSE,"6";#N/A,#N/A,FALSE,"8";#N/A,#N/A,FALSE,"10";#N/A,#N/A,FALSE,"13";#N/A,#N/A,FALSE,"14";#N/A,#N/A,FALSE,"15";#N/A,#N/A,FALSE,"16"}</definedName>
    <definedName name="eghegehhe" localSheetId="7" hidden="1">{#N/A,#N/A,FALSE,"3";#N/A,#N/A,FALSE,"5";#N/A,#N/A,FALSE,"6";#N/A,#N/A,FALSE,"8";#N/A,#N/A,FALSE,"10";#N/A,#N/A,FALSE,"13";#N/A,#N/A,FALSE,"14";#N/A,#N/A,FALSE,"15";#N/A,#N/A,FALSE,"16"}</definedName>
    <definedName name="eghegehhe" localSheetId="9" hidden="1">{#N/A,#N/A,FALSE,"3";#N/A,#N/A,FALSE,"5";#N/A,#N/A,FALSE,"6";#N/A,#N/A,FALSE,"8";#N/A,#N/A,FALSE,"10";#N/A,#N/A,FALSE,"13";#N/A,#N/A,FALSE,"14";#N/A,#N/A,FALSE,"15";#N/A,#N/A,FALSE,"16"}</definedName>
    <definedName name="eghegehhe" hidden="1">{#N/A,#N/A,FALSE,"3";#N/A,#N/A,FALSE,"5";#N/A,#N/A,FALSE,"6";#N/A,#N/A,FALSE,"8";#N/A,#N/A,FALSE,"10";#N/A,#N/A,FALSE,"13";#N/A,#N/A,FALSE,"14";#N/A,#N/A,FALSE,"15";#N/A,#N/A,FALSE,"16"}</definedName>
    <definedName name="EMM" localSheetId="7" hidden="1">{#N/A,#N/A,TRUE,"Cover";#N/A,#N/A,TRUE,"Content";"Orders EMM",#N/A,TRUE,"Order Sales";"project EMM",#N/A,TRUE,"Project Control";"Cash EMM",#N/A,TRUE,"Cash Control";"KPI EMM",#N/A,TRUE,"KPI-EMM";"Empl EMM",#N/A,TRUE,"Employees"}</definedName>
    <definedName name="EMM" localSheetId="9" hidden="1">{#N/A,#N/A,TRUE,"Cover";#N/A,#N/A,TRUE,"Content";"Orders EMM",#N/A,TRUE,"Order Sales";"project EMM",#N/A,TRUE,"Project Control";"Cash EMM",#N/A,TRUE,"Cash Control";"KPI EMM",#N/A,TRUE,"KPI-EMM";"Empl EMM",#N/A,TRUE,"Employees"}</definedName>
    <definedName name="EMM" hidden="1">{#N/A,#N/A,TRUE,"Cover";#N/A,#N/A,TRUE,"Content";"Orders EMM",#N/A,TRUE,"Order Sales";"project EMM",#N/A,TRUE,"Project Control";"Cash EMM",#N/A,TRUE,"Cash Control";"KPI EMM",#N/A,TRUE,"KPI-EMM";"Empl EMM",#N/A,TRUE,"Employees"}</definedName>
    <definedName name="erer" localSheetId="7" hidden="1">{#N/A,#N/A,FALSE,"3";#N/A,#N/A,FALSE,"5";#N/A,#N/A,FALSE,"6";#N/A,#N/A,FALSE,"8";#N/A,#N/A,FALSE,"10";#N/A,#N/A,FALSE,"13";#N/A,#N/A,FALSE,"14";#N/A,#N/A,FALSE,"15";#N/A,#N/A,FALSE,"16"}</definedName>
    <definedName name="erer" localSheetId="9" hidden="1">{#N/A,#N/A,FALSE,"3";#N/A,#N/A,FALSE,"5";#N/A,#N/A,FALSE,"6";#N/A,#N/A,FALSE,"8";#N/A,#N/A,FALSE,"10";#N/A,#N/A,FALSE,"13";#N/A,#N/A,FALSE,"14";#N/A,#N/A,FALSE,"15";#N/A,#N/A,FALSE,"16"}</definedName>
    <definedName name="erer" hidden="1">{#N/A,#N/A,FALSE,"3";#N/A,#N/A,FALSE,"5";#N/A,#N/A,FALSE,"6";#N/A,#N/A,FALSE,"8";#N/A,#N/A,FALSE,"10";#N/A,#N/A,FALSE,"13";#N/A,#N/A,FALSE,"14";#N/A,#N/A,FALSE,"15";#N/A,#N/A,FALSE,"16"}</definedName>
    <definedName name="esge" localSheetId="7" hidden="1">{#N/A,#N/A,FALSE,"3";#N/A,#N/A,FALSE,"5";#N/A,#N/A,FALSE,"6";#N/A,#N/A,FALSE,"8";#N/A,#N/A,FALSE,"10";#N/A,#N/A,FALSE,"13";#N/A,#N/A,FALSE,"14";#N/A,#N/A,FALSE,"15";#N/A,#N/A,FALSE,"16"}</definedName>
    <definedName name="esge" localSheetId="9" hidden="1">{#N/A,#N/A,FALSE,"3";#N/A,#N/A,FALSE,"5";#N/A,#N/A,FALSE,"6";#N/A,#N/A,FALSE,"8";#N/A,#N/A,FALSE,"10";#N/A,#N/A,FALSE,"13";#N/A,#N/A,FALSE,"14";#N/A,#N/A,FALSE,"15";#N/A,#N/A,FALSE,"16"}</definedName>
    <definedName name="esge" hidden="1">{#N/A,#N/A,FALSE,"3";#N/A,#N/A,FALSE,"5";#N/A,#N/A,FALSE,"6";#N/A,#N/A,FALSE,"8";#N/A,#N/A,FALSE,"10";#N/A,#N/A,FALSE,"13";#N/A,#N/A,FALSE,"14";#N/A,#N/A,FALSE,"15";#N/A,#N/A,FALSE,"16"}</definedName>
    <definedName name="faasfas" localSheetId="7" hidden="1">{#N/A,#N/A,FALSE,"3";#N/A,#N/A,FALSE,"5";#N/A,#N/A,FALSE,"6";#N/A,#N/A,FALSE,"8";#N/A,#N/A,FALSE,"10";#N/A,#N/A,FALSE,"13";#N/A,#N/A,FALSE,"14";#N/A,#N/A,FALSE,"15";#N/A,#N/A,FALSE,"16"}</definedName>
    <definedName name="faasfas" localSheetId="9" hidden="1">{#N/A,#N/A,FALSE,"3";#N/A,#N/A,FALSE,"5";#N/A,#N/A,FALSE,"6";#N/A,#N/A,FALSE,"8";#N/A,#N/A,FALSE,"10";#N/A,#N/A,FALSE,"13";#N/A,#N/A,FALSE,"14";#N/A,#N/A,FALSE,"15";#N/A,#N/A,FALSE,"16"}</definedName>
    <definedName name="faasfas" hidden="1">{#N/A,#N/A,FALSE,"3";#N/A,#N/A,FALSE,"5";#N/A,#N/A,FALSE,"6";#N/A,#N/A,FALSE,"8";#N/A,#N/A,FALSE,"10";#N/A,#N/A,FALSE,"13";#N/A,#N/A,FALSE,"14";#N/A,#N/A,FALSE,"15";#N/A,#N/A,FALSE,"16"}</definedName>
    <definedName name="fasf" localSheetId="7" hidden="1">{#N/A,#N/A,FALSE,"3";#N/A,#N/A,FALSE,"5";#N/A,#N/A,FALSE,"6";#N/A,#N/A,FALSE,"8";#N/A,#N/A,FALSE,"10";#N/A,#N/A,FALSE,"13";#N/A,#N/A,FALSE,"14";#N/A,#N/A,FALSE,"15";#N/A,#N/A,FALSE,"16"}</definedName>
    <definedName name="fasf" localSheetId="9" hidden="1">{#N/A,#N/A,FALSE,"3";#N/A,#N/A,FALSE,"5";#N/A,#N/A,FALSE,"6";#N/A,#N/A,FALSE,"8";#N/A,#N/A,FALSE,"10";#N/A,#N/A,FALSE,"13";#N/A,#N/A,FALSE,"14";#N/A,#N/A,FALSE,"15";#N/A,#N/A,FALSE,"16"}</definedName>
    <definedName name="fasf" hidden="1">{#N/A,#N/A,FALSE,"3";#N/A,#N/A,FALSE,"5";#N/A,#N/A,FALSE,"6";#N/A,#N/A,FALSE,"8";#N/A,#N/A,FALSE,"10";#N/A,#N/A,FALSE,"13";#N/A,#N/A,FALSE,"14";#N/A,#N/A,FALSE,"15";#N/A,#N/A,FALSE,"16"}</definedName>
    <definedName name="fdf" localSheetId="7" hidden="1">{#N/A,#N/A,FALSE,"3";#N/A,#N/A,FALSE,"5";#N/A,#N/A,FALSE,"6";#N/A,#N/A,FALSE,"8";#N/A,#N/A,FALSE,"10";#N/A,#N/A,FALSE,"13";#N/A,#N/A,FALSE,"14";#N/A,#N/A,FALSE,"15";#N/A,#N/A,FALSE,"16"}</definedName>
    <definedName name="fdf" localSheetId="9" hidden="1">{#N/A,#N/A,FALSE,"3";#N/A,#N/A,FALSE,"5";#N/A,#N/A,FALSE,"6";#N/A,#N/A,FALSE,"8";#N/A,#N/A,FALSE,"10";#N/A,#N/A,FALSE,"13";#N/A,#N/A,FALSE,"14";#N/A,#N/A,FALSE,"15";#N/A,#N/A,FALSE,"16"}</definedName>
    <definedName name="fdf" hidden="1">{#N/A,#N/A,FALSE,"3";#N/A,#N/A,FALSE,"5";#N/A,#N/A,FALSE,"6";#N/A,#N/A,FALSE,"8";#N/A,#N/A,FALSE,"10";#N/A,#N/A,FALSE,"13";#N/A,#N/A,FALSE,"14";#N/A,#N/A,FALSE,"15";#N/A,#N/A,FALSE,"16"}</definedName>
    <definedName name="fdhdfhfdhdfh" localSheetId="7" hidden="1">{#N/A,#N/A,FALSE,"3";#N/A,#N/A,FALSE,"5";#N/A,#N/A,FALSE,"6";#N/A,#N/A,FALSE,"8";#N/A,#N/A,FALSE,"10";#N/A,#N/A,FALSE,"13";#N/A,#N/A,FALSE,"14";#N/A,#N/A,FALSE,"15";#N/A,#N/A,FALSE,"16"}</definedName>
    <definedName name="fdhdfhfdhdfh" localSheetId="9" hidden="1">{#N/A,#N/A,FALSE,"3";#N/A,#N/A,FALSE,"5";#N/A,#N/A,FALSE,"6";#N/A,#N/A,FALSE,"8";#N/A,#N/A,FALSE,"10";#N/A,#N/A,FALSE,"13";#N/A,#N/A,FALSE,"14";#N/A,#N/A,FALSE,"15";#N/A,#N/A,FALSE,"16"}</definedName>
    <definedName name="fdhdfhfdhdfh" hidden="1">{#N/A,#N/A,FALSE,"3";#N/A,#N/A,FALSE,"5";#N/A,#N/A,FALSE,"6";#N/A,#N/A,FALSE,"8";#N/A,#N/A,FALSE,"10";#N/A,#N/A,FALSE,"13";#N/A,#N/A,FALSE,"14";#N/A,#N/A,FALSE,"15";#N/A,#N/A,FALSE,"16"}</definedName>
    <definedName name="fdhgfdh" localSheetId="7" hidden="1">{#N/A,#N/A,FALSE,"3";#N/A,#N/A,FALSE,"5";#N/A,#N/A,FALSE,"6";#N/A,#N/A,FALSE,"8";#N/A,#N/A,FALSE,"10";#N/A,#N/A,FALSE,"13";#N/A,#N/A,FALSE,"14";#N/A,#N/A,FALSE,"15";#N/A,#N/A,FALSE,"16"}</definedName>
    <definedName name="fdhgfdh" localSheetId="9" hidden="1">{#N/A,#N/A,FALSE,"3";#N/A,#N/A,FALSE,"5";#N/A,#N/A,FALSE,"6";#N/A,#N/A,FALSE,"8";#N/A,#N/A,FALSE,"10";#N/A,#N/A,FALSE,"13";#N/A,#N/A,FALSE,"14";#N/A,#N/A,FALSE,"15";#N/A,#N/A,FALSE,"16"}</definedName>
    <definedName name="fdhgfdh" hidden="1">{#N/A,#N/A,FALSE,"3";#N/A,#N/A,FALSE,"5";#N/A,#N/A,FALSE,"6";#N/A,#N/A,FALSE,"8";#N/A,#N/A,FALSE,"10";#N/A,#N/A,FALSE,"13";#N/A,#N/A,FALSE,"14";#N/A,#N/A,FALSE,"15";#N/A,#N/A,FALSE,"16"}</definedName>
    <definedName name="ffffffff" localSheetId="7" hidden="1">{#N/A,#N/A,FALSE,"3";#N/A,#N/A,FALSE,"5";#N/A,#N/A,FALSE,"6";#N/A,#N/A,FALSE,"8";#N/A,#N/A,FALSE,"10";#N/A,#N/A,FALSE,"13";#N/A,#N/A,FALSE,"14";#N/A,#N/A,FALSE,"15";#N/A,#N/A,FALSE,"16"}</definedName>
    <definedName name="ffffffff" localSheetId="9" hidden="1">{#N/A,#N/A,FALSE,"3";#N/A,#N/A,FALSE,"5";#N/A,#N/A,FALSE,"6";#N/A,#N/A,FALSE,"8";#N/A,#N/A,FALSE,"10";#N/A,#N/A,FALSE,"13";#N/A,#N/A,FALSE,"14";#N/A,#N/A,FALSE,"15";#N/A,#N/A,FALSE,"16"}</definedName>
    <definedName name="ffffffff" hidden="1">{#N/A,#N/A,FALSE,"3";#N/A,#N/A,FALSE,"5";#N/A,#N/A,FALSE,"6";#N/A,#N/A,FALSE,"8";#N/A,#N/A,FALSE,"10";#N/A,#N/A,FALSE,"13";#N/A,#N/A,FALSE,"14";#N/A,#N/A,FALSE,"15";#N/A,#N/A,FALSE,"16"}</definedName>
    <definedName name="ffffffffff" localSheetId="7" hidden="1">{#N/A,#N/A,FALSE,"3";#N/A,#N/A,FALSE,"5";#N/A,#N/A,FALSE,"6";#N/A,#N/A,FALSE,"8";#N/A,#N/A,FALSE,"10";#N/A,#N/A,FALSE,"13";#N/A,#N/A,FALSE,"14";#N/A,#N/A,FALSE,"15";#N/A,#N/A,FALSE,"16"}</definedName>
    <definedName name="ffffffffff" localSheetId="9" hidden="1">{#N/A,#N/A,FALSE,"3";#N/A,#N/A,FALSE,"5";#N/A,#N/A,FALSE,"6";#N/A,#N/A,FALSE,"8";#N/A,#N/A,FALSE,"10";#N/A,#N/A,FALSE,"13";#N/A,#N/A,FALSE,"14";#N/A,#N/A,FALSE,"15";#N/A,#N/A,FALSE,"16"}</definedName>
    <definedName name="ffffffffff" hidden="1">{#N/A,#N/A,FALSE,"3";#N/A,#N/A,FALSE,"5";#N/A,#N/A,FALSE,"6";#N/A,#N/A,FALSE,"8";#N/A,#N/A,FALSE,"10";#N/A,#N/A,FALSE,"13";#N/A,#N/A,FALSE,"14";#N/A,#N/A,FALSE,"15";#N/A,#N/A,FALSE,"16"}</definedName>
    <definedName name="fffffffffff" localSheetId="7" hidden="1">{#N/A,#N/A,FALSE,"3";#N/A,#N/A,FALSE,"5";#N/A,#N/A,FALSE,"6";#N/A,#N/A,FALSE,"8";#N/A,#N/A,FALSE,"10";#N/A,#N/A,FALSE,"13";#N/A,#N/A,FALSE,"14";#N/A,#N/A,FALSE,"15";#N/A,#N/A,FALSE,"16"}</definedName>
    <definedName name="fffffffffff" localSheetId="9" hidden="1">{#N/A,#N/A,FALSE,"3";#N/A,#N/A,FALSE,"5";#N/A,#N/A,FALSE,"6";#N/A,#N/A,FALSE,"8";#N/A,#N/A,FALSE,"10";#N/A,#N/A,FALSE,"13";#N/A,#N/A,FALSE,"14";#N/A,#N/A,FALSE,"15";#N/A,#N/A,FALSE,"16"}</definedName>
    <definedName name="fffffffffff" hidden="1">{#N/A,#N/A,FALSE,"3";#N/A,#N/A,FALSE,"5";#N/A,#N/A,FALSE,"6";#N/A,#N/A,FALSE,"8";#N/A,#N/A,FALSE,"10";#N/A,#N/A,FALSE,"13";#N/A,#N/A,FALSE,"14";#N/A,#N/A,FALSE,"15";#N/A,#N/A,FALSE,"16"}</definedName>
    <definedName name="fg" localSheetId="7" hidden="1">{#N/A,#N/A,FALSE,"3";#N/A,#N/A,FALSE,"5";#N/A,#N/A,FALSE,"6";#N/A,#N/A,FALSE,"8";#N/A,#N/A,FALSE,"10";#N/A,#N/A,FALSE,"13";#N/A,#N/A,FALSE,"14";#N/A,#N/A,FALSE,"15";#N/A,#N/A,FALSE,"16"}</definedName>
    <definedName name="fg" localSheetId="9" hidden="1">{#N/A,#N/A,FALSE,"3";#N/A,#N/A,FALSE,"5";#N/A,#N/A,FALSE,"6";#N/A,#N/A,FALSE,"8";#N/A,#N/A,FALSE,"10";#N/A,#N/A,FALSE,"13";#N/A,#N/A,FALSE,"14";#N/A,#N/A,FALSE,"15";#N/A,#N/A,FALSE,"16"}</definedName>
    <definedName name="fg" hidden="1">{#N/A,#N/A,FALSE,"3";#N/A,#N/A,FALSE,"5";#N/A,#N/A,FALSE,"6";#N/A,#N/A,FALSE,"8";#N/A,#N/A,FALSE,"10";#N/A,#N/A,FALSE,"13";#N/A,#N/A,FALSE,"14";#N/A,#N/A,FALSE,"15";#N/A,#N/A,FALSE,"16"}</definedName>
    <definedName name="fgdsgdsg" localSheetId="7" hidden="1">{#N/A,#N/A,FALSE,"3";#N/A,#N/A,FALSE,"5";#N/A,#N/A,FALSE,"6";#N/A,#N/A,FALSE,"8";#N/A,#N/A,FALSE,"10";#N/A,#N/A,FALSE,"13";#N/A,#N/A,FALSE,"14";#N/A,#N/A,FALSE,"15";#N/A,#N/A,FALSE,"16"}</definedName>
    <definedName name="fgdsgdsg" localSheetId="9" hidden="1">{#N/A,#N/A,FALSE,"3";#N/A,#N/A,FALSE,"5";#N/A,#N/A,FALSE,"6";#N/A,#N/A,FALSE,"8";#N/A,#N/A,FALSE,"10";#N/A,#N/A,FALSE,"13";#N/A,#N/A,FALSE,"14";#N/A,#N/A,FALSE,"15";#N/A,#N/A,FALSE,"16"}</definedName>
    <definedName name="fgdsgdsg" hidden="1">{#N/A,#N/A,FALSE,"3";#N/A,#N/A,FALSE,"5";#N/A,#N/A,FALSE,"6";#N/A,#N/A,FALSE,"8";#N/A,#N/A,FALSE,"10";#N/A,#N/A,FALSE,"13";#N/A,#N/A,FALSE,"14";#N/A,#N/A,FALSE,"15";#N/A,#N/A,FALSE,"16"}</definedName>
    <definedName name="fghdfgdfg" localSheetId="7" hidden="1">{#N/A,#N/A,FALSE,"3";#N/A,#N/A,FALSE,"5";#N/A,#N/A,FALSE,"6";#N/A,#N/A,FALSE,"8";#N/A,#N/A,FALSE,"10";#N/A,#N/A,FALSE,"13";#N/A,#N/A,FALSE,"14";#N/A,#N/A,FALSE,"15";#N/A,#N/A,FALSE,"16"}</definedName>
    <definedName name="fghdfgdfg" localSheetId="9" hidden="1">{#N/A,#N/A,FALSE,"3";#N/A,#N/A,FALSE,"5";#N/A,#N/A,FALSE,"6";#N/A,#N/A,FALSE,"8";#N/A,#N/A,FALSE,"10";#N/A,#N/A,FALSE,"13";#N/A,#N/A,FALSE,"14";#N/A,#N/A,FALSE,"15";#N/A,#N/A,FALSE,"16"}</definedName>
    <definedName name="fghdfgdfg" hidden="1">{#N/A,#N/A,FALSE,"3";#N/A,#N/A,FALSE,"5";#N/A,#N/A,FALSE,"6";#N/A,#N/A,FALSE,"8";#N/A,#N/A,FALSE,"10";#N/A,#N/A,FALSE,"13";#N/A,#N/A,FALSE,"14";#N/A,#N/A,FALSE,"15";#N/A,#N/A,FALSE,"16"}</definedName>
    <definedName name="fh" localSheetId="7" hidden="1">{#N/A,#N/A,FALSE,"3";#N/A,#N/A,FALSE,"5";#N/A,#N/A,FALSE,"6";#N/A,#N/A,FALSE,"8";#N/A,#N/A,FALSE,"10";#N/A,#N/A,FALSE,"13";#N/A,#N/A,FALSE,"14";#N/A,#N/A,FALSE,"15";#N/A,#N/A,FALSE,"16"}</definedName>
    <definedName name="fh" localSheetId="9" hidden="1">{#N/A,#N/A,FALSE,"3";#N/A,#N/A,FALSE,"5";#N/A,#N/A,FALSE,"6";#N/A,#N/A,FALSE,"8";#N/A,#N/A,FALSE,"10";#N/A,#N/A,FALSE,"13";#N/A,#N/A,FALSE,"14";#N/A,#N/A,FALSE,"15";#N/A,#N/A,FALSE,"16"}</definedName>
    <definedName name="fh" hidden="1">{#N/A,#N/A,FALSE,"3";#N/A,#N/A,FALSE,"5";#N/A,#N/A,FALSE,"6";#N/A,#N/A,FALSE,"8";#N/A,#N/A,FALSE,"10";#N/A,#N/A,FALSE,"13";#N/A,#N/A,FALSE,"14";#N/A,#N/A,FALSE,"15";#N/A,#N/A,FALSE,"16"}</definedName>
    <definedName name="fhfhfh" localSheetId="7" hidden="1">{#N/A,#N/A,FALSE,"3";#N/A,#N/A,FALSE,"5";#N/A,#N/A,FALSE,"6";#N/A,#N/A,FALSE,"8";#N/A,#N/A,FALSE,"10";#N/A,#N/A,FALSE,"13";#N/A,#N/A,FALSE,"14";#N/A,#N/A,FALSE,"15";#N/A,#N/A,FALSE,"16"}</definedName>
    <definedName name="fhfhfh" localSheetId="9" hidden="1">{#N/A,#N/A,FALSE,"3";#N/A,#N/A,FALSE,"5";#N/A,#N/A,FALSE,"6";#N/A,#N/A,FALSE,"8";#N/A,#N/A,FALSE,"10";#N/A,#N/A,FALSE,"13";#N/A,#N/A,FALSE,"14";#N/A,#N/A,FALSE,"15";#N/A,#N/A,FALSE,"16"}</definedName>
    <definedName name="fhfhfh" hidden="1">{#N/A,#N/A,FALSE,"3";#N/A,#N/A,FALSE,"5";#N/A,#N/A,FALSE,"6";#N/A,#N/A,FALSE,"8";#N/A,#N/A,FALSE,"10";#N/A,#N/A,FALSE,"13";#N/A,#N/A,FALSE,"14";#N/A,#N/A,FALSE,"15";#N/A,#N/A,FALSE,"16"}</definedName>
    <definedName name="fhgfhf" localSheetId="7" hidden="1">{#N/A,#N/A,FALSE,"3";#N/A,#N/A,FALSE,"5";#N/A,#N/A,FALSE,"6";#N/A,#N/A,FALSE,"8";#N/A,#N/A,FALSE,"10";#N/A,#N/A,FALSE,"13";#N/A,#N/A,FALSE,"14";#N/A,#N/A,FALSE,"15";#N/A,#N/A,FALSE,"16"}</definedName>
    <definedName name="fhgfhf" localSheetId="9" hidden="1">{#N/A,#N/A,FALSE,"3";#N/A,#N/A,FALSE,"5";#N/A,#N/A,FALSE,"6";#N/A,#N/A,FALSE,"8";#N/A,#N/A,FALSE,"10";#N/A,#N/A,FALSE,"13";#N/A,#N/A,FALSE,"14";#N/A,#N/A,FALSE,"15";#N/A,#N/A,FALSE,"16"}</definedName>
    <definedName name="fhgfhf" hidden="1">{#N/A,#N/A,FALSE,"3";#N/A,#N/A,FALSE,"5";#N/A,#N/A,FALSE,"6";#N/A,#N/A,FALSE,"8";#N/A,#N/A,FALSE,"10";#N/A,#N/A,FALSE,"13";#N/A,#N/A,FALSE,"14";#N/A,#N/A,FALSE,"15";#N/A,#N/A,FALSE,"16"}</definedName>
    <definedName name="FQSDF" localSheetId="7" hidden="1">{#N/A,#N/A,TRUE,"Cover";#N/A,#N/A,TRUE,"Content";"Orders EMM",#N/A,TRUE,"Order Sales";"project EMM",#N/A,TRUE,"Project Control";"Cash EMM",#N/A,TRUE,"Cash Control";"KPI EMM",#N/A,TRUE,"KPI-EMM";"Empl EMM",#N/A,TRUE,"Employees"}</definedName>
    <definedName name="FQSDF" localSheetId="9" hidden="1">{#N/A,#N/A,TRUE,"Cover";#N/A,#N/A,TRUE,"Content";"Orders EMM",#N/A,TRUE,"Order Sales";"project EMM",#N/A,TRUE,"Project Control";"Cash EMM",#N/A,TRUE,"Cash Control";"KPI EMM",#N/A,TRUE,"KPI-EMM";"Empl EMM",#N/A,TRUE,"Employees"}</definedName>
    <definedName name="FQSDF" hidden="1">{#N/A,#N/A,TRUE,"Cover";#N/A,#N/A,TRUE,"Content";"Orders EMM",#N/A,TRUE,"Order Sales";"project EMM",#N/A,TRUE,"Project Control";"Cash EMM",#N/A,TRUE,"Cash Control";"KPI EMM",#N/A,TRUE,"KPI-EMM";"Empl EMM",#N/A,TRUE,"Employees"}</definedName>
    <definedName name="frsdf" localSheetId="7" hidden="1">{#N/A,#N/A,FALSE,"3";#N/A,#N/A,FALSE,"5";#N/A,#N/A,FALSE,"6";#N/A,#N/A,FALSE,"8";#N/A,#N/A,FALSE,"10";#N/A,#N/A,FALSE,"13";#N/A,#N/A,FALSE,"14";#N/A,#N/A,FALSE,"15";#N/A,#N/A,FALSE,"16"}</definedName>
    <definedName name="frsdf" localSheetId="9" hidden="1">{#N/A,#N/A,FALSE,"3";#N/A,#N/A,FALSE,"5";#N/A,#N/A,FALSE,"6";#N/A,#N/A,FALSE,"8";#N/A,#N/A,FALSE,"10";#N/A,#N/A,FALSE,"13";#N/A,#N/A,FALSE,"14";#N/A,#N/A,FALSE,"15";#N/A,#N/A,FALSE,"16"}</definedName>
    <definedName name="frsdf" hidden="1">{#N/A,#N/A,FALSE,"3";#N/A,#N/A,FALSE,"5";#N/A,#N/A,FALSE,"6";#N/A,#N/A,FALSE,"8";#N/A,#N/A,FALSE,"10";#N/A,#N/A,FALSE,"13";#N/A,#N/A,FALSE,"14";#N/A,#N/A,FALSE,"15";#N/A,#N/A,FALSE,"16"}</definedName>
    <definedName name="fsdfsdf" localSheetId="7" hidden="1">{#N/A,#N/A,FALSE,"3";#N/A,#N/A,FALSE,"5";#N/A,#N/A,FALSE,"6";#N/A,#N/A,FALSE,"8";#N/A,#N/A,FALSE,"10";#N/A,#N/A,FALSE,"13";#N/A,#N/A,FALSE,"14";#N/A,#N/A,FALSE,"15";#N/A,#N/A,FALSE,"16"}</definedName>
    <definedName name="fsdfsdf" localSheetId="9" hidden="1">{#N/A,#N/A,FALSE,"3";#N/A,#N/A,FALSE,"5";#N/A,#N/A,FALSE,"6";#N/A,#N/A,FALSE,"8";#N/A,#N/A,FALSE,"10";#N/A,#N/A,FALSE,"13";#N/A,#N/A,FALSE,"14";#N/A,#N/A,FALSE,"15";#N/A,#N/A,FALSE,"16"}</definedName>
    <definedName name="fsdfsdf" hidden="1">{#N/A,#N/A,FALSE,"3";#N/A,#N/A,FALSE,"5";#N/A,#N/A,FALSE,"6";#N/A,#N/A,FALSE,"8";#N/A,#N/A,FALSE,"10";#N/A,#N/A,FALSE,"13";#N/A,#N/A,FALSE,"14";#N/A,#N/A,FALSE,"15";#N/A,#N/A,FALSE,"16"}</definedName>
    <definedName name="fsfsf" localSheetId="7" hidden="1">{#N/A,#N/A,FALSE,"3";#N/A,#N/A,FALSE,"5";#N/A,#N/A,FALSE,"6";#N/A,#N/A,FALSE,"8";#N/A,#N/A,FALSE,"10";#N/A,#N/A,FALSE,"13";#N/A,#N/A,FALSE,"14";#N/A,#N/A,FALSE,"15";#N/A,#N/A,FALSE,"16"}</definedName>
    <definedName name="fsfsf" localSheetId="9" hidden="1">{#N/A,#N/A,FALSE,"3";#N/A,#N/A,FALSE,"5";#N/A,#N/A,FALSE,"6";#N/A,#N/A,FALSE,"8";#N/A,#N/A,FALSE,"10";#N/A,#N/A,FALSE,"13";#N/A,#N/A,FALSE,"14";#N/A,#N/A,FALSE,"15";#N/A,#N/A,FALSE,"16"}</definedName>
    <definedName name="fsfsf" hidden="1">{#N/A,#N/A,FALSE,"3";#N/A,#N/A,FALSE,"5";#N/A,#N/A,FALSE,"6";#N/A,#N/A,FALSE,"8";#N/A,#N/A,FALSE,"10";#N/A,#N/A,FALSE,"13";#N/A,#N/A,FALSE,"14";#N/A,#N/A,FALSE,"15";#N/A,#N/A,FALSE,"16"}</definedName>
    <definedName name="fsfsfs" localSheetId="7" hidden="1">{#N/A,#N/A,FALSE,"3";#N/A,#N/A,FALSE,"5";#N/A,#N/A,FALSE,"6";#N/A,#N/A,FALSE,"8";#N/A,#N/A,FALSE,"10";#N/A,#N/A,FALSE,"13";#N/A,#N/A,FALSE,"14";#N/A,#N/A,FALSE,"15";#N/A,#N/A,FALSE,"16"}</definedName>
    <definedName name="fsfsfs" localSheetId="9" hidden="1">{#N/A,#N/A,FALSE,"3";#N/A,#N/A,FALSE,"5";#N/A,#N/A,FALSE,"6";#N/A,#N/A,FALSE,"8";#N/A,#N/A,FALSE,"10";#N/A,#N/A,FALSE,"13";#N/A,#N/A,FALSE,"14";#N/A,#N/A,FALSE,"15";#N/A,#N/A,FALSE,"16"}</definedName>
    <definedName name="fsfsfs" hidden="1">{#N/A,#N/A,FALSE,"3";#N/A,#N/A,FALSE,"5";#N/A,#N/A,FALSE,"6";#N/A,#N/A,FALSE,"8";#N/A,#N/A,FALSE,"10";#N/A,#N/A,FALSE,"13";#N/A,#N/A,FALSE,"14";#N/A,#N/A,FALSE,"15";#N/A,#N/A,FALSE,"16"}</definedName>
    <definedName name="gcb" localSheetId="7" hidden="1">{#N/A,#N/A,FALSE,"3";#N/A,#N/A,FALSE,"5";#N/A,#N/A,FALSE,"6";#N/A,#N/A,FALSE,"8";#N/A,#N/A,FALSE,"10";#N/A,#N/A,FALSE,"13";#N/A,#N/A,FALSE,"14";#N/A,#N/A,FALSE,"15";#N/A,#N/A,FALSE,"16"}</definedName>
    <definedName name="gcb" localSheetId="9" hidden="1">{#N/A,#N/A,FALSE,"3";#N/A,#N/A,FALSE,"5";#N/A,#N/A,FALSE,"6";#N/A,#N/A,FALSE,"8";#N/A,#N/A,FALSE,"10";#N/A,#N/A,FALSE,"13";#N/A,#N/A,FALSE,"14";#N/A,#N/A,FALSE,"15";#N/A,#N/A,FALSE,"16"}</definedName>
    <definedName name="gcb" hidden="1">{#N/A,#N/A,FALSE,"3";#N/A,#N/A,FALSE,"5";#N/A,#N/A,FALSE,"6";#N/A,#N/A,FALSE,"8";#N/A,#N/A,FALSE,"10";#N/A,#N/A,FALSE,"13";#N/A,#N/A,FALSE,"14";#N/A,#N/A,FALSE,"15";#N/A,#N/A,FALSE,"16"}</definedName>
    <definedName name="gdfhgdhdf" localSheetId="7" hidden="1">{#N/A,#N/A,FALSE,"3";#N/A,#N/A,FALSE,"5";#N/A,#N/A,FALSE,"6";#N/A,#N/A,FALSE,"8";#N/A,#N/A,FALSE,"10";#N/A,#N/A,FALSE,"13";#N/A,#N/A,FALSE,"14";#N/A,#N/A,FALSE,"15";#N/A,#N/A,FALSE,"16"}</definedName>
    <definedName name="gdfhgdhdf" localSheetId="9" hidden="1">{#N/A,#N/A,FALSE,"3";#N/A,#N/A,FALSE,"5";#N/A,#N/A,FALSE,"6";#N/A,#N/A,FALSE,"8";#N/A,#N/A,FALSE,"10";#N/A,#N/A,FALSE,"13";#N/A,#N/A,FALSE,"14";#N/A,#N/A,FALSE,"15";#N/A,#N/A,FALSE,"16"}</definedName>
    <definedName name="gdfhgdhdf" hidden="1">{#N/A,#N/A,FALSE,"3";#N/A,#N/A,FALSE,"5";#N/A,#N/A,FALSE,"6";#N/A,#N/A,FALSE,"8";#N/A,#N/A,FALSE,"10";#N/A,#N/A,FALSE,"13";#N/A,#N/A,FALSE,"14";#N/A,#N/A,FALSE,"15";#N/A,#N/A,FALSE,"16"}</definedName>
    <definedName name="ger" localSheetId="7" hidden="1">{#N/A,#N/A,FALSE,"3";#N/A,#N/A,FALSE,"5";#N/A,#N/A,FALSE,"6";#N/A,#N/A,FALSE,"8";#N/A,#N/A,FALSE,"10";#N/A,#N/A,FALSE,"13";#N/A,#N/A,FALSE,"14";#N/A,#N/A,FALSE,"15";#N/A,#N/A,FALSE,"16"}</definedName>
    <definedName name="ger" localSheetId="9" hidden="1">{#N/A,#N/A,FALSE,"3";#N/A,#N/A,FALSE,"5";#N/A,#N/A,FALSE,"6";#N/A,#N/A,FALSE,"8";#N/A,#N/A,FALSE,"10";#N/A,#N/A,FALSE,"13";#N/A,#N/A,FALSE,"14";#N/A,#N/A,FALSE,"15";#N/A,#N/A,FALSE,"16"}</definedName>
    <definedName name="ger" hidden="1">{#N/A,#N/A,FALSE,"3";#N/A,#N/A,FALSE,"5";#N/A,#N/A,FALSE,"6";#N/A,#N/A,FALSE,"8";#N/A,#N/A,FALSE,"10";#N/A,#N/A,FALSE,"13";#N/A,#N/A,FALSE,"14";#N/A,#N/A,FALSE,"15";#N/A,#N/A,FALSE,"16"}</definedName>
    <definedName name="gfdgdfgrdf" localSheetId="7" hidden="1">{#N/A,#N/A,FALSE,"3";#N/A,#N/A,FALSE,"5";#N/A,#N/A,FALSE,"6";#N/A,#N/A,FALSE,"8";#N/A,#N/A,FALSE,"10";#N/A,#N/A,FALSE,"13";#N/A,#N/A,FALSE,"14";#N/A,#N/A,FALSE,"15";#N/A,#N/A,FALSE,"16"}</definedName>
    <definedName name="gfdgdfgrdf" localSheetId="9" hidden="1">{#N/A,#N/A,FALSE,"3";#N/A,#N/A,FALSE,"5";#N/A,#N/A,FALSE,"6";#N/A,#N/A,FALSE,"8";#N/A,#N/A,FALSE,"10";#N/A,#N/A,FALSE,"13";#N/A,#N/A,FALSE,"14";#N/A,#N/A,FALSE,"15";#N/A,#N/A,FALSE,"16"}</definedName>
    <definedName name="gfdgdfgrdf" hidden="1">{#N/A,#N/A,FALSE,"3";#N/A,#N/A,FALSE,"5";#N/A,#N/A,FALSE,"6";#N/A,#N/A,FALSE,"8";#N/A,#N/A,FALSE,"10";#N/A,#N/A,FALSE,"13";#N/A,#N/A,FALSE,"14";#N/A,#N/A,FALSE,"15";#N/A,#N/A,FALSE,"16"}</definedName>
    <definedName name="gfdsg" localSheetId="7" hidden="1">{#N/A,#N/A,FALSE,"3";#N/A,#N/A,FALSE,"5";#N/A,#N/A,FALSE,"6";#N/A,#N/A,FALSE,"8";#N/A,#N/A,FALSE,"10";#N/A,#N/A,FALSE,"13";#N/A,#N/A,FALSE,"14";#N/A,#N/A,FALSE,"15";#N/A,#N/A,FALSE,"16"}</definedName>
    <definedName name="gfdsg" localSheetId="9" hidden="1">{#N/A,#N/A,FALSE,"3";#N/A,#N/A,FALSE,"5";#N/A,#N/A,FALSE,"6";#N/A,#N/A,FALSE,"8";#N/A,#N/A,FALSE,"10";#N/A,#N/A,FALSE,"13";#N/A,#N/A,FALSE,"14";#N/A,#N/A,FALSE,"15";#N/A,#N/A,FALSE,"16"}</definedName>
    <definedName name="gfdsg" hidden="1">{#N/A,#N/A,FALSE,"3";#N/A,#N/A,FALSE,"5";#N/A,#N/A,FALSE,"6";#N/A,#N/A,FALSE,"8";#N/A,#N/A,FALSE,"10";#N/A,#N/A,FALSE,"13";#N/A,#N/A,FALSE,"14";#N/A,#N/A,FALSE,"15";#N/A,#N/A,FALSE,"16"}</definedName>
    <definedName name="gffdsgfds" localSheetId="7" hidden="1">{#N/A,#N/A,FALSE,"3";#N/A,#N/A,FALSE,"5";#N/A,#N/A,FALSE,"6";#N/A,#N/A,FALSE,"8";#N/A,#N/A,FALSE,"10";#N/A,#N/A,FALSE,"13";#N/A,#N/A,FALSE,"14";#N/A,#N/A,FALSE,"15";#N/A,#N/A,FALSE,"16"}</definedName>
    <definedName name="gffdsgfds" localSheetId="9" hidden="1">{#N/A,#N/A,FALSE,"3";#N/A,#N/A,FALSE,"5";#N/A,#N/A,FALSE,"6";#N/A,#N/A,FALSE,"8";#N/A,#N/A,FALSE,"10";#N/A,#N/A,FALSE,"13";#N/A,#N/A,FALSE,"14";#N/A,#N/A,FALSE,"15";#N/A,#N/A,FALSE,"16"}</definedName>
    <definedName name="gffdsgfds" hidden="1">{#N/A,#N/A,FALSE,"3";#N/A,#N/A,FALSE,"5";#N/A,#N/A,FALSE,"6";#N/A,#N/A,FALSE,"8";#N/A,#N/A,FALSE,"10";#N/A,#N/A,FALSE,"13";#N/A,#N/A,FALSE,"14";#N/A,#N/A,FALSE,"15";#N/A,#N/A,FALSE,"16"}</definedName>
    <definedName name="ggggggg" localSheetId="7" hidden="1">{#N/A,#N/A,FALSE,"3";#N/A,#N/A,FALSE,"5";#N/A,#N/A,FALSE,"6";#N/A,#N/A,FALSE,"8";#N/A,#N/A,FALSE,"10";#N/A,#N/A,FALSE,"13";#N/A,#N/A,FALSE,"14";#N/A,#N/A,FALSE,"15";#N/A,#N/A,FALSE,"16"}</definedName>
    <definedName name="ggggggg" localSheetId="9" hidden="1">{#N/A,#N/A,FALSE,"3";#N/A,#N/A,FALSE,"5";#N/A,#N/A,FALSE,"6";#N/A,#N/A,FALSE,"8";#N/A,#N/A,FALSE,"10";#N/A,#N/A,FALSE,"13";#N/A,#N/A,FALSE,"14";#N/A,#N/A,FALSE,"15";#N/A,#N/A,FALSE,"16"}</definedName>
    <definedName name="ggggggg" hidden="1">{#N/A,#N/A,FALSE,"3";#N/A,#N/A,FALSE,"5";#N/A,#N/A,FALSE,"6";#N/A,#N/A,FALSE,"8";#N/A,#N/A,FALSE,"10";#N/A,#N/A,FALSE,"13";#N/A,#N/A,FALSE,"14";#N/A,#N/A,FALSE,"15";#N/A,#N/A,FALSE,"16"}</definedName>
    <definedName name="gggggggg" localSheetId="7" hidden="1">{#N/A,#N/A,FALSE,"3";#N/A,#N/A,FALSE,"5";#N/A,#N/A,FALSE,"6";#N/A,#N/A,FALSE,"8";#N/A,#N/A,FALSE,"10";#N/A,#N/A,FALSE,"13";#N/A,#N/A,FALSE,"14";#N/A,#N/A,FALSE,"15";#N/A,#N/A,FALSE,"16"}</definedName>
    <definedName name="gggggggg" localSheetId="9" hidden="1">{#N/A,#N/A,FALSE,"3";#N/A,#N/A,FALSE,"5";#N/A,#N/A,FALSE,"6";#N/A,#N/A,FALSE,"8";#N/A,#N/A,FALSE,"10";#N/A,#N/A,FALSE,"13";#N/A,#N/A,FALSE,"14";#N/A,#N/A,FALSE,"15";#N/A,#N/A,FALSE,"16"}</definedName>
    <definedName name="gggggggg" hidden="1">{#N/A,#N/A,FALSE,"3";#N/A,#N/A,FALSE,"5";#N/A,#N/A,FALSE,"6";#N/A,#N/A,FALSE,"8";#N/A,#N/A,FALSE,"10";#N/A,#N/A,FALSE,"13";#N/A,#N/A,FALSE,"14";#N/A,#N/A,FALSE,"15";#N/A,#N/A,FALSE,"16"}</definedName>
    <definedName name="gghgjj" localSheetId="7" hidden="1">{#N/A,#N/A,FALSE,"KPI-EMM-Graph";#N/A,#N/A,FALSE,"Cost Graph";#N/A,#N/A,FALSE,"Cash graph";#N/A,#N/A,FALSE,"Order Sales Graph"}</definedName>
    <definedName name="gghgjj" localSheetId="9" hidden="1">{#N/A,#N/A,FALSE,"KPI-EMM-Graph";#N/A,#N/A,FALSE,"Cost Graph";#N/A,#N/A,FALSE,"Cash graph";#N/A,#N/A,FALSE,"Order Sales Graph"}</definedName>
    <definedName name="gghgjj" hidden="1">{#N/A,#N/A,FALSE,"KPI-EMM-Graph";#N/A,#N/A,FALSE,"Cost Graph";#N/A,#N/A,FALSE,"Cash graph";#N/A,#N/A,FALSE,"Order Sales Graph"}</definedName>
    <definedName name="ghkggh" localSheetId="7" hidden="1">{#N/A,#N/A,FALSE,"3";#N/A,#N/A,FALSE,"5";#N/A,#N/A,FALSE,"6";#N/A,#N/A,FALSE,"8";#N/A,#N/A,FALSE,"10";#N/A,#N/A,FALSE,"13";#N/A,#N/A,FALSE,"14";#N/A,#N/A,FALSE,"15";#N/A,#N/A,FALSE,"16"}</definedName>
    <definedName name="ghkggh" localSheetId="9" hidden="1">{#N/A,#N/A,FALSE,"3";#N/A,#N/A,FALSE,"5";#N/A,#N/A,FALSE,"6";#N/A,#N/A,FALSE,"8";#N/A,#N/A,FALSE,"10";#N/A,#N/A,FALSE,"13";#N/A,#N/A,FALSE,"14";#N/A,#N/A,FALSE,"15";#N/A,#N/A,FALSE,"16"}</definedName>
    <definedName name="ghkggh" hidden="1">{#N/A,#N/A,FALSE,"3";#N/A,#N/A,FALSE,"5";#N/A,#N/A,FALSE,"6";#N/A,#N/A,FALSE,"8";#N/A,#N/A,FALSE,"10";#N/A,#N/A,FALSE,"13";#N/A,#N/A,FALSE,"14";#N/A,#N/A,FALSE,"15";#N/A,#N/A,FALSE,"16"}</definedName>
    <definedName name="ghkghk" localSheetId="7" hidden="1">{#N/A,#N/A,FALSE,"3";#N/A,#N/A,FALSE,"5";#N/A,#N/A,FALSE,"6";#N/A,#N/A,FALSE,"8";#N/A,#N/A,FALSE,"10";#N/A,#N/A,FALSE,"13";#N/A,#N/A,FALSE,"14";#N/A,#N/A,FALSE,"15";#N/A,#N/A,FALSE,"16"}</definedName>
    <definedName name="ghkghk" localSheetId="9" hidden="1">{#N/A,#N/A,FALSE,"3";#N/A,#N/A,FALSE,"5";#N/A,#N/A,FALSE,"6";#N/A,#N/A,FALSE,"8";#N/A,#N/A,FALSE,"10";#N/A,#N/A,FALSE,"13";#N/A,#N/A,FALSE,"14";#N/A,#N/A,FALSE,"15";#N/A,#N/A,FALSE,"16"}</definedName>
    <definedName name="ghkghk" hidden="1">{#N/A,#N/A,FALSE,"3";#N/A,#N/A,FALSE,"5";#N/A,#N/A,FALSE,"6";#N/A,#N/A,FALSE,"8";#N/A,#N/A,FALSE,"10";#N/A,#N/A,FALSE,"13";#N/A,#N/A,FALSE,"14";#N/A,#N/A,FALSE,"15";#N/A,#N/A,FALSE,"16"}</definedName>
    <definedName name="ghkk" localSheetId="7" hidden="1">{#N/A,#N/A,FALSE,"3";#N/A,#N/A,FALSE,"5";#N/A,#N/A,FALSE,"6";#N/A,#N/A,FALSE,"8";#N/A,#N/A,FALSE,"10";#N/A,#N/A,FALSE,"13";#N/A,#N/A,FALSE,"14";#N/A,#N/A,FALSE,"15";#N/A,#N/A,FALSE,"16"}</definedName>
    <definedName name="ghkk" localSheetId="9" hidden="1">{#N/A,#N/A,FALSE,"3";#N/A,#N/A,FALSE,"5";#N/A,#N/A,FALSE,"6";#N/A,#N/A,FALSE,"8";#N/A,#N/A,FALSE,"10";#N/A,#N/A,FALSE,"13";#N/A,#N/A,FALSE,"14";#N/A,#N/A,FALSE,"15";#N/A,#N/A,FALSE,"16"}</definedName>
    <definedName name="ghkk" hidden="1">{#N/A,#N/A,FALSE,"3";#N/A,#N/A,FALSE,"5";#N/A,#N/A,FALSE,"6";#N/A,#N/A,FALSE,"8";#N/A,#N/A,FALSE,"10";#N/A,#N/A,FALSE,"13";#N/A,#N/A,FALSE,"14";#N/A,#N/A,FALSE,"15";#N/A,#N/A,FALSE,"16"}</definedName>
    <definedName name="gkgfkghkffg" localSheetId="7" hidden="1">{#N/A,#N/A,FALSE,"3";#N/A,#N/A,FALSE,"5";#N/A,#N/A,FALSE,"6";#N/A,#N/A,FALSE,"8";#N/A,#N/A,FALSE,"10";#N/A,#N/A,FALSE,"13";#N/A,#N/A,FALSE,"14";#N/A,#N/A,FALSE,"15";#N/A,#N/A,FALSE,"16"}</definedName>
    <definedName name="gkgfkghkffg" localSheetId="9" hidden="1">{#N/A,#N/A,FALSE,"3";#N/A,#N/A,FALSE,"5";#N/A,#N/A,FALSE,"6";#N/A,#N/A,FALSE,"8";#N/A,#N/A,FALSE,"10";#N/A,#N/A,FALSE,"13";#N/A,#N/A,FALSE,"14";#N/A,#N/A,FALSE,"15";#N/A,#N/A,FALSE,"16"}</definedName>
    <definedName name="gkgfkghkffg" hidden="1">{#N/A,#N/A,FALSE,"3";#N/A,#N/A,FALSE,"5";#N/A,#N/A,FALSE,"6";#N/A,#N/A,FALSE,"8";#N/A,#N/A,FALSE,"10";#N/A,#N/A,FALSE,"13";#N/A,#N/A,FALSE,"14";#N/A,#N/A,FALSE,"15";#N/A,#N/A,FALSE,"16"}</definedName>
    <definedName name="gkghk" localSheetId="7" hidden="1">{#N/A,#N/A,FALSE,"3";#N/A,#N/A,FALSE,"5";#N/A,#N/A,FALSE,"6";#N/A,#N/A,FALSE,"8";#N/A,#N/A,FALSE,"10";#N/A,#N/A,FALSE,"13";#N/A,#N/A,FALSE,"14";#N/A,#N/A,FALSE,"15";#N/A,#N/A,FALSE,"16"}</definedName>
    <definedName name="gkghk" localSheetId="9" hidden="1">{#N/A,#N/A,FALSE,"3";#N/A,#N/A,FALSE,"5";#N/A,#N/A,FALSE,"6";#N/A,#N/A,FALSE,"8";#N/A,#N/A,FALSE,"10";#N/A,#N/A,FALSE,"13";#N/A,#N/A,FALSE,"14";#N/A,#N/A,FALSE,"15";#N/A,#N/A,FALSE,"16"}</definedName>
    <definedName name="gkghk" hidden="1">{#N/A,#N/A,FALSE,"3";#N/A,#N/A,FALSE,"5";#N/A,#N/A,FALSE,"6";#N/A,#N/A,FALSE,"8";#N/A,#N/A,FALSE,"10";#N/A,#N/A,FALSE,"13";#N/A,#N/A,FALSE,"14";#N/A,#N/A,FALSE,"15";#N/A,#N/A,FALSE,"16"}</definedName>
    <definedName name="gkghkg" localSheetId="7" hidden="1">{#N/A,#N/A,FALSE,"3";#N/A,#N/A,FALSE,"5";#N/A,#N/A,FALSE,"6";#N/A,#N/A,FALSE,"8";#N/A,#N/A,FALSE,"10";#N/A,#N/A,FALSE,"13";#N/A,#N/A,FALSE,"14";#N/A,#N/A,FALSE,"15";#N/A,#N/A,FALSE,"16"}</definedName>
    <definedName name="gkghkg" localSheetId="9" hidden="1">{#N/A,#N/A,FALSE,"3";#N/A,#N/A,FALSE,"5";#N/A,#N/A,FALSE,"6";#N/A,#N/A,FALSE,"8";#N/A,#N/A,FALSE,"10";#N/A,#N/A,FALSE,"13";#N/A,#N/A,FALSE,"14";#N/A,#N/A,FALSE,"15";#N/A,#N/A,FALSE,"16"}</definedName>
    <definedName name="gkghkg" hidden="1">{#N/A,#N/A,FALSE,"3";#N/A,#N/A,FALSE,"5";#N/A,#N/A,FALSE,"6";#N/A,#N/A,FALSE,"8";#N/A,#N/A,FALSE,"10";#N/A,#N/A,FALSE,"13";#N/A,#N/A,FALSE,"14";#N/A,#N/A,FALSE,"15";#N/A,#N/A,FALSE,"16"}</definedName>
    <definedName name="gkhkgh" localSheetId="7" hidden="1">{#N/A,#N/A,FALSE,"3";#N/A,#N/A,FALSE,"5";#N/A,#N/A,FALSE,"6";#N/A,#N/A,FALSE,"8";#N/A,#N/A,FALSE,"10";#N/A,#N/A,FALSE,"13";#N/A,#N/A,FALSE,"14";#N/A,#N/A,FALSE,"15";#N/A,#N/A,FALSE,"16"}</definedName>
    <definedName name="gkhkgh" localSheetId="9" hidden="1">{#N/A,#N/A,FALSE,"3";#N/A,#N/A,FALSE,"5";#N/A,#N/A,FALSE,"6";#N/A,#N/A,FALSE,"8";#N/A,#N/A,FALSE,"10";#N/A,#N/A,FALSE,"13";#N/A,#N/A,FALSE,"14";#N/A,#N/A,FALSE,"15";#N/A,#N/A,FALSE,"16"}</definedName>
    <definedName name="gkhkgh" hidden="1">{#N/A,#N/A,FALSE,"3";#N/A,#N/A,FALSE,"5";#N/A,#N/A,FALSE,"6";#N/A,#N/A,FALSE,"8";#N/A,#N/A,FALSE,"10";#N/A,#N/A,FALSE,"13";#N/A,#N/A,FALSE,"14";#N/A,#N/A,FALSE,"15";#N/A,#N/A,FALSE,"16"}</definedName>
    <definedName name="gkhkhk" localSheetId="7" hidden="1">{#N/A,#N/A,FALSE,"3";#N/A,#N/A,FALSE,"5";#N/A,#N/A,FALSE,"6";#N/A,#N/A,FALSE,"8";#N/A,#N/A,FALSE,"10";#N/A,#N/A,FALSE,"13";#N/A,#N/A,FALSE,"14";#N/A,#N/A,FALSE,"15";#N/A,#N/A,FALSE,"16"}</definedName>
    <definedName name="gkhkhk" localSheetId="9" hidden="1">{#N/A,#N/A,FALSE,"3";#N/A,#N/A,FALSE,"5";#N/A,#N/A,FALSE,"6";#N/A,#N/A,FALSE,"8";#N/A,#N/A,FALSE,"10";#N/A,#N/A,FALSE,"13";#N/A,#N/A,FALSE,"14";#N/A,#N/A,FALSE,"15";#N/A,#N/A,FALSE,"16"}</definedName>
    <definedName name="gkhkhk" hidden="1">{#N/A,#N/A,FALSE,"3";#N/A,#N/A,FALSE,"5";#N/A,#N/A,FALSE,"6";#N/A,#N/A,FALSE,"8";#N/A,#N/A,FALSE,"10";#N/A,#N/A,FALSE,"13";#N/A,#N/A,FALSE,"14";#N/A,#N/A,FALSE,"15";#N/A,#N/A,FALSE,"16"}</definedName>
    <definedName name="gkjgkgh" localSheetId="7" hidden="1">{#N/A,#N/A,FALSE,"3";#N/A,#N/A,FALSE,"5";#N/A,#N/A,FALSE,"6";#N/A,#N/A,FALSE,"8";#N/A,#N/A,FALSE,"10";#N/A,#N/A,FALSE,"13";#N/A,#N/A,FALSE,"14";#N/A,#N/A,FALSE,"15";#N/A,#N/A,FALSE,"16"}</definedName>
    <definedName name="gkjgkgh" localSheetId="9" hidden="1">{#N/A,#N/A,FALSE,"3";#N/A,#N/A,FALSE,"5";#N/A,#N/A,FALSE,"6";#N/A,#N/A,FALSE,"8";#N/A,#N/A,FALSE,"10";#N/A,#N/A,FALSE,"13";#N/A,#N/A,FALSE,"14";#N/A,#N/A,FALSE,"15";#N/A,#N/A,FALSE,"16"}</definedName>
    <definedName name="gkjgkgh" hidden="1">{#N/A,#N/A,FALSE,"3";#N/A,#N/A,FALSE,"5";#N/A,#N/A,FALSE,"6";#N/A,#N/A,FALSE,"8";#N/A,#N/A,FALSE,"10";#N/A,#N/A,FALSE,"13";#N/A,#N/A,FALSE,"14";#N/A,#N/A,FALSE,"15";#N/A,#N/A,FALSE,"16"}</definedName>
    <definedName name="hddfhfdhfdh" localSheetId="7" hidden="1">{#N/A,#N/A,FALSE,"3";#N/A,#N/A,FALSE,"5";#N/A,#N/A,FALSE,"6";#N/A,#N/A,FALSE,"8";#N/A,#N/A,FALSE,"10";#N/A,#N/A,FALSE,"13";#N/A,#N/A,FALSE,"14";#N/A,#N/A,FALSE,"15";#N/A,#N/A,FALSE,"16"}</definedName>
    <definedName name="hddfhfdhfdh" localSheetId="9" hidden="1">{#N/A,#N/A,FALSE,"3";#N/A,#N/A,FALSE,"5";#N/A,#N/A,FALSE,"6";#N/A,#N/A,FALSE,"8";#N/A,#N/A,FALSE,"10";#N/A,#N/A,FALSE,"13";#N/A,#N/A,FALSE,"14";#N/A,#N/A,FALSE,"15";#N/A,#N/A,FALSE,"16"}</definedName>
    <definedName name="hddfhfdhfdh" hidden="1">{#N/A,#N/A,FALSE,"3";#N/A,#N/A,FALSE,"5";#N/A,#N/A,FALSE,"6";#N/A,#N/A,FALSE,"8";#N/A,#N/A,FALSE,"10";#N/A,#N/A,FALSE,"13";#N/A,#N/A,FALSE,"14";#N/A,#N/A,FALSE,"15";#N/A,#N/A,FALSE,"16"}</definedName>
    <definedName name="hdfdhdfhdfh" localSheetId="7" hidden="1">{#N/A,#N/A,FALSE,"3";#N/A,#N/A,FALSE,"5";#N/A,#N/A,FALSE,"6";#N/A,#N/A,FALSE,"8";#N/A,#N/A,FALSE,"10";#N/A,#N/A,FALSE,"13";#N/A,#N/A,FALSE,"14";#N/A,#N/A,FALSE,"15";#N/A,#N/A,FALSE,"16"}</definedName>
    <definedName name="hdfdhdfhdfh" localSheetId="9" hidden="1">{#N/A,#N/A,FALSE,"3";#N/A,#N/A,FALSE,"5";#N/A,#N/A,FALSE,"6";#N/A,#N/A,FALSE,"8";#N/A,#N/A,FALSE,"10";#N/A,#N/A,FALSE,"13";#N/A,#N/A,FALSE,"14";#N/A,#N/A,FALSE,"15";#N/A,#N/A,FALSE,"16"}</definedName>
    <definedName name="hdfdhdfhdfh" hidden="1">{#N/A,#N/A,FALSE,"3";#N/A,#N/A,FALSE,"5";#N/A,#N/A,FALSE,"6";#N/A,#N/A,FALSE,"8";#N/A,#N/A,FALSE,"10";#N/A,#N/A,FALSE,"13";#N/A,#N/A,FALSE,"14";#N/A,#N/A,FALSE,"15";#N/A,#N/A,FALSE,"16"}</definedName>
    <definedName name="hdfh" localSheetId="7" hidden="1">{#N/A,#N/A,FALSE,"3";#N/A,#N/A,FALSE,"5";#N/A,#N/A,FALSE,"6";#N/A,#N/A,FALSE,"8";#N/A,#N/A,FALSE,"10";#N/A,#N/A,FALSE,"13";#N/A,#N/A,FALSE,"14";#N/A,#N/A,FALSE,"15";#N/A,#N/A,FALSE,"16"}</definedName>
    <definedName name="hdfh" localSheetId="9" hidden="1">{#N/A,#N/A,FALSE,"3";#N/A,#N/A,FALSE,"5";#N/A,#N/A,FALSE,"6";#N/A,#N/A,FALSE,"8";#N/A,#N/A,FALSE,"10";#N/A,#N/A,FALSE,"13";#N/A,#N/A,FALSE,"14";#N/A,#N/A,FALSE,"15";#N/A,#N/A,FALSE,"16"}</definedName>
    <definedName name="hdfh" hidden="1">{#N/A,#N/A,FALSE,"3";#N/A,#N/A,FALSE,"5";#N/A,#N/A,FALSE,"6";#N/A,#N/A,FALSE,"8";#N/A,#N/A,FALSE,"10";#N/A,#N/A,FALSE,"13";#N/A,#N/A,FALSE,"14";#N/A,#N/A,FALSE,"15";#N/A,#N/A,FALSE,"16"}</definedName>
    <definedName name="hdfhdfh" localSheetId="7" hidden="1">{#N/A,#N/A,FALSE,"3";#N/A,#N/A,FALSE,"5";#N/A,#N/A,FALSE,"6";#N/A,#N/A,FALSE,"8";#N/A,#N/A,FALSE,"10";#N/A,#N/A,FALSE,"13";#N/A,#N/A,FALSE,"14";#N/A,#N/A,FALSE,"15";#N/A,#N/A,FALSE,"16"}</definedName>
    <definedName name="hdfhdfh" localSheetId="9" hidden="1">{#N/A,#N/A,FALSE,"3";#N/A,#N/A,FALSE,"5";#N/A,#N/A,FALSE,"6";#N/A,#N/A,FALSE,"8";#N/A,#N/A,FALSE,"10";#N/A,#N/A,FALSE,"13";#N/A,#N/A,FALSE,"14";#N/A,#N/A,FALSE,"15";#N/A,#N/A,FALSE,"16"}</definedName>
    <definedName name="hdfhdfh" hidden="1">{#N/A,#N/A,FALSE,"3";#N/A,#N/A,FALSE,"5";#N/A,#N/A,FALSE,"6";#N/A,#N/A,FALSE,"8";#N/A,#N/A,FALSE,"10";#N/A,#N/A,FALSE,"13";#N/A,#N/A,FALSE,"14";#N/A,#N/A,FALSE,"15";#N/A,#N/A,FALSE,"16"}</definedName>
    <definedName name="hdfhdfhdf" localSheetId="7" hidden="1">{#N/A,#N/A,FALSE,"3";#N/A,#N/A,FALSE,"5";#N/A,#N/A,FALSE,"6";#N/A,#N/A,FALSE,"8";#N/A,#N/A,FALSE,"10";#N/A,#N/A,FALSE,"13";#N/A,#N/A,FALSE,"14";#N/A,#N/A,FALSE,"15";#N/A,#N/A,FALSE,"16"}</definedName>
    <definedName name="hdfhdfhdf" localSheetId="9" hidden="1">{#N/A,#N/A,FALSE,"3";#N/A,#N/A,FALSE,"5";#N/A,#N/A,FALSE,"6";#N/A,#N/A,FALSE,"8";#N/A,#N/A,FALSE,"10";#N/A,#N/A,FALSE,"13";#N/A,#N/A,FALSE,"14";#N/A,#N/A,FALSE,"15";#N/A,#N/A,FALSE,"16"}</definedName>
    <definedName name="hdfhdfhdf" hidden="1">{#N/A,#N/A,FALSE,"3";#N/A,#N/A,FALSE,"5";#N/A,#N/A,FALSE,"6";#N/A,#N/A,FALSE,"8";#N/A,#N/A,FALSE,"10";#N/A,#N/A,FALSE,"13";#N/A,#N/A,FALSE,"14";#N/A,#N/A,FALSE,"15";#N/A,#N/A,FALSE,"16"}</definedName>
    <definedName name="hf" localSheetId="7" hidden="1">{#N/A,#N/A,FALSE,"3";#N/A,#N/A,FALSE,"5";#N/A,#N/A,FALSE,"6";#N/A,#N/A,FALSE,"8";#N/A,#N/A,FALSE,"10";#N/A,#N/A,FALSE,"13";#N/A,#N/A,FALSE,"14";#N/A,#N/A,FALSE,"15";#N/A,#N/A,FALSE,"16"}</definedName>
    <definedName name="hf" localSheetId="9" hidden="1">{#N/A,#N/A,FALSE,"3";#N/A,#N/A,FALSE,"5";#N/A,#N/A,FALSE,"6";#N/A,#N/A,FALSE,"8";#N/A,#N/A,FALSE,"10";#N/A,#N/A,FALSE,"13";#N/A,#N/A,FALSE,"14";#N/A,#N/A,FALSE,"15";#N/A,#N/A,FALSE,"16"}</definedName>
    <definedName name="hf" hidden="1">{#N/A,#N/A,FALSE,"3";#N/A,#N/A,FALSE,"5";#N/A,#N/A,FALSE,"6";#N/A,#N/A,FALSE,"8";#N/A,#N/A,FALSE,"10";#N/A,#N/A,FALSE,"13";#N/A,#N/A,FALSE,"14";#N/A,#N/A,FALSE,"15";#N/A,#N/A,FALSE,"16"}</definedName>
    <definedName name="hfhfh" localSheetId="7" hidden="1">{#N/A,#N/A,FALSE,"3";#N/A,#N/A,FALSE,"5";#N/A,#N/A,FALSE,"6";#N/A,#N/A,FALSE,"8";#N/A,#N/A,FALSE,"10";#N/A,#N/A,FALSE,"13";#N/A,#N/A,FALSE,"14";#N/A,#N/A,FALSE,"15";#N/A,#N/A,FALSE,"16"}</definedName>
    <definedName name="hfhfh" localSheetId="9" hidden="1">{#N/A,#N/A,FALSE,"3";#N/A,#N/A,FALSE,"5";#N/A,#N/A,FALSE,"6";#N/A,#N/A,FALSE,"8";#N/A,#N/A,FALSE,"10";#N/A,#N/A,FALSE,"13";#N/A,#N/A,FALSE,"14";#N/A,#N/A,FALSE,"15";#N/A,#N/A,FALSE,"16"}</definedName>
    <definedName name="hfhfh" hidden="1">{#N/A,#N/A,FALSE,"3";#N/A,#N/A,FALSE,"5";#N/A,#N/A,FALSE,"6";#N/A,#N/A,FALSE,"8";#N/A,#N/A,FALSE,"10";#N/A,#N/A,FALSE,"13";#N/A,#N/A,FALSE,"14";#N/A,#N/A,FALSE,"15";#N/A,#N/A,FALSE,"16"}</definedName>
    <definedName name="hgfh" localSheetId="7" hidden="1">{#N/A,#N/A,FALSE,"3";#N/A,#N/A,FALSE,"5";#N/A,#N/A,FALSE,"6";#N/A,#N/A,FALSE,"8";#N/A,#N/A,FALSE,"10";#N/A,#N/A,FALSE,"13";#N/A,#N/A,FALSE,"14";#N/A,#N/A,FALSE,"15";#N/A,#N/A,FALSE,"16"}</definedName>
    <definedName name="hgfh" localSheetId="9" hidden="1">{#N/A,#N/A,FALSE,"3";#N/A,#N/A,FALSE,"5";#N/A,#N/A,FALSE,"6";#N/A,#N/A,FALSE,"8";#N/A,#N/A,FALSE,"10";#N/A,#N/A,FALSE,"13";#N/A,#N/A,FALSE,"14";#N/A,#N/A,FALSE,"15";#N/A,#N/A,FALSE,"16"}</definedName>
    <definedName name="hgfh" hidden="1">{#N/A,#N/A,FALSE,"3";#N/A,#N/A,FALSE,"5";#N/A,#N/A,FALSE,"6";#N/A,#N/A,FALSE,"8";#N/A,#N/A,FALSE,"10";#N/A,#N/A,FALSE,"13";#N/A,#N/A,FALSE,"14";#N/A,#N/A,FALSE,"15";#N/A,#N/A,FALSE,"16"}</definedName>
    <definedName name="hgjghjghj" localSheetId="7" hidden="1">{#N/A,#N/A,FALSE,"3";#N/A,#N/A,FALSE,"5";#N/A,#N/A,FALSE,"6";#N/A,#N/A,FALSE,"8";#N/A,#N/A,FALSE,"10";#N/A,#N/A,FALSE,"13";#N/A,#N/A,FALSE,"14";#N/A,#N/A,FALSE,"15";#N/A,#N/A,FALSE,"16"}</definedName>
    <definedName name="hgjghjghj" localSheetId="9" hidden="1">{#N/A,#N/A,FALSE,"3";#N/A,#N/A,FALSE,"5";#N/A,#N/A,FALSE,"6";#N/A,#N/A,FALSE,"8";#N/A,#N/A,FALSE,"10";#N/A,#N/A,FALSE,"13";#N/A,#N/A,FALSE,"14";#N/A,#N/A,FALSE,"15";#N/A,#N/A,FALSE,"16"}</definedName>
    <definedName name="hgjghjghj" hidden="1">{#N/A,#N/A,FALSE,"3";#N/A,#N/A,FALSE,"5";#N/A,#N/A,FALSE,"6";#N/A,#N/A,FALSE,"8";#N/A,#N/A,FALSE,"10";#N/A,#N/A,FALSE,"13";#N/A,#N/A,FALSE,"14";#N/A,#N/A,FALSE,"15";#N/A,#N/A,FALSE,"16"}</definedName>
    <definedName name="hhd" localSheetId="7" hidden="1">{#N/A,#N/A,FALSE,"3";#N/A,#N/A,FALSE,"5";#N/A,#N/A,FALSE,"6";#N/A,#N/A,FALSE,"8";#N/A,#N/A,FALSE,"10";#N/A,#N/A,FALSE,"13";#N/A,#N/A,FALSE,"14";#N/A,#N/A,FALSE,"15";#N/A,#N/A,FALSE,"16"}</definedName>
    <definedName name="hhd" localSheetId="9" hidden="1">{#N/A,#N/A,FALSE,"3";#N/A,#N/A,FALSE,"5";#N/A,#N/A,FALSE,"6";#N/A,#N/A,FALSE,"8";#N/A,#N/A,FALSE,"10";#N/A,#N/A,FALSE,"13";#N/A,#N/A,FALSE,"14";#N/A,#N/A,FALSE,"15";#N/A,#N/A,FALSE,"16"}</definedName>
    <definedName name="hhd" hidden="1">{#N/A,#N/A,FALSE,"3";#N/A,#N/A,FALSE,"5";#N/A,#N/A,FALSE,"6";#N/A,#N/A,FALSE,"8";#N/A,#N/A,FALSE,"10";#N/A,#N/A,FALSE,"13";#N/A,#N/A,FALSE,"14";#N/A,#N/A,FALSE,"15";#N/A,#N/A,FALSE,"16"}</definedName>
    <definedName name="hhfdhdfd" localSheetId="7" hidden="1">{#N/A,#N/A,FALSE,"3";#N/A,#N/A,FALSE,"5";#N/A,#N/A,FALSE,"6";#N/A,#N/A,FALSE,"8";#N/A,#N/A,FALSE,"10";#N/A,#N/A,FALSE,"13";#N/A,#N/A,FALSE,"14";#N/A,#N/A,FALSE,"15";#N/A,#N/A,FALSE,"16"}</definedName>
    <definedName name="hhfdhdfd" localSheetId="9" hidden="1">{#N/A,#N/A,FALSE,"3";#N/A,#N/A,FALSE,"5";#N/A,#N/A,FALSE,"6";#N/A,#N/A,FALSE,"8";#N/A,#N/A,FALSE,"10";#N/A,#N/A,FALSE,"13";#N/A,#N/A,FALSE,"14";#N/A,#N/A,FALSE,"15";#N/A,#N/A,FALSE,"16"}</definedName>
    <definedName name="hhfdhdfd" hidden="1">{#N/A,#N/A,FALSE,"3";#N/A,#N/A,FALSE,"5";#N/A,#N/A,FALSE,"6";#N/A,#N/A,FALSE,"8";#N/A,#N/A,FALSE,"10";#N/A,#N/A,FALSE,"13";#N/A,#N/A,FALSE,"14";#N/A,#N/A,FALSE,"15";#N/A,#N/A,FALSE,"16"}</definedName>
    <definedName name="hhjgj" localSheetId="7" hidden="1">{#N/A,#N/A,FALSE,"3";#N/A,#N/A,FALSE,"5";#N/A,#N/A,FALSE,"6";#N/A,#N/A,FALSE,"8";#N/A,#N/A,FALSE,"10";#N/A,#N/A,FALSE,"13";#N/A,#N/A,FALSE,"14";#N/A,#N/A,FALSE,"15";#N/A,#N/A,FALSE,"16"}</definedName>
    <definedName name="hhjgj" localSheetId="9" hidden="1">{#N/A,#N/A,FALSE,"3";#N/A,#N/A,FALSE,"5";#N/A,#N/A,FALSE,"6";#N/A,#N/A,FALSE,"8";#N/A,#N/A,FALSE,"10";#N/A,#N/A,FALSE,"13";#N/A,#N/A,FALSE,"14";#N/A,#N/A,FALSE,"15";#N/A,#N/A,FALSE,"16"}</definedName>
    <definedName name="hhjgj" hidden="1">{#N/A,#N/A,FALSE,"3";#N/A,#N/A,FALSE,"5";#N/A,#N/A,FALSE,"6";#N/A,#N/A,FALSE,"8";#N/A,#N/A,FALSE,"10";#N/A,#N/A,FALSE,"13";#N/A,#N/A,FALSE,"14";#N/A,#N/A,FALSE,"15";#N/A,#N/A,FALSE,"16"}</definedName>
    <definedName name="HHKJ" localSheetId="7" hidden="1">{#N/A,#N/A,TRUE,"Cover";#N/A,#N/A,TRUE,"Content";"Orders EMM",#N/A,TRUE,"Order Sales";"project EMM",#N/A,TRUE,"Project Control";"Cash EMM",#N/A,TRUE,"Cash Control";"KPI EMM",#N/A,TRUE,"KPI-EMM";"Empl EMM",#N/A,TRUE,"Employees"}</definedName>
    <definedName name="HHKJ" localSheetId="9" hidden="1">{#N/A,#N/A,TRUE,"Cover";#N/A,#N/A,TRUE,"Content";"Orders EMM",#N/A,TRUE,"Order Sales";"project EMM",#N/A,TRUE,"Project Control";"Cash EMM",#N/A,TRUE,"Cash Control";"KPI EMM",#N/A,TRUE,"KPI-EMM";"Empl EMM",#N/A,TRUE,"Employees"}</definedName>
    <definedName name="HHKJ" hidden="1">{#N/A,#N/A,TRUE,"Cover";#N/A,#N/A,TRUE,"Content";"Orders EMM",#N/A,TRUE,"Order Sales";"project EMM",#N/A,TRUE,"Project Control";"Cash EMM",#N/A,TRUE,"Cash Control";"KPI EMM",#N/A,TRUE,"KPI-EMM";"Empl EMM",#N/A,TRUE,"Employees"}</definedName>
    <definedName name="hj" localSheetId="7" hidden="1">{#N/A,#N/A,FALSE,"3";#N/A,#N/A,FALSE,"5";#N/A,#N/A,FALSE,"6";#N/A,#N/A,FALSE,"8";#N/A,#N/A,FALSE,"10";#N/A,#N/A,FALSE,"13";#N/A,#N/A,FALSE,"14";#N/A,#N/A,FALSE,"15";#N/A,#N/A,FALSE,"16"}</definedName>
    <definedName name="hj" localSheetId="9" hidden="1">{#N/A,#N/A,FALSE,"3";#N/A,#N/A,FALSE,"5";#N/A,#N/A,FALSE,"6";#N/A,#N/A,FALSE,"8";#N/A,#N/A,FALSE,"10";#N/A,#N/A,FALSE,"13";#N/A,#N/A,FALSE,"14";#N/A,#N/A,FALSE,"15";#N/A,#N/A,FALSE,"16"}</definedName>
    <definedName name="hj" hidden="1">{#N/A,#N/A,FALSE,"3";#N/A,#N/A,FALSE,"5";#N/A,#N/A,FALSE,"6";#N/A,#N/A,FALSE,"8";#N/A,#N/A,FALSE,"10";#N/A,#N/A,FALSE,"13";#N/A,#N/A,FALSE,"14";#N/A,#N/A,FALSE,"15";#N/A,#N/A,FALSE,"16"}</definedName>
    <definedName name="hjghjghjgh" localSheetId="7" hidden="1">{#N/A,#N/A,FALSE,"3";#N/A,#N/A,FALSE,"5";#N/A,#N/A,FALSE,"6";#N/A,#N/A,FALSE,"8";#N/A,#N/A,FALSE,"10";#N/A,#N/A,FALSE,"13";#N/A,#N/A,FALSE,"14";#N/A,#N/A,FALSE,"15";#N/A,#N/A,FALSE,"16"}</definedName>
    <definedName name="hjghjghjgh" localSheetId="9" hidden="1">{#N/A,#N/A,FALSE,"3";#N/A,#N/A,FALSE,"5";#N/A,#N/A,FALSE,"6";#N/A,#N/A,FALSE,"8";#N/A,#N/A,FALSE,"10";#N/A,#N/A,FALSE,"13";#N/A,#N/A,FALSE,"14";#N/A,#N/A,FALSE,"15";#N/A,#N/A,FALSE,"16"}</definedName>
    <definedName name="hjghjghjgh" hidden="1">{#N/A,#N/A,FALSE,"3";#N/A,#N/A,FALSE,"5";#N/A,#N/A,FALSE,"6";#N/A,#N/A,FALSE,"8";#N/A,#N/A,FALSE,"10";#N/A,#N/A,FALSE,"13";#N/A,#N/A,FALSE,"14";#N/A,#N/A,FALSE,"15";#N/A,#N/A,FALSE,"16"}</definedName>
    <definedName name="hjh" localSheetId="7" hidden="1">{#N/A,#N/A,TRUE,"Cover";#N/A,#N/A,TRUE,"Content";"Orders EMM",#N/A,TRUE,"Order Sales";"project EMM",#N/A,TRUE,"Project Control";"Cash EMM",#N/A,TRUE,"Cash Control";"KPI EMM",#N/A,TRUE,"KPI-EMM";"Empl EMM",#N/A,TRUE,"Employees"}</definedName>
    <definedName name="hjh" localSheetId="9" hidden="1">{#N/A,#N/A,TRUE,"Cover";#N/A,#N/A,TRUE,"Content";"Orders EMM",#N/A,TRUE,"Order Sales";"project EMM",#N/A,TRUE,"Project Control";"Cash EMM",#N/A,TRUE,"Cash Control";"KPI EMM",#N/A,TRUE,"KPI-EMM";"Empl EMM",#N/A,TRUE,"Employees"}</definedName>
    <definedName name="hjh" hidden="1">{#N/A,#N/A,TRUE,"Cover";#N/A,#N/A,TRUE,"Content";"Orders EMM",#N/A,TRUE,"Order Sales";"project EMM",#N/A,TRUE,"Project Control";"Cash EMM",#N/A,TRUE,"Cash Control";"KPI EMM",#N/A,TRUE,"KPI-EMM";"Empl EMM",#N/A,TRUE,"Employees"}</definedName>
    <definedName name="hjhgkj" localSheetId="7" hidden="1">{#N/A,#N/A,FALSE,"3";#N/A,#N/A,FALSE,"5";#N/A,#N/A,FALSE,"6";#N/A,#N/A,FALSE,"8";#N/A,#N/A,FALSE,"10";#N/A,#N/A,FALSE,"13";#N/A,#N/A,FALSE,"14";#N/A,#N/A,FALSE,"15";#N/A,#N/A,FALSE,"16"}</definedName>
    <definedName name="hjhgkj" localSheetId="9" hidden="1">{#N/A,#N/A,FALSE,"3";#N/A,#N/A,FALSE,"5";#N/A,#N/A,FALSE,"6";#N/A,#N/A,FALSE,"8";#N/A,#N/A,FALSE,"10";#N/A,#N/A,FALSE,"13";#N/A,#N/A,FALSE,"14";#N/A,#N/A,FALSE,"15";#N/A,#N/A,FALSE,"16"}</definedName>
    <definedName name="hjhgkj" hidden="1">{#N/A,#N/A,FALSE,"3";#N/A,#N/A,FALSE,"5";#N/A,#N/A,FALSE,"6";#N/A,#N/A,FALSE,"8";#N/A,#N/A,FALSE,"10";#N/A,#N/A,FALSE,"13";#N/A,#N/A,FALSE,"14";#N/A,#N/A,FALSE,"15";#N/A,#N/A,FALSE,"16"}</definedName>
    <definedName name="hjlhjlhjl" localSheetId="7" hidden="1">{#N/A,#N/A,FALSE,"3";#N/A,#N/A,FALSE,"5";#N/A,#N/A,FALSE,"6";#N/A,#N/A,FALSE,"8";#N/A,#N/A,FALSE,"10";#N/A,#N/A,FALSE,"13";#N/A,#N/A,FALSE,"14";#N/A,#N/A,FALSE,"15";#N/A,#N/A,FALSE,"16"}</definedName>
    <definedName name="hjlhjlhjl" localSheetId="9" hidden="1">{#N/A,#N/A,FALSE,"3";#N/A,#N/A,FALSE,"5";#N/A,#N/A,FALSE,"6";#N/A,#N/A,FALSE,"8";#N/A,#N/A,FALSE,"10";#N/A,#N/A,FALSE,"13";#N/A,#N/A,FALSE,"14";#N/A,#N/A,FALSE,"15";#N/A,#N/A,FALSE,"16"}</definedName>
    <definedName name="hjlhjlhjl" hidden="1">{#N/A,#N/A,FALSE,"3";#N/A,#N/A,FALSE,"5";#N/A,#N/A,FALSE,"6";#N/A,#N/A,FALSE,"8";#N/A,#N/A,FALSE,"10";#N/A,#N/A,FALSE,"13";#N/A,#N/A,FALSE,"14";#N/A,#N/A,FALSE,"15";#N/A,#N/A,FALSE,"16"}</definedName>
    <definedName name="hkh" localSheetId="7" hidden="1">{#N/A,#N/A,FALSE,"3";#N/A,#N/A,FALSE,"5";#N/A,#N/A,FALSE,"6";#N/A,#N/A,FALSE,"8";#N/A,#N/A,FALSE,"10";#N/A,#N/A,FALSE,"13";#N/A,#N/A,FALSE,"14";#N/A,#N/A,FALSE,"15";#N/A,#N/A,FALSE,"16"}</definedName>
    <definedName name="hkh" localSheetId="9" hidden="1">{#N/A,#N/A,FALSE,"3";#N/A,#N/A,FALSE,"5";#N/A,#N/A,FALSE,"6";#N/A,#N/A,FALSE,"8";#N/A,#N/A,FALSE,"10";#N/A,#N/A,FALSE,"13";#N/A,#N/A,FALSE,"14";#N/A,#N/A,FALSE,"15";#N/A,#N/A,FALSE,"16"}</definedName>
    <definedName name="hkh" hidden="1">{#N/A,#N/A,FALSE,"3";#N/A,#N/A,FALSE,"5";#N/A,#N/A,FALSE,"6";#N/A,#N/A,FALSE,"8";#N/A,#N/A,FALSE,"10";#N/A,#N/A,FALSE,"13";#N/A,#N/A,FALSE,"14";#N/A,#N/A,FALSE,"15";#N/A,#N/A,FALSE,"16"}</definedName>
    <definedName name="hkhk" localSheetId="7" hidden="1">{#N/A,#N/A,FALSE,"3";#N/A,#N/A,FALSE,"5";#N/A,#N/A,FALSE,"6";#N/A,#N/A,FALSE,"8";#N/A,#N/A,FALSE,"10";#N/A,#N/A,FALSE,"13";#N/A,#N/A,FALSE,"14";#N/A,#N/A,FALSE,"15";#N/A,#N/A,FALSE,"16"}</definedName>
    <definedName name="hkhk" localSheetId="9" hidden="1">{#N/A,#N/A,FALSE,"3";#N/A,#N/A,FALSE,"5";#N/A,#N/A,FALSE,"6";#N/A,#N/A,FALSE,"8";#N/A,#N/A,FALSE,"10";#N/A,#N/A,FALSE,"13";#N/A,#N/A,FALSE,"14";#N/A,#N/A,FALSE,"15";#N/A,#N/A,FALSE,"16"}</definedName>
    <definedName name="hkhk" hidden="1">{#N/A,#N/A,FALSE,"3";#N/A,#N/A,FALSE,"5";#N/A,#N/A,FALSE,"6";#N/A,#N/A,FALSE,"8";#N/A,#N/A,FALSE,"10";#N/A,#N/A,FALSE,"13";#N/A,#N/A,FALSE,"14";#N/A,#N/A,FALSE,"15";#N/A,#N/A,FALSE,"16"}</definedName>
    <definedName name="hkk" localSheetId="7" hidden="1">{#N/A,#N/A,FALSE,"3";#N/A,#N/A,FALSE,"5";#N/A,#N/A,FALSE,"6";#N/A,#N/A,FALSE,"8";#N/A,#N/A,FALSE,"10";#N/A,#N/A,FALSE,"13";#N/A,#N/A,FALSE,"14";#N/A,#N/A,FALSE,"15";#N/A,#N/A,FALSE,"16"}</definedName>
    <definedName name="hkk" localSheetId="9" hidden="1">{#N/A,#N/A,FALSE,"3";#N/A,#N/A,FALSE,"5";#N/A,#N/A,FALSE,"6";#N/A,#N/A,FALSE,"8";#N/A,#N/A,FALSE,"10";#N/A,#N/A,FALSE,"13";#N/A,#N/A,FALSE,"14";#N/A,#N/A,FALSE,"15";#N/A,#N/A,FALSE,"16"}</definedName>
    <definedName name="hkk" hidden="1">{#N/A,#N/A,FALSE,"3";#N/A,#N/A,FALSE,"5";#N/A,#N/A,FALSE,"6";#N/A,#N/A,FALSE,"8";#N/A,#N/A,FALSE,"10";#N/A,#N/A,FALSE,"13";#N/A,#N/A,FALSE,"14";#N/A,#N/A,FALSE,"15";#N/A,#N/A,FALSE,"16"}</definedName>
    <definedName name="hljlhjlhjl" localSheetId="7" hidden="1">{#N/A,#N/A,FALSE,"3";#N/A,#N/A,FALSE,"5";#N/A,#N/A,FALSE,"6";#N/A,#N/A,FALSE,"8";#N/A,#N/A,FALSE,"10";#N/A,#N/A,FALSE,"13";#N/A,#N/A,FALSE,"14";#N/A,#N/A,FALSE,"15";#N/A,#N/A,FALSE,"16"}</definedName>
    <definedName name="hljlhjlhjl" localSheetId="9" hidden="1">{#N/A,#N/A,FALSE,"3";#N/A,#N/A,FALSE,"5";#N/A,#N/A,FALSE,"6";#N/A,#N/A,FALSE,"8";#N/A,#N/A,FALSE,"10";#N/A,#N/A,FALSE,"13";#N/A,#N/A,FALSE,"14";#N/A,#N/A,FALSE,"15";#N/A,#N/A,FALSE,"16"}</definedName>
    <definedName name="hljlhjlhjl" hidden="1">{#N/A,#N/A,FALSE,"3";#N/A,#N/A,FALSE,"5";#N/A,#N/A,FALSE,"6";#N/A,#N/A,FALSE,"8";#N/A,#N/A,FALSE,"10";#N/A,#N/A,FALSE,"13";#N/A,#N/A,FALSE,"14";#N/A,#N/A,FALSE,"15";#N/A,#N/A,FALSE,"16"}</definedName>
    <definedName name="ines" localSheetId="7" hidden="1">{#N/A,#N/A,FALSE,"3";#N/A,#N/A,FALSE,"5";#N/A,#N/A,FALSE,"6";#N/A,#N/A,FALSE,"8";#N/A,#N/A,FALSE,"10";#N/A,#N/A,FALSE,"13";#N/A,#N/A,FALSE,"14";#N/A,#N/A,FALSE,"15";#N/A,#N/A,FALSE,"16"}</definedName>
    <definedName name="ines" localSheetId="9" hidden="1">{#N/A,#N/A,FALSE,"3";#N/A,#N/A,FALSE,"5";#N/A,#N/A,FALSE,"6";#N/A,#N/A,FALSE,"8";#N/A,#N/A,FALSE,"10";#N/A,#N/A,FALSE,"13";#N/A,#N/A,FALSE,"14";#N/A,#N/A,FALSE,"15";#N/A,#N/A,FALSE,"16"}</definedName>
    <definedName name="ines" hidden="1">{#N/A,#N/A,FALSE,"3";#N/A,#N/A,FALSE,"5";#N/A,#N/A,FALSE,"6";#N/A,#N/A,FALSE,"8";#N/A,#N/A,FALSE,"10";#N/A,#N/A,FALSE,"13";#N/A,#N/A,FALSE,"14";#N/A,#N/A,FALSE,"15";#N/A,#N/A,FALSE,"16"}</definedName>
    <definedName name="InputNumEikyu1" localSheetId="9" hidden="1">#REF!</definedName>
    <definedName name="InputNumEikyu1" hidden="1">#REF!</definedName>
    <definedName name="InputNumEikyu2" localSheetId="9" hidden="1">#REF!</definedName>
    <definedName name="InputNumEikyu2" hidden="1">#REF!</definedName>
    <definedName name="InputNumEikyu3" localSheetId="9" hidden="1">#REF!</definedName>
    <definedName name="InputNumEikyu3" hidden="1">#REF!</definedName>
    <definedName name="InputNumEikyu4" localSheetId="9" hidden="1">#REF!</definedName>
    <definedName name="InputNumEikyu4" hidden="1">#REF!</definedName>
    <definedName name="InputNumEikyu5" localSheetId="9" hidden="1">#REF!</definedName>
    <definedName name="InputNumEikyu5" hidden="1">#REF!</definedName>
    <definedName name="InputNumEikyu6" localSheetId="9" hidden="1">#REF!</definedName>
    <definedName name="InputNumEikyu6" hidden="1">#REF!</definedName>
    <definedName name="InputNumIGai1" localSheetId="9" hidden="1">#REF!</definedName>
    <definedName name="InputNumIGai1" hidden="1">#REF!</definedName>
    <definedName name="InputNumIGai2" localSheetId="9" hidden="1">#REF!</definedName>
    <definedName name="InputNumIGai2" hidden="1">#REF!</definedName>
    <definedName name="InputNumIGai3" localSheetId="9" hidden="1">#REF!</definedName>
    <definedName name="InputNumIGai3" hidden="1">#REF!</definedName>
    <definedName name="InputNumIGai4" localSheetId="9" hidden="1">#REF!</definedName>
    <definedName name="InputNumIGai4" hidden="1">#REF!</definedName>
    <definedName name="InputNumIGai5" localSheetId="9" hidden="1">#REF!</definedName>
    <definedName name="InputNumIGai5" hidden="1">#REF!</definedName>
    <definedName name="InputNumIGai6" localSheetId="9" hidden="1">#REF!</definedName>
    <definedName name="InputNumIGai6" hidden="1">#REF!</definedName>
    <definedName name="InputNumSai1" localSheetId="9" hidden="1">#REF!</definedName>
    <definedName name="InputNumSai1" hidden="1">#REF!</definedName>
    <definedName name="InputNumSai2" localSheetId="9" hidden="1">#REF!</definedName>
    <definedName name="InputNumSai2" hidden="1">#REF!</definedName>
    <definedName name="InputNumSai3" localSheetId="9" hidden="1">#REF!</definedName>
    <definedName name="InputNumSai3" hidden="1">#REF!</definedName>
    <definedName name="InputNumSai4" localSheetId="9" hidden="1">#REF!</definedName>
    <definedName name="InputNumSai4" hidden="1">#REF!</definedName>
    <definedName name="InputNumSai5" localSheetId="9" hidden="1">#REF!</definedName>
    <definedName name="InputNumSai5" hidden="1">#REF!</definedName>
    <definedName name="InputNumSai6" localSheetId="9" hidden="1">#REF!</definedName>
    <definedName name="InputNumSai6" hidden="1">#REF!</definedName>
    <definedName name="InputNumShyorai1" localSheetId="9" hidden="1">#REF!,#REF!,#REF!,#REF!,#REF!,#REF!</definedName>
    <definedName name="InputNumShyorai1" hidden="1">#REF!,#REF!,#REF!,#REF!,#REF!,#REF!</definedName>
    <definedName name="InputNumShyorai2" localSheetId="9" hidden="1">#REF!,#REF!,#REF!,#REF!,#REF!</definedName>
    <definedName name="InputNumShyorai2" hidden="1">#REF!,#REF!,#REF!,#REF!,#REF!</definedName>
    <definedName name="InputNumShyorai3" localSheetId="9" hidden="1">#REF!,#REF!,#REF!,#REF!,#REF!</definedName>
    <definedName name="InputNumShyorai3" hidden="1">#REF!,#REF!,#REF!,#REF!,#REF!</definedName>
    <definedName name="InputNumShyorai4" localSheetId="9" hidden="1">#REF!,#REF!,#REF!,#REF!,#REF!</definedName>
    <definedName name="InputNumShyorai4" hidden="1">#REF!,#REF!,#REF!,#REF!,#REF!</definedName>
    <definedName name="InputNumShyorai5" localSheetId="9" hidden="1">#REF!,#REF!,#REF!,#REF!,#REF!</definedName>
    <definedName name="InputNumShyorai5" hidden="1">#REF!,#REF!,#REF!,#REF!,#REF!</definedName>
    <definedName name="InputNumShyorai6" localSheetId="9" hidden="1">#REF!,#REF!</definedName>
    <definedName name="InputNumShyorai6" hidden="1">#REF!,#REF!</definedName>
    <definedName name="ioiuoiu" localSheetId="7" hidden="1">{#N/A,#N/A,FALSE,"3";#N/A,#N/A,FALSE,"5";#N/A,#N/A,FALSE,"6";#N/A,#N/A,FALSE,"8";#N/A,#N/A,FALSE,"10";#N/A,#N/A,FALSE,"13";#N/A,#N/A,FALSE,"14";#N/A,#N/A,FALSE,"15";#N/A,#N/A,FALSE,"16"}</definedName>
    <definedName name="ioiuoiu" localSheetId="9" hidden="1">{#N/A,#N/A,FALSE,"3";#N/A,#N/A,FALSE,"5";#N/A,#N/A,FALSE,"6";#N/A,#N/A,FALSE,"8";#N/A,#N/A,FALSE,"10";#N/A,#N/A,FALSE,"13";#N/A,#N/A,FALSE,"14";#N/A,#N/A,FALSE,"15";#N/A,#N/A,FALSE,"16"}</definedName>
    <definedName name="ioiuoiu" hidden="1">{#N/A,#N/A,FALSE,"3";#N/A,#N/A,FALSE,"5";#N/A,#N/A,FALSE,"6";#N/A,#N/A,FALSE,"8";#N/A,#N/A,FALSE,"10";#N/A,#N/A,FALSE,"13";#N/A,#N/A,FALSE,"14";#N/A,#N/A,FALSE,"15";#N/A,#N/A,FALSE,"16"}</definedName>
    <definedName name="ioiuouio" localSheetId="7" hidden="1">{#N/A,#N/A,FALSE,"3";#N/A,#N/A,FALSE,"5";#N/A,#N/A,FALSE,"6";#N/A,#N/A,FALSE,"8";#N/A,#N/A,FALSE,"10";#N/A,#N/A,FALSE,"13";#N/A,#N/A,FALSE,"14";#N/A,#N/A,FALSE,"15";#N/A,#N/A,FALSE,"16"}</definedName>
    <definedName name="ioiuouio" localSheetId="9" hidden="1">{#N/A,#N/A,FALSE,"3";#N/A,#N/A,FALSE,"5";#N/A,#N/A,FALSE,"6";#N/A,#N/A,FALSE,"8";#N/A,#N/A,FALSE,"10";#N/A,#N/A,FALSE,"13";#N/A,#N/A,FALSE,"14";#N/A,#N/A,FALSE,"15";#N/A,#N/A,FALSE,"16"}</definedName>
    <definedName name="ioiuouio" hidden="1">{#N/A,#N/A,FALSE,"3";#N/A,#N/A,FALSE,"5";#N/A,#N/A,FALSE,"6";#N/A,#N/A,FALSE,"8";#N/A,#N/A,FALSE,"10";#N/A,#N/A,FALSE,"13";#N/A,#N/A,FALSE,"14";#N/A,#N/A,FALSE,"15";#N/A,#N/A,FALSE,"16"}</definedName>
    <definedName name="iouiuouiooiu" localSheetId="7" hidden="1">{#N/A,#N/A,FALSE,"3";#N/A,#N/A,FALSE,"5";#N/A,#N/A,FALSE,"6";#N/A,#N/A,FALSE,"8";#N/A,#N/A,FALSE,"10";#N/A,#N/A,FALSE,"13";#N/A,#N/A,FALSE,"14";#N/A,#N/A,FALSE,"15";#N/A,#N/A,FALSE,"16"}</definedName>
    <definedName name="iouiuouiooiu" localSheetId="9" hidden="1">{#N/A,#N/A,FALSE,"3";#N/A,#N/A,FALSE,"5";#N/A,#N/A,FALSE,"6";#N/A,#N/A,FALSE,"8";#N/A,#N/A,FALSE,"10";#N/A,#N/A,FALSE,"13";#N/A,#N/A,FALSE,"14";#N/A,#N/A,FALSE,"15";#N/A,#N/A,FALSE,"16"}</definedName>
    <definedName name="iouiuouiooiu" hidden="1">{#N/A,#N/A,FALSE,"3";#N/A,#N/A,FALSE,"5";#N/A,#N/A,FALSE,"6";#N/A,#N/A,FALSE,"8";#N/A,#N/A,FALSE,"10";#N/A,#N/A,FALSE,"13";#N/A,#N/A,FALSE,"14";#N/A,#N/A,FALSE,"15";#N/A,#N/A,FALSE,"16"}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 hidden="1">"c5315"</definedName>
    <definedName name="IQ_AVG_BROKER_REC_REUT" hidden="1">"c3630"</definedName>
    <definedName name="IQ_AVG_DAILY_VOL" hidden="1">"c65"</definedName>
    <definedName name="IQ_AVG_EMPLOYEES" hidden="1">"c6019"</definedName>
    <definedName name="IQ_AVG_INDUSTRY_REC" hidden="1">"c4455"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REUT" hidden="1">"c6800"</definedName>
    <definedName name="IQ_CAL_Y" hidden="1">"c102"</definedName>
    <definedName name="IQ_CAL_Y_EST" hidden="1">"c6797"</definedName>
    <definedName name="IQ_CAL_Y_EST_REUT" hidden="1">"c6801"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FLOW_ACT_OR_EST" hidden="1">"c4154"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OPER" hidden="1">"c122"</definedName>
    <definedName name="IQ_CASH_OPER_ACT_OR_EST" hidden="1">"c4164"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.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REUT" hidden="1">"c5314"</definedName>
    <definedName name="IQ_EARNINGS_COVERAGE_NET_CHARGE_OFFS_FDIC" hidden="1">"c6735"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GW_ACT_OR_EST" hidden="1">"c4306"</definedName>
    <definedName name="IQ_EBIT_INT" hidden="1">"c360"</definedName>
    <definedName name="IQ_EBIT_MARGIN" hidden="1">"c359"</definedName>
    <definedName name="IQ_EBIT_OVER_IE" hidden="1">"c1369"</definedName>
    <definedName name="IQ_EBIT_SBC_ACT_OR_EST" hidden="1">"c4316"</definedName>
    <definedName name="IQ_EBIT_SBC_GW_ACT_OR_EST" hidden="1">"c4320"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 hidden="1">"c3640"</definedName>
    <definedName name="IQ_EBITDA_EXCL_SBC" hidden="1">"c3081"</definedName>
    <definedName name="IQ_EBITDA_HIGH_EST" hidden="1">"c370"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REUT" hidden="1">"c3641"</definedName>
    <definedName name="IQ_EBITDA_NUM_EST" hidden="1">"c374"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TDDEV_EST" hidden="1">"c375"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GW_ACT_OR_EST" hidden="1">"c4354"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EST" hidden="1">"c399"</definedName>
    <definedName name="IQ_EPS_EST_REUT" hidden="1">"c5453"</definedName>
    <definedName name="IQ_EPS_GW_EST" hidden="1">"c1737"</definedName>
    <definedName name="IQ_EPS_GW_EST_REUT" hidden="1">"c5389"</definedName>
    <definedName name="IQ_EPS_GW_HIGH_EST" hidden="1">"c1739"</definedName>
    <definedName name="IQ_EPS_GW_HIGH_EST_REUT" hidden="1">"c5391"</definedName>
    <definedName name="IQ_EPS_GW_LOW_EST" hidden="1">"c1740"</definedName>
    <definedName name="IQ_EPS_GW_LOW_EST_REUT" hidden="1">"c5392"</definedName>
    <definedName name="IQ_EPS_GW_MEDIAN_EST" hidden="1">"c1738"</definedName>
    <definedName name="IQ_EPS_GW_MEDIAN_EST_REUT" hidden="1">"c5390"</definedName>
    <definedName name="IQ_EPS_GW_NUM_EST" hidden="1">"c1741"</definedName>
    <definedName name="IQ_EPS_GW_NUM_EST_REUT" hidden="1">"c5393"</definedName>
    <definedName name="IQ_EPS_GW_STDDEV_EST" hidden="1">"c1742"</definedName>
    <definedName name="IQ_EPS_GW_STDDEV_EST_REUT" hidden="1">"c5394"</definedName>
    <definedName name="IQ_EPS_HIGH_EST" hidden="1">"c400"</definedName>
    <definedName name="IQ_EPS_HIGH_EST_REUT" hidden="1">"c5454"</definedName>
    <definedName name="IQ_EPS_LOW_EST" hidden="1">"c401"</definedName>
    <definedName name="IQ_EPS_LOW_EST_REUT" hidden="1">"c5455"</definedName>
    <definedName name="IQ_EPS_MEDIAN_EST" hidden="1">"c1661"</definedName>
    <definedName name="IQ_EPS_MEDIAN_EST_REUT" hidden="1">"c5456"</definedName>
    <definedName name="IQ_EPS_NORM" hidden="1">"c1902"</definedName>
    <definedName name="IQ_EPS_NORM_EST" hidden="1">"c2226"</definedName>
    <definedName name="IQ_EPS_NORM_EST_REUT" hidden="1">"c5326"</definedName>
    <definedName name="IQ_EPS_NORM_HIGH_EST" hidden="1">"c2228"</definedName>
    <definedName name="IQ_EPS_NORM_HIGH_EST_REUT" hidden="1">"c5328"</definedName>
    <definedName name="IQ_EPS_NORM_LOW_EST" hidden="1">"c2229"</definedName>
    <definedName name="IQ_EPS_NORM_LOW_EST_REUT" hidden="1">"c5329"</definedName>
    <definedName name="IQ_EPS_NORM_MEDIAN_EST" hidden="1">"c2227"</definedName>
    <definedName name="IQ_EPS_NORM_MEDIAN_EST_REUT" hidden="1">"c5327"</definedName>
    <definedName name="IQ_EPS_NORM_NUM_EST" hidden="1">"c2230"</definedName>
    <definedName name="IQ_EPS_NORM_NUM_EST_REUT" hidden="1">"c5330"</definedName>
    <definedName name="IQ_EPS_NORM_STDDEV_EST" hidden="1">"c2231"</definedName>
    <definedName name="IQ_EPS_NORM_STDDEV_EST_REUT" hidden="1">"c5331"</definedName>
    <definedName name="IQ_EPS_NUM_EST" hidden="1">"c402"</definedName>
    <definedName name="IQ_EPS_NUM_EST_REUT" hidden="1">"c5451"</definedName>
    <definedName name="IQ_EPS_REPORTED_EST" hidden="1">"c1744"</definedName>
    <definedName name="IQ_EPS_REPORTED_EST_REUT" hidden="1">"c5396"</definedName>
    <definedName name="IQ_EPS_REPORTED_HIGH_EST" hidden="1">"c1746"</definedName>
    <definedName name="IQ_EPS_REPORTED_HIGH_EST_REUT" hidden="1">"c5398"</definedName>
    <definedName name="IQ_EPS_REPORTED_LOW_EST" hidden="1">"c1747"</definedName>
    <definedName name="IQ_EPS_REPORTED_LOW_EST_REUT" hidden="1">"c5399"</definedName>
    <definedName name="IQ_EPS_REPORTED_MEDIAN_EST" hidden="1">"c1745"</definedName>
    <definedName name="IQ_EPS_REPORTED_MEDIAN_EST_REUT" hidden="1">"c5397"</definedName>
    <definedName name="IQ_EPS_REPORTED_NUM_EST" hidden="1">"c1748"</definedName>
    <definedName name="IQ_EPS_REPORTED_NUM_EST_REUT" hidden="1">"c5400"</definedName>
    <definedName name="IQ_EPS_REPORTED_STDDEV_EST" hidden="1">"c1749"</definedName>
    <definedName name="IQ_EPS_REPORTED_STDDEV_EST_REUT" hidden="1">"c5401"</definedName>
    <definedName name="IQ_EPS_SBC_ACT_OR_EST" hidden="1">"c4376"</definedName>
    <definedName name="IQ_EPS_SBC_GW_ACT_OR_EST" hidden="1">"c4380"</definedName>
    <definedName name="IQ_EPS_STDDEV_EST" hidden="1">"c403"</definedName>
    <definedName name="IQ_EPS_STDDEV_EST_REUT" hidden="1">"c5452"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ACT_EPS_GW" hidden="1">"c1743"</definedName>
    <definedName name="IQ_EST_ACT_EPS_GW_REUT" hidden="1">"c5395"</definedName>
    <definedName name="IQ_EST_ACT_EPS_NORM" hidden="1">"c2232"</definedName>
    <definedName name="IQ_EST_ACT_EPS_NORM_REUT" hidden="1">"c5332"</definedName>
    <definedName name="IQ_EST_ACT_EPS_REPORTED" hidden="1">"c1750"</definedName>
    <definedName name="IQ_EST_ACT_EPS_REPORTED_REUT" hidden="1">"c5402"</definedName>
    <definedName name="IQ_EST_ACT_FFO_REUT" hidden="1">"c3843"</definedName>
    <definedName name="IQ_EST_CURRENCY" hidden="1">"c2140"</definedName>
    <definedName name="IQ_EST_CURRENCY_REUT" hidden="1">"c5437"</definedName>
    <definedName name="IQ_EST_DATE" hidden="1">"c1634"</definedName>
    <definedName name="IQ_EST_DATE_REUT" hidden="1">"c5438"</definedName>
    <definedName name="IQ_EST_EPS_DIFF" hidden="1">"c1864"</definedName>
    <definedName name="IQ_EST_EPS_GROWTH_1YR" hidden="1">"c1636"</definedName>
    <definedName name="IQ_EST_EPS_GROWTH_1YR_REUT" hidden="1">"c3646"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REUT" hidden="1">"c3633"</definedName>
    <definedName name="IQ_EST_EPS_GROWTH_5YR_STDDEV" hidden="1">"c1660"</definedName>
    <definedName name="IQ_EST_EPS_GROWTH_Q_1YR" hidden="1">"c1641"</definedName>
    <definedName name="IQ_EST_EPS_GROWTH_Q_1YR_REUT" hidden="1">"c5410"</definedName>
    <definedName name="IQ_EST_EPS_GW_DIFF" hidden="1">"c1891"</definedName>
    <definedName name="IQ_EST_EPS_GW_DIFF_REUT" hidden="1">"c5429"</definedName>
    <definedName name="IQ_EST_EPS_GW_SURPRISE_PERCENT" hidden="1">"c1892"</definedName>
    <definedName name="IQ_EST_EPS_GW_SURPRISE_PERCENT_REUT" hidden="1">"c5430"</definedName>
    <definedName name="IQ_EST_EPS_NORM_DIFF" hidden="1">"c2247"</definedName>
    <definedName name="IQ_EST_EPS_NORM_DIFF_REUT" hidden="1">"c5411"</definedName>
    <definedName name="IQ_EST_EPS_NORM_SURPRISE_PERCENT" hidden="1">"c2248"</definedName>
    <definedName name="IQ_EST_EPS_NORM_SURPRISE_PERCENT_REUT" hidden="1">"c5412"</definedName>
    <definedName name="IQ_EST_EPS_REPORT_DIFF" hidden="1">"c1893"</definedName>
    <definedName name="IQ_EST_EPS_REPORT_DIFF_REUT" hidden="1">"c5431"</definedName>
    <definedName name="IQ_EST_EPS_REPORT_SURPRISE_PERCENT" hidden="1">"c1894"</definedName>
    <definedName name="IQ_EST_EPS_REPORT_SURPRISE_PERCENT_REUT" hidden="1">"c5432"</definedName>
    <definedName name="IQ_EST_EPS_SURPRISE" hidden="1">"c1635"</definedName>
    <definedName name="IQ_EST_FFO_DIFF_REUT" hidden="1">"c3890"</definedName>
    <definedName name="IQ_EST_FFO_SURPRISE_PERCENT_REUT" hidden="1">"c3891"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ACT_OR_EST" hidden="1">"c4435"</definedName>
    <definedName name="IQ_FFO_EST" hidden="1">"c418"</definedName>
    <definedName name="IQ_FFO_EST_REUT" hidden="1">"c3837"</definedName>
    <definedName name="IQ_FFO_HIGH_EST" hidden="1">"c419"</definedName>
    <definedName name="IQ_FFO_HIGH_EST_REUT" hidden="1">"c3839"</definedName>
    <definedName name="IQ_FFO_LOW_EST" hidden="1">"c420"</definedName>
    <definedName name="IQ_FFO_LOW_EST_REUT" hidden="1">"c3840"</definedName>
    <definedName name="IQ_FFO_MEDIAN_EST_REUT" hidden="1">"c3838"</definedName>
    <definedName name="IQ_FFO_NUM_EST" hidden="1">"c421"</definedName>
    <definedName name="IQ_FFO_NUM_EST_REUT" hidden="1">"c3841"</definedName>
    <definedName name="IQ_FFO_PAYOUT_RATIO" hidden="1">"c3492"</definedName>
    <definedName name="IQ_FFO_SHARE_ACT_OR_EST" hidden="1">"c4446"</definedName>
    <definedName name="IQ_FFO_STDDEV_EST" hidden="1">"c422"</definedName>
    <definedName name="IQ_FFO_STDDEV_EST_REUT" hidden="1">"c3842"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"c6190"</definedName>
    <definedName name="IQ_FINANCING_OBLIG_NON_CURRENT" hidden="1">"c6191"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REUT" hidden="1">"c6798"</definedName>
    <definedName name="IQ_FISCAL_Y" hidden="1">"c441"</definedName>
    <definedName name="IQ_FISCAL_Y_EST" hidden="1">"c6795"</definedName>
    <definedName name="IQ_FISCAL_Y_EST_REUT" hidden="1">"c6799"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DAYS_REV_OUT" hidden="1">"c5993"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SALARIES_PCT_REV" hidden="1">"c5970"</definedName>
    <definedName name="IQ_HC_SUPPLIES_PCT_REV" hidden="1">"c5971"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IGH_TARGET_PRICE" hidden="1">"c1651"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REUT" hidden="1">"c5318"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 hidden="1">"c4048"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"08/05/2014 23:25:53"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SBC_ACT_OR_EST" hidden="1">"c4474"</definedName>
    <definedName name="IQ_NI_SBC_GW_ACT_OR_EST" hidden="1">"c4478"</definedName>
    <definedName name="IQ_NI_SFAS" hidden="1">"c795"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" hidden="1">"c6240"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FFO_12MONTHS" hidden="1">"c1828"</definedName>
    <definedName name="IQ_PERCENT_CHANGE_EST_FFO_12MONTHS_REUT" hidden="1">"c3938"</definedName>
    <definedName name="IQ_PERCENT_CHANGE_EST_FFO_18MONTHS" hidden="1">"c1829"</definedName>
    <definedName name="IQ_PERCENT_CHANGE_EST_FFO_18MONTHS_REUT" hidden="1">"c3939"</definedName>
    <definedName name="IQ_PERCENT_CHANGE_EST_FFO_3MONTHS" hidden="1">"c1825"</definedName>
    <definedName name="IQ_PERCENT_CHANGE_EST_FFO_3MONTHS_REUT" hidden="1">"c3935"</definedName>
    <definedName name="IQ_PERCENT_CHANGE_EST_FFO_6MONTHS" hidden="1">"c1826"</definedName>
    <definedName name="IQ_PERCENT_CHANGE_EST_FFO_6MONTHS_REUT" hidden="1">"c3936"</definedName>
    <definedName name="IQ_PERCENT_CHANGE_EST_FFO_9MONTHS" hidden="1">"c1827"</definedName>
    <definedName name="IQ_PERCENT_CHANGE_EST_FFO_9MONTHS_REUT" hidden="1">"c3937"</definedName>
    <definedName name="IQ_PERCENT_CHANGE_EST_FFO_DAY" hidden="1">"c1822"</definedName>
    <definedName name="IQ_PERCENT_CHANGE_EST_FFO_DAY_REUT" hidden="1">"c3933"</definedName>
    <definedName name="IQ_PERCENT_CHANGE_EST_FFO_MONTH" hidden="1">"c1824"</definedName>
    <definedName name="IQ_PERCENT_CHANGE_EST_FFO_MONTH_REUT" hidden="1">"c3934"</definedName>
    <definedName name="IQ_PERCENT_CHANGE_EST_FFO_WEEK" hidden="1">"c1823"</definedName>
    <definedName name="IQ_PERCENT_CHANGE_EST_FFO_WEEK_REUT" hidden="1">"c3964"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TARGET" hidden="1">"c82"</definedName>
    <definedName name="IQ_PRICE_TARGET_REUT" hidden="1">"c3631"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SHARE_ACT_OR_EST" hidden="1">"c4508"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STDDEV_EST_REUT" hidden="1">"c3639"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ACT_OR_EST" hidden="1">"c2214"</definedName>
    <definedName name="IQ_REVENUE_EST" hidden="1">"c1126"</definedName>
    <definedName name="IQ_REVENUE_EST_REUT" hidden="1">"c3634"</definedName>
    <definedName name="IQ_REVENUE_HIGH_EST" hidden="1">"c1127"</definedName>
    <definedName name="IQ_REVENUE_HIGH_EST_REUT" hidden="1">"c3636"</definedName>
    <definedName name="IQ_REVENUE_LOW_EST" hidden="1">"c1128"</definedName>
    <definedName name="IQ_REVENUE_LOW_EST_REUT" hidden="1">"c3637"</definedName>
    <definedName name="IQ_REVENUE_MEDIAN_EST" hidden="1">"c1662"</definedName>
    <definedName name="IQ_REVENUE_MEDIAN_EST_REUT" hidden="1">"c3635"</definedName>
    <definedName name="IQ_REVENUE_NUM_EST" hidden="1">"c1129"</definedName>
    <definedName name="IQ_REVENUE_NUM_EST_REUT" hidden="1">"c3638"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REUT" hidden="1">"c5319"</definedName>
    <definedName name="IQ_TARGET_PRICE_STDDEV" hidden="1">"c1654"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 hidden="1">"c4051"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uoiuoiu" localSheetId="7" hidden="1">{#N/A,#N/A,FALSE,"3";#N/A,#N/A,FALSE,"5";#N/A,#N/A,FALSE,"6";#N/A,#N/A,FALSE,"8";#N/A,#N/A,FALSE,"10";#N/A,#N/A,FALSE,"13";#N/A,#N/A,FALSE,"14";#N/A,#N/A,FALSE,"15";#N/A,#N/A,FALSE,"16"}</definedName>
    <definedName name="iuoiuoiu" localSheetId="9" hidden="1">{#N/A,#N/A,FALSE,"3";#N/A,#N/A,FALSE,"5";#N/A,#N/A,FALSE,"6";#N/A,#N/A,FALSE,"8";#N/A,#N/A,FALSE,"10";#N/A,#N/A,FALSE,"13";#N/A,#N/A,FALSE,"14";#N/A,#N/A,FALSE,"15";#N/A,#N/A,FALSE,"16"}</definedName>
    <definedName name="iuoiuoiu" hidden="1">{#N/A,#N/A,FALSE,"3";#N/A,#N/A,FALSE,"5";#N/A,#N/A,FALSE,"6";#N/A,#N/A,FALSE,"8";#N/A,#N/A,FALSE,"10";#N/A,#N/A,FALSE,"13";#N/A,#N/A,FALSE,"14";#N/A,#N/A,FALSE,"15";#N/A,#N/A,FALSE,"16"}</definedName>
    <definedName name="iuoiuouio" localSheetId="7" hidden="1">{#N/A,#N/A,FALSE,"3";#N/A,#N/A,FALSE,"5";#N/A,#N/A,FALSE,"6";#N/A,#N/A,FALSE,"8";#N/A,#N/A,FALSE,"10";#N/A,#N/A,FALSE,"13";#N/A,#N/A,FALSE,"14";#N/A,#N/A,FALSE,"15";#N/A,#N/A,FALSE,"16"}</definedName>
    <definedName name="iuoiuouio" localSheetId="9" hidden="1">{#N/A,#N/A,FALSE,"3";#N/A,#N/A,FALSE,"5";#N/A,#N/A,FALSE,"6";#N/A,#N/A,FALSE,"8";#N/A,#N/A,FALSE,"10";#N/A,#N/A,FALSE,"13";#N/A,#N/A,FALSE,"14";#N/A,#N/A,FALSE,"15";#N/A,#N/A,FALSE,"16"}</definedName>
    <definedName name="iuoiuouio" hidden="1">{#N/A,#N/A,FALSE,"3";#N/A,#N/A,FALSE,"5";#N/A,#N/A,FALSE,"6";#N/A,#N/A,FALSE,"8";#N/A,#N/A,FALSE,"10";#N/A,#N/A,FALSE,"13";#N/A,#N/A,FALSE,"14";#N/A,#N/A,FALSE,"15";#N/A,#N/A,FALSE,"16"}</definedName>
    <definedName name="iuoiuouiouiou" localSheetId="7" hidden="1">{#N/A,#N/A,FALSE,"3";#N/A,#N/A,FALSE,"5";#N/A,#N/A,FALSE,"6";#N/A,#N/A,FALSE,"8";#N/A,#N/A,FALSE,"10";#N/A,#N/A,FALSE,"13";#N/A,#N/A,FALSE,"14";#N/A,#N/A,FALSE,"15";#N/A,#N/A,FALSE,"16"}</definedName>
    <definedName name="iuoiuouiouiou" localSheetId="9" hidden="1">{#N/A,#N/A,FALSE,"3";#N/A,#N/A,FALSE,"5";#N/A,#N/A,FALSE,"6";#N/A,#N/A,FALSE,"8";#N/A,#N/A,FALSE,"10";#N/A,#N/A,FALSE,"13";#N/A,#N/A,FALSE,"14";#N/A,#N/A,FALSE,"15";#N/A,#N/A,FALSE,"16"}</definedName>
    <definedName name="iuoiuouiouiou" hidden="1">{#N/A,#N/A,FALSE,"3";#N/A,#N/A,FALSE,"5";#N/A,#N/A,FALSE,"6";#N/A,#N/A,FALSE,"8";#N/A,#N/A,FALSE,"10";#N/A,#N/A,FALSE,"13";#N/A,#N/A,FALSE,"14";#N/A,#N/A,FALSE,"15";#N/A,#N/A,FALSE,"16"}</definedName>
    <definedName name="iuouiouio" localSheetId="7" hidden="1">{#N/A,#N/A,FALSE,"3";#N/A,#N/A,FALSE,"5";#N/A,#N/A,FALSE,"6";#N/A,#N/A,FALSE,"8";#N/A,#N/A,FALSE,"10";#N/A,#N/A,FALSE,"13";#N/A,#N/A,FALSE,"14";#N/A,#N/A,FALSE,"15";#N/A,#N/A,FALSE,"16"}</definedName>
    <definedName name="iuouiouio" localSheetId="9" hidden="1">{#N/A,#N/A,FALSE,"3";#N/A,#N/A,FALSE,"5";#N/A,#N/A,FALSE,"6";#N/A,#N/A,FALSE,"8";#N/A,#N/A,FALSE,"10";#N/A,#N/A,FALSE,"13";#N/A,#N/A,FALSE,"14";#N/A,#N/A,FALSE,"15";#N/A,#N/A,FALSE,"16"}</definedName>
    <definedName name="iuouiouio" hidden="1">{#N/A,#N/A,FALSE,"3";#N/A,#N/A,FALSE,"5";#N/A,#N/A,FALSE,"6";#N/A,#N/A,FALSE,"8";#N/A,#N/A,FALSE,"10";#N/A,#N/A,FALSE,"13";#N/A,#N/A,FALSE,"14";#N/A,#N/A,FALSE,"15";#N/A,#N/A,FALSE,"16"}</definedName>
    <definedName name="iuouiouiouio" localSheetId="7" hidden="1">{#N/A,#N/A,FALSE,"3";#N/A,#N/A,FALSE,"5";#N/A,#N/A,FALSE,"6";#N/A,#N/A,FALSE,"8";#N/A,#N/A,FALSE,"10";#N/A,#N/A,FALSE,"13";#N/A,#N/A,FALSE,"14";#N/A,#N/A,FALSE,"15";#N/A,#N/A,FALSE,"16"}</definedName>
    <definedName name="iuouiouiouio" localSheetId="9" hidden="1">{#N/A,#N/A,FALSE,"3";#N/A,#N/A,FALSE,"5";#N/A,#N/A,FALSE,"6";#N/A,#N/A,FALSE,"8";#N/A,#N/A,FALSE,"10";#N/A,#N/A,FALSE,"13";#N/A,#N/A,FALSE,"14";#N/A,#N/A,FALSE,"15";#N/A,#N/A,FALSE,"16"}</definedName>
    <definedName name="iuouiouiouio" hidden="1">{#N/A,#N/A,FALSE,"3";#N/A,#N/A,FALSE,"5";#N/A,#N/A,FALSE,"6";#N/A,#N/A,FALSE,"8";#N/A,#N/A,FALSE,"10";#N/A,#N/A,FALSE,"13";#N/A,#N/A,FALSE,"14";#N/A,#N/A,FALSE,"15";#N/A,#N/A,FALSE,"16"}</definedName>
    <definedName name="iyiy" localSheetId="7" hidden="1">{#N/A,#N/A,FALSE,"3";#N/A,#N/A,FALSE,"5";#N/A,#N/A,FALSE,"6";#N/A,#N/A,FALSE,"8";#N/A,#N/A,FALSE,"10";#N/A,#N/A,FALSE,"13";#N/A,#N/A,FALSE,"14";#N/A,#N/A,FALSE,"15";#N/A,#N/A,FALSE,"16"}</definedName>
    <definedName name="iyiy" localSheetId="9" hidden="1">{#N/A,#N/A,FALSE,"3";#N/A,#N/A,FALSE,"5";#N/A,#N/A,FALSE,"6";#N/A,#N/A,FALSE,"8";#N/A,#N/A,FALSE,"10";#N/A,#N/A,FALSE,"13";#N/A,#N/A,FALSE,"14";#N/A,#N/A,FALSE,"15";#N/A,#N/A,FALSE,"16"}</definedName>
    <definedName name="iyiy" hidden="1">{#N/A,#N/A,FALSE,"3";#N/A,#N/A,FALSE,"5";#N/A,#N/A,FALSE,"6";#N/A,#N/A,FALSE,"8";#N/A,#N/A,FALSE,"10";#N/A,#N/A,FALSE,"13";#N/A,#N/A,FALSE,"14";#N/A,#N/A,FALSE,"15";#N/A,#N/A,FALSE,"16"}</definedName>
    <definedName name="j" localSheetId="7" hidden="1">{#N/A,#N/A,FALSE,"3";#N/A,#N/A,FALSE,"5";#N/A,#N/A,FALSE,"6";#N/A,#N/A,FALSE,"8";#N/A,#N/A,FALSE,"10";#N/A,#N/A,FALSE,"13";#N/A,#N/A,FALSE,"14";#N/A,#N/A,FALSE,"15";#N/A,#N/A,FALSE,"16"}</definedName>
    <definedName name="j" localSheetId="9" hidden="1">{#N/A,#N/A,FALSE,"3";#N/A,#N/A,FALSE,"5";#N/A,#N/A,FALSE,"6";#N/A,#N/A,FALSE,"8";#N/A,#N/A,FALSE,"10";#N/A,#N/A,FALSE,"13";#N/A,#N/A,FALSE,"14";#N/A,#N/A,FALSE,"15";#N/A,#N/A,FALSE,"16"}</definedName>
    <definedName name="j" hidden="1">{#N/A,#N/A,FALSE,"3";#N/A,#N/A,FALSE,"5";#N/A,#N/A,FALSE,"6";#N/A,#N/A,FALSE,"8";#N/A,#N/A,FALSE,"10";#N/A,#N/A,FALSE,"13";#N/A,#N/A,FALSE,"14";#N/A,#N/A,FALSE,"15";#N/A,#N/A,FALSE,"16"}</definedName>
    <definedName name="jghjghjghj" localSheetId="7" hidden="1">{#N/A,#N/A,FALSE,"3";#N/A,#N/A,FALSE,"5";#N/A,#N/A,FALSE,"6";#N/A,#N/A,FALSE,"8";#N/A,#N/A,FALSE,"10";#N/A,#N/A,FALSE,"13";#N/A,#N/A,FALSE,"14";#N/A,#N/A,FALSE,"15";#N/A,#N/A,FALSE,"16"}</definedName>
    <definedName name="jghjghjghj" localSheetId="9" hidden="1">{#N/A,#N/A,FALSE,"3";#N/A,#N/A,FALSE,"5";#N/A,#N/A,FALSE,"6";#N/A,#N/A,FALSE,"8";#N/A,#N/A,FALSE,"10";#N/A,#N/A,FALSE,"13";#N/A,#N/A,FALSE,"14";#N/A,#N/A,FALSE,"15";#N/A,#N/A,FALSE,"16"}</definedName>
    <definedName name="jghjghjghj" hidden="1">{#N/A,#N/A,FALSE,"3";#N/A,#N/A,FALSE,"5";#N/A,#N/A,FALSE,"6";#N/A,#N/A,FALSE,"8";#N/A,#N/A,FALSE,"10";#N/A,#N/A,FALSE,"13";#N/A,#N/A,FALSE,"14";#N/A,#N/A,FALSE,"15";#N/A,#N/A,FALSE,"16"}</definedName>
    <definedName name="jghjgyhjgh" localSheetId="7" hidden="1">{#N/A,#N/A,FALSE,"3";#N/A,#N/A,FALSE,"5";#N/A,#N/A,FALSE,"6";#N/A,#N/A,FALSE,"8";#N/A,#N/A,FALSE,"10";#N/A,#N/A,FALSE,"13";#N/A,#N/A,FALSE,"14";#N/A,#N/A,FALSE,"15";#N/A,#N/A,FALSE,"16"}</definedName>
    <definedName name="jghjgyhjgh" localSheetId="9" hidden="1">{#N/A,#N/A,FALSE,"3";#N/A,#N/A,FALSE,"5";#N/A,#N/A,FALSE,"6";#N/A,#N/A,FALSE,"8";#N/A,#N/A,FALSE,"10";#N/A,#N/A,FALSE,"13";#N/A,#N/A,FALSE,"14";#N/A,#N/A,FALSE,"15";#N/A,#N/A,FALSE,"16"}</definedName>
    <definedName name="jghjgyhjgh" hidden="1">{#N/A,#N/A,FALSE,"3";#N/A,#N/A,FALSE,"5";#N/A,#N/A,FALSE,"6";#N/A,#N/A,FALSE,"8";#N/A,#N/A,FALSE,"10";#N/A,#N/A,FALSE,"13";#N/A,#N/A,FALSE,"14";#N/A,#N/A,FALSE,"15";#N/A,#N/A,FALSE,"16"}</definedName>
    <definedName name="jhg" localSheetId="7" hidden="1">{#N/A,#N/A,FALSE,"3";#N/A,#N/A,FALSE,"5";#N/A,#N/A,FALSE,"6";#N/A,#N/A,FALSE,"8";#N/A,#N/A,FALSE,"10";#N/A,#N/A,FALSE,"13";#N/A,#N/A,FALSE,"14";#N/A,#N/A,FALSE,"15";#N/A,#N/A,FALSE,"16"}</definedName>
    <definedName name="jhg" localSheetId="9" hidden="1">{#N/A,#N/A,FALSE,"3";#N/A,#N/A,FALSE,"5";#N/A,#N/A,FALSE,"6";#N/A,#N/A,FALSE,"8";#N/A,#N/A,FALSE,"10";#N/A,#N/A,FALSE,"13";#N/A,#N/A,FALSE,"14";#N/A,#N/A,FALSE,"15";#N/A,#N/A,FALSE,"16"}</definedName>
    <definedName name="jhg" hidden="1">{#N/A,#N/A,FALSE,"3";#N/A,#N/A,FALSE,"5";#N/A,#N/A,FALSE,"6";#N/A,#N/A,FALSE,"8";#N/A,#N/A,FALSE,"10";#N/A,#N/A,FALSE,"13";#N/A,#N/A,FALSE,"14";#N/A,#N/A,FALSE,"15";#N/A,#N/A,FALSE,"16"}</definedName>
    <definedName name="jhghj" localSheetId="7" hidden="1">{#N/A,#N/A,FALSE,"3";#N/A,#N/A,FALSE,"5";#N/A,#N/A,FALSE,"6";#N/A,#N/A,FALSE,"8";#N/A,#N/A,FALSE,"10";#N/A,#N/A,FALSE,"13";#N/A,#N/A,FALSE,"14";#N/A,#N/A,FALSE,"15";#N/A,#N/A,FALSE,"16"}</definedName>
    <definedName name="jhghj" localSheetId="9" hidden="1">{#N/A,#N/A,FALSE,"3";#N/A,#N/A,FALSE,"5";#N/A,#N/A,FALSE,"6";#N/A,#N/A,FALSE,"8";#N/A,#N/A,FALSE,"10";#N/A,#N/A,FALSE,"13";#N/A,#N/A,FALSE,"14";#N/A,#N/A,FALSE,"15";#N/A,#N/A,FALSE,"16"}</definedName>
    <definedName name="jhghj" hidden="1">{#N/A,#N/A,FALSE,"3";#N/A,#N/A,FALSE,"5";#N/A,#N/A,FALSE,"6";#N/A,#N/A,FALSE,"8";#N/A,#N/A,FALSE,"10";#N/A,#N/A,FALSE,"13";#N/A,#N/A,FALSE,"14";#N/A,#N/A,FALSE,"15";#N/A,#N/A,FALSE,"16"}</definedName>
    <definedName name="jhjhgj" localSheetId="7" hidden="1">{#N/A,#N/A,FALSE,"3";#N/A,#N/A,FALSE,"5";#N/A,#N/A,FALSE,"6";#N/A,#N/A,FALSE,"8";#N/A,#N/A,FALSE,"10";#N/A,#N/A,FALSE,"13";#N/A,#N/A,FALSE,"14";#N/A,#N/A,FALSE,"15";#N/A,#N/A,FALSE,"16"}</definedName>
    <definedName name="jhjhgj" localSheetId="9" hidden="1">{#N/A,#N/A,FALSE,"3";#N/A,#N/A,FALSE,"5";#N/A,#N/A,FALSE,"6";#N/A,#N/A,FALSE,"8";#N/A,#N/A,FALSE,"10";#N/A,#N/A,FALSE,"13";#N/A,#N/A,FALSE,"14";#N/A,#N/A,FALSE,"15";#N/A,#N/A,FALSE,"16"}</definedName>
    <definedName name="jhjhgj" hidden="1">{#N/A,#N/A,FALSE,"3";#N/A,#N/A,FALSE,"5";#N/A,#N/A,FALSE,"6";#N/A,#N/A,FALSE,"8";#N/A,#N/A,FALSE,"10";#N/A,#N/A,FALSE,"13";#N/A,#N/A,FALSE,"14";#N/A,#N/A,FALSE,"15";#N/A,#N/A,FALSE,"16"}</definedName>
    <definedName name="jjjjjjjj" localSheetId="7" hidden="1">{#N/A,#N/A,FALSE,"3";#N/A,#N/A,FALSE,"5";#N/A,#N/A,FALSE,"6";#N/A,#N/A,FALSE,"8";#N/A,#N/A,FALSE,"10";#N/A,#N/A,FALSE,"13";#N/A,#N/A,FALSE,"14";#N/A,#N/A,FALSE,"15";#N/A,#N/A,FALSE,"16"}</definedName>
    <definedName name="jjjjjjjj" localSheetId="9" hidden="1">{#N/A,#N/A,FALSE,"3";#N/A,#N/A,FALSE,"5";#N/A,#N/A,FALSE,"6";#N/A,#N/A,FALSE,"8";#N/A,#N/A,FALSE,"10";#N/A,#N/A,FALSE,"13";#N/A,#N/A,FALSE,"14";#N/A,#N/A,FALSE,"15";#N/A,#N/A,FALSE,"16"}</definedName>
    <definedName name="jjjjjjjj" hidden="1">{#N/A,#N/A,FALSE,"3";#N/A,#N/A,FALSE,"5";#N/A,#N/A,FALSE,"6";#N/A,#N/A,FALSE,"8";#N/A,#N/A,FALSE,"10";#N/A,#N/A,FALSE,"13";#N/A,#N/A,FALSE,"14";#N/A,#N/A,FALSE,"15";#N/A,#N/A,FALSE,"16"}</definedName>
    <definedName name="jlhhjlhjlhjl" localSheetId="7" hidden="1">{#N/A,#N/A,FALSE,"3";#N/A,#N/A,FALSE,"5";#N/A,#N/A,FALSE,"6";#N/A,#N/A,FALSE,"8";#N/A,#N/A,FALSE,"10";#N/A,#N/A,FALSE,"13";#N/A,#N/A,FALSE,"14";#N/A,#N/A,FALSE,"15";#N/A,#N/A,FALSE,"16"}</definedName>
    <definedName name="jlhhjlhjlhjl" localSheetId="9" hidden="1">{#N/A,#N/A,FALSE,"3";#N/A,#N/A,FALSE,"5";#N/A,#N/A,FALSE,"6";#N/A,#N/A,FALSE,"8";#N/A,#N/A,FALSE,"10";#N/A,#N/A,FALSE,"13";#N/A,#N/A,FALSE,"14";#N/A,#N/A,FALSE,"15";#N/A,#N/A,FALSE,"16"}</definedName>
    <definedName name="jlhhjlhjlhjl" hidden="1">{#N/A,#N/A,FALSE,"3";#N/A,#N/A,FALSE,"5";#N/A,#N/A,FALSE,"6";#N/A,#N/A,FALSE,"8";#N/A,#N/A,FALSE,"10";#N/A,#N/A,FALSE,"13";#N/A,#N/A,FALSE,"14";#N/A,#N/A,FALSE,"15";#N/A,#N/A,FALSE,"16"}</definedName>
    <definedName name="jlhjlhjl" localSheetId="7" hidden="1">{#N/A,#N/A,FALSE,"3";#N/A,#N/A,FALSE,"5";#N/A,#N/A,FALSE,"6";#N/A,#N/A,FALSE,"8";#N/A,#N/A,FALSE,"10";#N/A,#N/A,FALSE,"13";#N/A,#N/A,FALSE,"14";#N/A,#N/A,FALSE,"15";#N/A,#N/A,FALSE,"16"}</definedName>
    <definedName name="jlhjlhjl" localSheetId="9" hidden="1">{#N/A,#N/A,FALSE,"3";#N/A,#N/A,FALSE,"5";#N/A,#N/A,FALSE,"6";#N/A,#N/A,FALSE,"8";#N/A,#N/A,FALSE,"10";#N/A,#N/A,FALSE,"13";#N/A,#N/A,FALSE,"14";#N/A,#N/A,FALSE,"15";#N/A,#N/A,FALSE,"16"}</definedName>
    <definedName name="jlhjlhjl" hidden="1">{#N/A,#N/A,FALSE,"3";#N/A,#N/A,FALSE,"5";#N/A,#N/A,FALSE,"6";#N/A,#N/A,FALSE,"8";#N/A,#N/A,FALSE,"10";#N/A,#N/A,FALSE,"13";#N/A,#N/A,FALSE,"14";#N/A,#N/A,FALSE,"15";#N/A,#N/A,FALSE,"16"}</definedName>
    <definedName name="jlj" localSheetId="7" hidden="1">{#N/A,#N/A,FALSE,"3";#N/A,#N/A,FALSE,"5";#N/A,#N/A,FALSE,"6";#N/A,#N/A,FALSE,"8";#N/A,#N/A,FALSE,"10";#N/A,#N/A,FALSE,"13";#N/A,#N/A,FALSE,"14";#N/A,#N/A,FALSE,"15";#N/A,#N/A,FALSE,"16"}</definedName>
    <definedName name="jlj" localSheetId="9" hidden="1">{#N/A,#N/A,FALSE,"3";#N/A,#N/A,FALSE,"5";#N/A,#N/A,FALSE,"6";#N/A,#N/A,FALSE,"8";#N/A,#N/A,FALSE,"10";#N/A,#N/A,FALSE,"13";#N/A,#N/A,FALSE,"14";#N/A,#N/A,FALSE,"15";#N/A,#N/A,FALSE,"16"}</definedName>
    <definedName name="jlj" hidden="1">{#N/A,#N/A,FALSE,"3";#N/A,#N/A,FALSE,"5";#N/A,#N/A,FALSE,"6";#N/A,#N/A,FALSE,"8";#N/A,#N/A,FALSE,"10";#N/A,#N/A,FALSE,"13";#N/A,#N/A,FALSE,"14";#N/A,#N/A,FALSE,"15";#N/A,#N/A,FALSE,"16"}</definedName>
    <definedName name="jlkj" localSheetId="7" hidden="1">{#N/A,#N/A,FALSE,"3";#N/A,#N/A,FALSE,"5";#N/A,#N/A,FALSE,"6";#N/A,#N/A,FALSE,"8";#N/A,#N/A,FALSE,"10";#N/A,#N/A,FALSE,"13";#N/A,#N/A,FALSE,"14";#N/A,#N/A,FALSE,"15";#N/A,#N/A,FALSE,"16"}</definedName>
    <definedName name="jlkj" localSheetId="9" hidden="1">{#N/A,#N/A,FALSE,"3";#N/A,#N/A,FALSE,"5";#N/A,#N/A,FALSE,"6";#N/A,#N/A,FALSE,"8";#N/A,#N/A,FALSE,"10";#N/A,#N/A,FALSE,"13";#N/A,#N/A,FALSE,"14";#N/A,#N/A,FALSE,"15";#N/A,#N/A,FALSE,"16"}</definedName>
    <definedName name="jlkj" hidden="1">{#N/A,#N/A,FALSE,"3";#N/A,#N/A,FALSE,"5";#N/A,#N/A,FALSE,"6";#N/A,#N/A,FALSE,"8";#N/A,#N/A,FALSE,"10";#N/A,#N/A,FALSE,"13";#N/A,#N/A,FALSE,"14";#N/A,#N/A,FALSE,"15";#N/A,#N/A,FALSE,"16"}</definedName>
    <definedName name="jlyulhjl" localSheetId="7" hidden="1">{#N/A,#N/A,FALSE,"3";#N/A,#N/A,FALSE,"5";#N/A,#N/A,FALSE,"6";#N/A,#N/A,FALSE,"8";#N/A,#N/A,FALSE,"10";#N/A,#N/A,FALSE,"13";#N/A,#N/A,FALSE,"14";#N/A,#N/A,FALSE,"15";#N/A,#N/A,FALSE,"16"}</definedName>
    <definedName name="jlyulhjl" localSheetId="9" hidden="1">{#N/A,#N/A,FALSE,"3";#N/A,#N/A,FALSE,"5";#N/A,#N/A,FALSE,"6";#N/A,#N/A,FALSE,"8";#N/A,#N/A,FALSE,"10";#N/A,#N/A,FALSE,"13";#N/A,#N/A,FALSE,"14";#N/A,#N/A,FALSE,"15";#N/A,#N/A,FALSE,"16"}</definedName>
    <definedName name="jlyulhjl" hidden="1">{#N/A,#N/A,FALSE,"3";#N/A,#N/A,FALSE,"5";#N/A,#N/A,FALSE,"6";#N/A,#N/A,FALSE,"8";#N/A,#N/A,FALSE,"10";#N/A,#N/A,FALSE,"13";#N/A,#N/A,FALSE,"14";#N/A,#N/A,FALSE,"15";#N/A,#N/A,FALSE,"16"}</definedName>
    <definedName name="kfgkgkgh" localSheetId="7" hidden="1">{#N/A,#N/A,FALSE,"3";#N/A,#N/A,FALSE,"5";#N/A,#N/A,FALSE,"6";#N/A,#N/A,FALSE,"8";#N/A,#N/A,FALSE,"10";#N/A,#N/A,FALSE,"13";#N/A,#N/A,FALSE,"14";#N/A,#N/A,FALSE,"15";#N/A,#N/A,FALSE,"16"}</definedName>
    <definedName name="kfgkgkgh" localSheetId="9" hidden="1">{#N/A,#N/A,FALSE,"3";#N/A,#N/A,FALSE,"5";#N/A,#N/A,FALSE,"6";#N/A,#N/A,FALSE,"8";#N/A,#N/A,FALSE,"10";#N/A,#N/A,FALSE,"13";#N/A,#N/A,FALSE,"14";#N/A,#N/A,FALSE,"15";#N/A,#N/A,FALSE,"16"}</definedName>
    <definedName name="kfgkgkgh" hidden="1">{#N/A,#N/A,FALSE,"3";#N/A,#N/A,FALSE,"5";#N/A,#N/A,FALSE,"6";#N/A,#N/A,FALSE,"8";#N/A,#N/A,FALSE,"10";#N/A,#N/A,FALSE,"13";#N/A,#N/A,FALSE,"14";#N/A,#N/A,FALSE,"15";#N/A,#N/A,FALSE,"16"}</definedName>
    <definedName name="kgghkgh" localSheetId="7" hidden="1">{#N/A,#N/A,FALSE,"3";#N/A,#N/A,FALSE,"5";#N/A,#N/A,FALSE,"6";#N/A,#N/A,FALSE,"8";#N/A,#N/A,FALSE,"10";#N/A,#N/A,FALSE,"13";#N/A,#N/A,FALSE,"14";#N/A,#N/A,FALSE,"15";#N/A,#N/A,FALSE,"16"}</definedName>
    <definedName name="kgghkgh" localSheetId="9" hidden="1">{#N/A,#N/A,FALSE,"3";#N/A,#N/A,FALSE,"5";#N/A,#N/A,FALSE,"6";#N/A,#N/A,FALSE,"8";#N/A,#N/A,FALSE,"10";#N/A,#N/A,FALSE,"13";#N/A,#N/A,FALSE,"14";#N/A,#N/A,FALSE,"15";#N/A,#N/A,FALSE,"16"}</definedName>
    <definedName name="kgghkgh" hidden="1">{#N/A,#N/A,FALSE,"3";#N/A,#N/A,FALSE,"5";#N/A,#N/A,FALSE,"6";#N/A,#N/A,FALSE,"8";#N/A,#N/A,FALSE,"10";#N/A,#N/A,FALSE,"13";#N/A,#N/A,FALSE,"14";#N/A,#N/A,FALSE,"15";#N/A,#N/A,FALSE,"16"}</definedName>
    <definedName name="kgghkgk" localSheetId="7" hidden="1">{#N/A,#N/A,FALSE,"3";#N/A,#N/A,FALSE,"5";#N/A,#N/A,FALSE,"6";#N/A,#N/A,FALSE,"8";#N/A,#N/A,FALSE,"10";#N/A,#N/A,FALSE,"13";#N/A,#N/A,FALSE,"14";#N/A,#N/A,FALSE,"15";#N/A,#N/A,FALSE,"16"}</definedName>
    <definedName name="kgghkgk" localSheetId="9" hidden="1">{#N/A,#N/A,FALSE,"3";#N/A,#N/A,FALSE,"5";#N/A,#N/A,FALSE,"6";#N/A,#N/A,FALSE,"8";#N/A,#N/A,FALSE,"10";#N/A,#N/A,FALSE,"13";#N/A,#N/A,FALSE,"14";#N/A,#N/A,FALSE,"15";#N/A,#N/A,FALSE,"16"}</definedName>
    <definedName name="kgghkgk" hidden="1">{#N/A,#N/A,FALSE,"3";#N/A,#N/A,FALSE,"5";#N/A,#N/A,FALSE,"6";#N/A,#N/A,FALSE,"8";#N/A,#N/A,FALSE,"10";#N/A,#N/A,FALSE,"13";#N/A,#N/A,FALSE,"14";#N/A,#N/A,FALSE,"15";#N/A,#N/A,FALSE,"16"}</definedName>
    <definedName name="kghgk" localSheetId="7" hidden="1">{#N/A,#N/A,FALSE,"3";#N/A,#N/A,FALSE,"5";#N/A,#N/A,FALSE,"6";#N/A,#N/A,FALSE,"8";#N/A,#N/A,FALSE,"10";#N/A,#N/A,FALSE,"13";#N/A,#N/A,FALSE,"14";#N/A,#N/A,FALSE,"15";#N/A,#N/A,FALSE,"16"}</definedName>
    <definedName name="kghgk" localSheetId="9" hidden="1">{#N/A,#N/A,FALSE,"3";#N/A,#N/A,FALSE,"5";#N/A,#N/A,FALSE,"6";#N/A,#N/A,FALSE,"8";#N/A,#N/A,FALSE,"10";#N/A,#N/A,FALSE,"13";#N/A,#N/A,FALSE,"14";#N/A,#N/A,FALSE,"15";#N/A,#N/A,FALSE,"16"}</definedName>
    <definedName name="kghgk" hidden="1">{#N/A,#N/A,FALSE,"3";#N/A,#N/A,FALSE,"5";#N/A,#N/A,FALSE,"6";#N/A,#N/A,FALSE,"8";#N/A,#N/A,FALSE,"10";#N/A,#N/A,FALSE,"13";#N/A,#N/A,FALSE,"14";#N/A,#N/A,FALSE,"15";#N/A,#N/A,FALSE,"16"}</definedName>
    <definedName name="kghkghkghkf" localSheetId="7" hidden="1">{#N/A,#N/A,FALSE,"3";#N/A,#N/A,FALSE,"5";#N/A,#N/A,FALSE,"6";#N/A,#N/A,FALSE,"8";#N/A,#N/A,FALSE,"10";#N/A,#N/A,FALSE,"13";#N/A,#N/A,FALSE,"14";#N/A,#N/A,FALSE,"15";#N/A,#N/A,FALSE,"16"}</definedName>
    <definedName name="kghkghkghkf" localSheetId="9" hidden="1">{#N/A,#N/A,FALSE,"3";#N/A,#N/A,FALSE,"5";#N/A,#N/A,FALSE,"6";#N/A,#N/A,FALSE,"8";#N/A,#N/A,FALSE,"10";#N/A,#N/A,FALSE,"13";#N/A,#N/A,FALSE,"14";#N/A,#N/A,FALSE,"15";#N/A,#N/A,FALSE,"16"}</definedName>
    <definedName name="kghkghkghkf" hidden="1">{#N/A,#N/A,FALSE,"3";#N/A,#N/A,FALSE,"5";#N/A,#N/A,FALSE,"6";#N/A,#N/A,FALSE,"8";#N/A,#N/A,FALSE,"10";#N/A,#N/A,FALSE,"13";#N/A,#N/A,FALSE,"14";#N/A,#N/A,FALSE,"15";#N/A,#N/A,FALSE,"16"}</definedName>
    <definedName name="kghkghkgk" localSheetId="7" hidden="1">{#N/A,#N/A,FALSE,"3";#N/A,#N/A,FALSE,"5";#N/A,#N/A,FALSE,"6";#N/A,#N/A,FALSE,"8";#N/A,#N/A,FALSE,"10";#N/A,#N/A,FALSE,"13";#N/A,#N/A,FALSE,"14";#N/A,#N/A,FALSE,"15";#N/A,#N/A,FALSE,"16"}</definedName>
    <definedName name="kghkghkgk" localSheetId="9" hidden="1">{#N/A,#N/A,FALSE,"3";#N/A,#N/A,FALSE,"5";#N/A,#N/A,FALSE,"6";#N/A,#N/A,FALSE,"8";#N/A,#N/A,FALSE,"10";#N/A,#N/A,FALSE,"13";#N/A,#N/A,FALSE,"14";#N/A,#N/A,FALSE,"15";#N/A,#N/A,FALSE,"16"}</definedName>
    <definedName name="kghkghkgk" hidden="1">{#N/A,#N/A,FALSE,"3";#N/A,#N/A,FALSE,"5";#N/A,#N/A,FALSE,"6";#N/A,#N/A,FALSE,"8";#N/A,#N/A,FALSE,"10";#N/A,#N/A,FALSE,"13";#N/A,#N/A,FALSE,"14";#N/A,#N/A,FALSE,"15";#N/A,#N/A,FALSE,"16"}</definedName>
    <definedName name="kghkhgk" localSheetId="7" hidden="1">{#N/A,#N/A,FALSE,"3";#N/A,#N/A,FALSE,"5";#N/A,#N/A,FALSE,"6";#N/A,#N/A,FALSE,"8";#N/A,#N/A,FALSE,"10";#N/A,#N/A,FALSE,"13";#N/A,#N/A,FALSE,"14";#N/A,#N/A,FALSE,"15";#N/A,#N/A,FALSE,"16"}</definedName>
    <definedName name="kghkhgk" localSheetId="9" hidden="1">{#N/A,#N/A,FALSE,"3";#N/A,#N/A,FALSE,"5";#N/A,#N/A,FALSE,"6";#N/A,#N/A,FALSE,"8";#N/A,#N/A,FALSE,"10";#N/A,#N/A,FALSE,"13";#N/A,#N/A,FALSE,"14";#N/A,#N/A,FALSE,"15";#N/A,#N/A,FALSE,"16"}</definedName>
    <definedName name="kghkhgk" hidden="1">{#N/A,#N/A,FALSE,"3";#N/A,#N/A,FALSE,"5";#N/A,#N/A,FALSE,"6";#N/A,#N/A,FALSE,"8";#N/A,#N/A,FALSE,"10";#N/A,#N/A,FALSE,"13";#N/A,#N/A,FALSE,"14";#N/A,#N/A,FALSE,"15";#N/A,#N/A,FALSE,"16"}</definedName>
    <definedName name="kgkgk" localSheetId="7" hidden="1">{#N/A,#N/A,FALSE,"3";#N/A,#N/A,FALSE,"5";#N/A,#N/A,FALSE,"6";#N/A,#N/A,FALSE,"8";#N/A,#N/A,FALSE,"10";#N/A,#N/A,FALSE,"13";#N/A,#N/A,FALSE,"14";#N/A,#N/A,FALSE,"15";#N/A,#N/A,FALSE,"16"}</definedName>
    <definedName name="kgkgk" localSheetId="9" hidden="1">{#N/A,#N/A,FALSE,"3";#N/A,#N/A,FALSE,"5";#N/A,#N/A,FALSE,"6";#N/A,#N/A,FALSE,"8";#N/A,#N/A,FALSE,"10";#N/A,#N/A,FALSE,"13";#N/A,#N/A,FALSE,"14";#N/A,#N/A,FALSE,"15";#N/A,#N/A,FALSE,"16"}</definedName>
    <definedName name="kgkgk" hidden="1">{#N/A,#N/A,FALSE,"3";#N/A,#N/A,FALSE,"5";#N/A,#N/A,FALSE,"6";#N/A,#N/A,FALSE,"8";#N/A,#N/A,FALSE,"10";#N/A,#N/A,FALSE,"13";#N/A,#N/A,FALSE,"14";#N/A,#N/A,FALSE,"15";#N/A,#N/A,FALSE,"16"}</definedName>
    <definedName name="khggkghk" localSheetId="7" hidden="1">{#N/A,#N/A,FALSE,"3";#N/A,#N/A,FALSE,"5";#N/A,#N/A,FALSE,"6";#N/A,#N/A,FALSE,"8";#N/A,#N/A,FALSE,"10";#N/A,#N/A,FALSE,"13";#N/A,#N/A,FALSE,"14";#N/A,#N/A,FALSE,"15";#N/A,#N/A,FALSE,"16"}</definedName>
    <definedName name="khggkghk" localSheetId="9" hidden="1">{#N/A,#N/A,FALSE,"3";#N/A,#N/A,FALSE,"5";#N/A,#N/A,FALSE,"6";#N/A,#N/A,FALSE,"8";#N/A,#N/A,FALSE,"10";#N/A,#N/A,FALSE,"13";#N/A,#N/A,FALSE,"14";#N/A,#N/A,FALSE,"15";#N/A,#N/A,FALSE,"16"}</definedName>
    <definedName name="khggkghk" hidden="1">{#N/A,#N/A,FALSE,"3";#N/A,#N/A,FALSE,"5";#N/A,#N/A,FALSE,"6";#N/A,#N/A,FALSE,"8";#N/A,#N/A,FALSE,"10";#N/A,#N/A,FALSE,"13";#N/A,#N/A,FALSE,"14";#N/A,#N/A,FALSE,"15";#N/A,#N/A,FALSE,"16"}</definedName>
    <definedName name="khk" localSheetId="7" hidden="1">{#N/A,#N/A,FALSE,"3";#N/A,#N/A,FALSE,"5";#N/A,#N/A,FALSE,"6";#N/A,#N/A,FALSE,"8";#N/A,#N/A,FALSE,"10";#N/A,#N/A,FALSE,"13";#N/A,#N/A,FALSE,"14";#N/A,#N/A,FALSE,"15";#N/A,#N/A,FALSE,"16"}</definedName>
    <definedName name="khk" localSheetId="9" hidden="1">{#N/A,#N/A,FALSE,"3";#N/A,#N/A,FALSE,"5";#N/A,#N/A,FALSE,"6";#N/A,#N/A,FALSE,"8";#N/A,#N/A,FALSE,"10";#N/A,#N/A,FALSE,"13";#N/A,#N/A,FALSE,"14";#N/A,#N/A,FALSE,"15";#N/A,#N/A,FALSE,"16"}</definedName>
    <definedName name="khk" hidden="1">{#N/A,#N/A,FALSE,"3";#N/A,#N/A,FALSE,"5";#N/A,#N/A,FALSE,"6";#N/A,#N/A,FALSE,"8";#N/A,#N/A,FALSE,"10";#N/A,#N/A,FALSE,"13";#N/A,#N/A,FALSE,"14";#N/A,#N/A,FALSE,"15";#N/A,#N/A,FALSE,"16"}</definedName>
    <definedName name="khkh" localSheetId="7" hidden="1">{#N/A,#N/A,FALSE,"3";#N/A,#N/A,FALSE,"5";#N/A,#N/A,FALSE,"6";#N/A,#N/A,FALSE,"8";#N/A,#N/A,FALSE,"10";#N/A,#N/A,FALSE,"13";#N/A,#N/A,FALSE,"14";#N/A,#N/A,FALSE,"15";#N/A,#N/A,FALSE,"16"}</definedName>
    <definedName name="khkh" localSheetId="9" hidden="1">{#N/A,#N/A,FALSE,"3";#N/A,#N/A,FALSE,"5";#N/A,#N/A,FALSE,"6";#N/A,#N/A,FALSE,"8";#N/A,#N/A,FALSE,"10";#N/A,#N/A,FALSE,"13";#N/A,#N/A,FALSE,"14";#N/A,#N/A,FALSE,"15";#N/A,#N/A,FALSE,"16"}</definedName>
    <definedName name="khkh" hidden="1">{#N/A,#N/A,FALSE,"3";#N/A,#N/A,FALSE,"5";#N/A,#N/A,FALSE,"6";#N/A,#N/A,FALSE,"8";#N/A,#N/A,FALSE,"10";#N/A,#N/A,FALSE,"13";#N/A,#N/A,FALSE,"14";#N/A,#N/A,FALSE,"15";#N/A,#N/A,FALSE,"16"}</definedName>
    <definedName name="khkhk" localSheetId="7" hidden="1">{#N/A,#N/A,FALSE,"3";#N/A,#N/A,FALSE,"5";#N/A,#N/A,FALSE,"6";#N/A,#N/A,FALSE,"8";#N/A,#N/A,FALSE,"10";#N/A,#N/A,FALSE,"13";#N/A,#N/A,FALSE,"14";#N/A,#N/A,FALSE,"15";#N/A,#N/A,FALSE,"16"}</definedName>
    <definedName name="khkhk" localSheetId="9" hidden="1">{#N/A,#N/A,FALSE,"3";#N/A,#N/A,FALSE,"5";#N/A,#N/A,FALSE,"6";#N/A,#N/A,FALSE,"8";#N/A,#N/A,FALSE,"10";#N/A,#N/A,FALSE,"13";#N/A,#N/A,FALSE,"14";#N/A,#N/A,FALSE,"15";#N/A,#N/A,FALSE,"16"}</definedName>
    <definedName name="khkhk" hidden="1">{#N/A,#N/A,FALSE,"3";#N/A,#N/A,FALSE,"5";#N/A,#N/A,FALSE,"6";#N/A,#N/A,FALSE,"8";#N/A,#N/A,FALSE,"10";#N/A,#N/A,FALSE,"13";#N/A,#N/A,FALSE,"14";#N/A,#N/A,FALSE,"15";#N/A,#N/A,FALSE,"16"}</definedName>
    <definedName name="lhjlhjlh" localSheetId="7" hidden="1">{#N/A,#N/A,FALSE,"3";#N/A,#N/A,FALSE,"5";#N/A,#N/A,FALSE,"6";#N/A,#N/A,FALSE,"8";#N/A,#N/A,FALSE,"10";#N/A,#N/A,FALSE,"13";#N/A,#N/A,FALSE,"14";#N/A,#N/A,FALSE,"15";#N/A,#N/A,FALSE,"16"}</definedName>
    <definedName name="lhjlhjlh" localSheetId="9" hidden="1">{#N/A,#N/A,FALSE,"3";#N/A,#N/A,FALSE,"5";#N/A,#N/A,FALSE,"6";#N/A,#N/A,FALSE,"8";#N/A,#N/A,FALSE,"10";#N/A,#N/A,FALSE,"13";#N/A,#N/A,FALSE,"14";#N/A,#N/A,FALSE,"15";#N/A,#N/A,FALSE,"16"}</definedName>
    <definedName name="lhjlhjlh" hidden="1">{#N/A,#N/A,FALSE,"3";#N/A,#N/A,FALSE,"5";#N/A,#N/A,FALSE,"6";#N/A,#N/A,FALSE,"8";#N/A,#N/A,FALSE,"10";#N/A,#N/A,FALSE,"13";#N/A,#N/A,FALSE,"14";#N/A,#N/A,FALSE,"15";#N/A,#N/A,FALSE,"16"}</definedName>
    <definedName name="liliy" localSheetId="7" hidden="1">{#N/A,#N/A,FALSE,"3";#N/A,#N/A,FALSE,"5";#N/A,#N/A,FALSE,"6";#N/A,#N/A,FALSE,"8";#N/A,#N/A,FALSE,"10";#N/A,#N/A,FALSE,"13";#N/A,#N/A,FALSE,"14";#N/A,#N/A,FALSE,"15";#N/A,#N/A,FALSE,"16"}</definedName>
    <definedName name="liliy" localSheetId="9" hidden="1">{#N/A,#N/A,FALSE,"3";#N/A,#N/A,FALSE,"5";#N/A,#N/A,FALSE,"6";#N/A,#N/A,FALSE,"8";#N/A,#N/A,FALSE,"10";#N/A,#N/A,FALSE,"13";#N/A,#N/A,FALSE,"14";#N/A,#N/A,FALSE,"15";#N/A,#N/A,FALSE,"16"}</definedName>
    <definedName name="liliy" hidden="1">{#N/A,#N/A,FALSE,"3";#N/A,#N/A,FALSE,"5";#N/A,#N/A,FALSE,"6";#N/A,#N/A,FALSE,"8";#N/A,#N/A,FALSE,"10";#N/A,#N/A,FALSE,"13";#N/A,#N/A,FALSE,"14";#N/A,#N/A,FALSE,"15";#N/A,#N/A,FALSE,"16"}</definedName>
    <definedName name="ljhlhjl" localSheetId="7" hidden="1">{#N/A,#N/A,FALSE,"3";#N/A,#N/A,FALSE,"5";#N/A,#N/A,FALSE,"6";#N/A,#N/A,FALSE,"8";#N/A,#N/A,FALSE,"10";#N/A,#N/A,FALSE,"13";#N/A,#N/A,FALSE,"14";#N/A,#N/A,FALSE,"15";#N/A,#N/A,FALSE,"16"}</definedName>
    <definedName name="ljhlhjl" localSheetId="9" hidden="1">{#N/A,#N/A,FALSE,"3";#N/A,#N/A,FALSE,"5";#N/A,#N/A,FALSE,"6";#N/A,#N/A,FALSE,"8";#N/A,#N/A,FALSE,"10";#N/A,#N/A,FALSE,"13";#N/A,#N/A,FALSE,"14";#N/A,#N/A,FALSE,"15";#N/A,#N/A,FALSE,"16"}</definedName>
    <definedName name="ljhlhjl" hidden="1">{#N/A,#N/A,FALSE,"3";#N/A,#N/A,FALSE,"5";#N/A,#N/A,FALSE,"6";#N/A,#N/A,FALSE,"8";#N/A,#N/A,FALSE,"10";#N/A,#N/A,FALSE,"13";#N/A,#N/A,FALSE,"14";#N/A,#N/A,FALSE,"15";#N/A,#N/A,FALSE,"16"}</definedName>
    <definedName name="ljhlhjlhjlhjlhj" localSheetId="7" hidden="1">{#N/A,#N/A,FALSE,"3";#N/A,#N/A,FALSE,"5";#N/A,#N/A,FALSE,"6";#N/A,#N/A,FALSE,"8";#N/A,#N/A,FALSE,"10";#N/A,#N/A,FALSE,"13";#N/A,#N/A,FALSE,"14";#N/A,#N/A,FALSE,"15";#N/A,#N/A,FALSE,"16"}</definedName>
    <definedName name="ljhlhjlhjlhjlhj" localSheetId="9" hidden="1">{#N/A,#N/A,FALSE,"3";#N/A,#N/A,FALSE,"5";#N/A,#N/A,FALSE,"6";#N/A,#N/A,FALSE,"8";#N/A,#N/A,FALSE,"10";#N/A,#N/A,FALSE,"13";#N/A,#N/A,FALSE,"14";#N/A,#N/A,FALSE,"15";#N/A,#N/A,FALSE,"16"}</definedName>
    <definedName name="ljhlhjlhjlhjlhj" hidden="1">{#N/A,#N/A,FALSE,"3";#N/A,#N/A,FALSE,"5";#N/A,#N/A,FALSE,"6";#N/A,#N/A,FALSE,"8";#N/A,#N/A,FALSE,"10";#N/A,#N/A,FALSE,"13";#N/A,#N/A,FALSE,"14";#N/A,#N/A,FALSE,"15";#N/A,#N/A,FALSE,"16"}</definedName>
    <definedName name="ljlhjlhjlj" localSheetId="7" hidden="1">{#N/A,#N/A,FALSE,"3";#N/A,#N/A,FALSE,"5";#N/A,#N/A,FALSE,"6";#N/A,#N/A,FALSE,"8";#N/A,#N/A,FALSE,"10";#N/A,#N/A,FALSE,"13";#N/A,#N/A,FALSE,"14";#N/A,#N/A,FALSE,"15";#N/A,#N/A,FALSE,"16"}</definedName>
    <definedName name="ljlhjlhjlj" localSheetId="9" hidden="1">{#N/A,#N/A,FALSE,"3";#N/A,#N/A,FALSE,"5";#N/A,#N/A,FALSE,"6";#N/A,#N/A,FALSE,"8";#N/A,#N/A,FALSE,"10";#N/A,#N/A,FALSE,"13";#N/A,#N/A,FALSE,"14";#N/A,#N/A,FALSE,"15";#N/A,#N/A,FALSE,"16"}</definedName>
    <definedName name="ljlhjlhjlj" hidden="1">{#N/A,#N/A,FALSE,"3";#N/A,#N/A,FALSE,"5";#N/A,#N/A,FALSE,"6";#N/A,#N/A,FALSE,"8";#N/A,#N/A,FALSE,"10";#N/A,#N/A,FALSE,"13";#N/A,#N/A,FALSE,"14";#N/A,#N/A,FALSE,"15";#N/A,#N/A,FALSE,"16"}</definedName>
    <definedName name="ljljl" localSheetId="7" hidden="1">{#N/A,#N/A,FALSE,"3";#N/A,#N/A,FALSE,"5";#N/A,#N/A,FALSE,"6";#N/A,#N/A,FALSE,"8";#N/A,#N/A,FALSE,"10";#N/A,#N/A,FALSE,"13";#N/A,#N/A,FALSE,"14";#N/A,#N/A,FALSE,"15";#N/A,#N/A,FALSE,"16"}</definedName>
    <definedName name="ljljl" localSheetId="9" hidden="1">{#N/A,#N/A,FALSE,"3";#N/A,#N/A,FALSE,"5";#N/A,#N/A,FALSE,"6";#N/A,#N/A,FALSE,"8";#N/A,#N/A,FALSE,"10";#N/A,#N/A,FALSE,"13";#N/A,#N/A,FALSE,"14";#N/A,#N/A,FALSE,"15";#N/A,#N/A,FALSE,"16"}</definedName>
    <definedName name="ljljl" hidden="1">{#N/A,#N/A,FALSE,"3";#N/A,#N/A,FALSE,"5";#N/A,#N/A,FALSE,"6";#N/A,#N/A,FALSE,"8";#N/A,#N/A,FALSE,"10";#N/A,#N/A,FALSE,"13";#N/A,#N/A,FALSE,"14";#N/A,#N/A,FALSE,"15";#N/A,#N/A,FALSE,"16"}</definedName>
    <definedName name="m.m" localSheetId="7" hidden="1">{#N/A,#N/A,FALSE,"3";#N/A,#N/A,FALSE,"5";#N/A,#N/A,FALSE,"6";#N/A,#N/A,FALSE,"8";#N/A,#N/A,FALSE,"10";#N/A,#N/A,FALSE,"13";#N/A,#N/A,FALSE,"14";#N/A,#N/A,FALSE,"15";#N/A,#N/A,FALSE,"16"}</definedName>
    <definedName name="m.m" localSheetId="9" hidden="1">{#N/A,#N/A,FALSE,"3";#N/A,#N/A,FALSE,"5";#N/A,#N/A,FALSE,"6";#N/A,#N/A,FALSE,"8";#N/A,#N/A,FALSE,"10";#N/A,#N/A,FALSE,"13";#N/A,#N/A,FALSE,"14";#N/A,#N/A,FALSE,"15";#N/A,#N/A,FALSE,"16"}</definedName>
    <definedName name="m.m" hidden="1">{#N/A,#N/A,FALSE,"3";#N/A,#N/A,FALSE,"5";#N/A,#N/A,FALSE,"6";#N/A,#N/A,FALSE,"8";#N/A,#N/A,FALSE,"10";#N/A,#N/A,FALSE,"13";#N/A,#N/A,FALSE,"14";#N/A,#N/A,FALSE,"15";#N/A,#N/A,FALSE,"16"}</definedName>
    <definedName name="mbm" localSheetId="7" hidden="1">{#N/A,#N/A,FALSE,"3";#N/A,#N/A,FALSE,"5";#N/A,#N/A,FALSE,"6";#N/A,#N/A,FALSE,"8";#N/A,#N/A,FALSE,"10";#N/A,#N/A,FALSE,"13";#N/A,#N/A,FALSE,"14";#N/A,#N/A,FALSE,"15";#N/A,#N/A,FALSE,"16"}</definedName>
    <definedName name="mbm" localSheetId="9" hidden="1">{#N/A,#N/A,FALSE,"3";#N/A,#N/A,FALSE,"5";#N/A,#N/A,FALSE,"6";#N/A,#N/A,FALSE,"8";#N/A,#N/A,FALSE,"10";#N/A,#N/A,FALSE,"13";#N/A,#N/A,FALSE,"14";#N/A,#N/A,FALSE,"15";#N/A,#N/A,FALSE,"16"}</definedName>
    <definedName name="mbm" hidden="1">{#N/A,#N/A,FALSE,"3";#N/A,#N/A,FALSE,"5";#N/A,#N/A,FALSE,"6";#N/A,#N/A,FALSE,"8";#N/A,#N/A,FALSE,"10";#N/A,#N/A,FALSE,"13";#N/A,#N/A,FALSE,"14";#N/A,#N/A,FALSE,"15";#N/A,#N/A,FALSE,"16"}</definedName>
    <definedName name="mbmb" localSheetId="7" hidden="1">{#N/A,#N/A,FALSE,"3";#N/A,#N/A,FALSE,"5";#N/A,#N/A,FALSE,"6";#N/A,#N/A,FALSE,"8";#N/A,#N/A,FALSE,"10";#N/A,#N/A,FALSE,"13";#N/A,#N/A,FALSE,"14";#N/A,#N/A,FALSE,"15";#N/A,#N/A,FALSE,"16"}</definedName>
    <definedName name="mbmb" localSheetId="9" hidden="1">{#N/A,#N/A,FALSE,"3";#N/A,#N/A,FALSE,"5";#N/A,#N/A,FALSE,"6";#N/A,#N/A,FALSE,"8";#N/A,#N/A,FALSE,"10";#N/A,#N/A,FALSE,"13";#N/A,#N/A,FALSE,"14";#N/A,#N/A,FALSE,"15";#N/A,#N/A,FALSE,"16"}</definedName>
    <definedName name="mbmb" hidden="1">{#N/A,#N/A,FALSE,"3";#N/A,#N/A,FALSE,"5";#N/A,#N/A,FALSE,"6";#N/A,#N/A,FALSE,"8";#N/A,#N/A,FALSE,"10";#N/A,#N/A,FALSE,"13";#N/A,#N/A,FALSE,"14";#N/A,#N/A,FALSE,"15";#N/A,#N/A,FALSE,"16"}</definedName>
    <definedName name="mnmn" localSheetId="7" hidden="1">{#N/A,#N/A,FALSE,"3";#N/A,#N/A,FALSE,"5";#N/A,#N/A,FALSE,"6";#N/A,#N/A,FALSE,"8";#N/A,#N/A,FALSE,"10";#N/A,#N/A,FALSE,"13";#N/A,#N/A,FALSE,"14";#N/A,#N/A,FALSE,"15";#N/A,#N/A,FALSE,"16"}</definedName>
    <definedName name="mnmn" localSheetId="9" hidden="1">{#N/A,#N/A,FALSE,"3";#N/A,#N/A,FALSE,"5";#N/A,#N/A,FALSE,"6";#N/A,#N/A,FALSE,"8";#N/A,#N/A,FALSE,"10";#N/A,#N/A,FALSE,"13";#N/A,#N/A,FALSE,"14";#N/A,#N/A,FALSE,"15";#N/A,#N/A,FALSE,"16"}</definedName>
    <definedName name="mnmn" hidden="1">{#N/A,#N/A,FALSE,"3";#N/A,#N/A,FALSE,"5";#N/A,#N/A,FALSE,"6";#N/A,#N/A,FALSE,"8";#N/A,#N/A,FALSE,"10";#N/A,#N/A,FALSE,"13";#N/A,#N/A,FALSE,"14";#N/A,#N/A,FALSE,"15";#N/A,#N/A,FALSE,"16"}</definedName>
    <definedName name="New" localSheetId="7" hidden="1">{#N/A,#N/A,FALSE,"3";#N/A,#N/A,FALSE,"5";#N/A,#N/A,FALSE,"6";#N/A,#N/A,FALSE,"8";#N/A,#N/A,FALSE,"10";#N/A,#N/A,FALSE,"13";#N/A,#N/A,FALSE,"14";#N/A,#N/A,FALSE,"15";#N/A,#N/A,FALSE,"16"}</definedName>
    <definedName name="New" localSheetId="9" hidden="1">{#N/A,#N/A,FALSE,"3";#N/A,#N/A,FALSE,"5";#N/A,#N/A,FALSE,"6";#N/A,#N/A,FALSE,"8";#N/A,#N/A,FALSE,"10";#N/A,#N/A,FALSE,"13";#N/A,#N/A,FALSE,"14";#N/A,#N/A,FALSE,"15";#N/A,#N/A,FALSE,"16"}</definedName>
    <definedName name="New" hidden="1">{#N/A,#N/A,FALSE,"3";#N/A,#N/A,FALSE,"5";#N/A,#N/A,FALSE,"6";#N/A,#N/A,FALSE,"8";#N/A,#N/A,FALSE,"10";#N/A,#N/A,FALSE,"13";#N/A,#N/A,FALSE,"14";#N/A,#N/A,FALSE,"15";#N/A,#N/A,FALSE,"16"}</definedName>
    <definedName name="neww4" localSheetId="7" hidden="1">{#N/A,#N/A,FALSE,"3";#N/A,#N/A,FALSE,"5";#N/A,#N/A,FALSE,"6";#N/A,#N/A,FALSE,"8";#N/A,#N/A,FALSE,"10";#N/A,#N/A,FALSE,"13";#N/A,#N/A,FALSE,"14";#N/A,#N/A,FALSE,"15";#N/A,#N/A,FALSE,"16"}</definedName>
    <definedName name="neww4" localSheetId="9" hidden="1">{#N/A,#N/A,FALSE,"3";#N/A,#N/A,FALSE,"5";#N/A,#N/A,FALSE,"6";#N/A,#N/A,FALSE,"8";#N/A,#N/A,FALSE,"10";#N/A,#N/A,FALSE,"13";#N/A,#N/A,FALSE,"14";#N/A,#N/A,FALSE,"15";#N/A,#N/A,FALSE,"16"}</definedName>
    <definedName name="neww4" hidden="1">{#N/A,#N/A,FALSE,"3";#N/A,#N/A,FALSE,"5";#N/A,#N/A,FALSE,"6";#N/A,#N/A,FALSE,"8";#N/A,#N/A,FALSE,"10";#N/A,#N/A,FALSE,"13";#N/A,#N/A,FALSE,"14";#N/A,#N/A,FALSE,"15";#N/A,#N/A,FALSE,"16"}</definedName>
    <definedName name="noura" localSheetId="7" hidden="1">{#N/A,#N/A,FALSE,"3";#N/A,#N/A,FALSE,"5";#N/A,#N/A,FALSE,"6";#N/A,#N/A,FALSE,"8";#N/A,#N/A,FALSE,"10";#N/A,#N/A,FALSE,"13";#N/A,#N/A,FALSE,"14";#N/A,#N/A,FALSE,"15";#N/A,#N/A,FALSE,"16"}</definedName>
    <definedName name="noura" localSheetId="9" hidden="1">{#N/A,#N/A,FALSE,"3";#N/A,#N/A,FALSE,"5";#N/A,#N/A,FALSE,"6";#N/A,#N/A,FALSE,"8";#N/A,#N/A,FALSE,"10";#N/A,#N/A,FALSE,"13";#N/A,#N/A,FALSE,"14";#N/A,#N/A,FALSE,"15";#N/A,#N/A,FALSE,"16"}</definedName>
    <definedName name="noura" hidden="1">{#N/A,#N/A,FALSE,"3";#N/A,#N/A,FALSE,"5";#N/A,#N/A,FALSE,"6";#N/A,#N/A,FALSE,"8";#N/A,#N/A,FALSE,"10";#N/A,#N/A,FALSE,"13";#N/A,#N/A,FALSE,"14";#N/A,#N/A,FALSE,"15";#N/A,#N/A,FALSE,"16"}</definedName>
    <definedName name="oiuouio" localSheetId="7" hidden="1">{#N/A,#N/A,FALSE,"3";#N/A,#N/A,FALSE,"5";#N/A,#N/A,FALSE,"6";#N/A,#N/A,FALSE,"8";#N/A,#N/A,FALSE,"10";#N/A,#N/A,FALSE,"13";#N/A,#N/A,FALSE,"14";#N/A,#N/A,FALSE,"15";#N/A,#N/A,FALSE,"16"}</definedName>
    <definedName name="oiuouio" localSheetId="9" hidden="1">{#N/A,#N/A,FALSE,"3";#N/A,#N/A,FALSE,"5";#N/A,#N/A,FALSE,"6";#N/A,#N/A,FALSE,"8";#N/A,#N/A,FALSE,"10";#N/A,#N/A,FALSE,"13";#N/A,#N/A,FALSE,"14";#N/A,#N/A,FALSE,"15";#N/A,#N/A,FALSE,"16"}</definedName>
    <definedName name="oiuouio" hidden="1">{#N/A,#N/A,FALSE,"3";#N/A,#N/A,FALSE,"5";#N/A,#N/A,FALSE,"6";#N/A,#N/A,FALSE,"8";#N/A,#N/A,FALSE,"10";#N/A,#N/A,FALSE,"13";#N/A,#N/A,FALSE,"14";#N/A,#N/A,FALSE,"15";#N/A,#N/A,FALSE,"16"}</definedName>
    <definedName name="op" localSheetId="7" hidden="1">{#N/A,#N/A,FALSE,"3";#N/A,#N/A,FALSE,"5";#N/A,#N/A,FALSE,"6";#N/A,#N/A,FALSE,"8";#N/A,#N/A,FALSE,"10";#N/A,#N/A,FALSE,"13";#N/A,#N/A,FALSE,"14";#N/A,#N/A,FALSE,"15";#N/A,#N/A,FALSE,"16"}</definedName>
    <definedName name="op" localSheetId="9" hidden="1">{#N/A,#N/A,FALSE,"3";#N/A,#N/A,FALSE,"5";#N/A,#N/A,FALSE,"6";#N/A,#N/A,FALSE,"8";#N/A,#N/A,FALSE,"10";#N/A,#N/A,FALSE,"13";#N/A,#N/A,FALSE,"14";#N/A,#N/A,FALSE,"15";#N/A,#N/A,FALSE,"16"}</definedName>
    <definedName name="op" hidden="1">{#N/A,#N/A,FALSE,"3";#N/A,#N/A,FALSE,"5";#N/A,#N/A,FALSE,"6";#N/A,#N/A,FALSE,"8";#N/A,#N/A,FALSE,"10";#N/A,#N/A,FALSE,"13";#N/A,#N/A,FALSE,"14";#N/A,#N/A,FALSE,"15";#N/A,#N/A,FALSE,"16"}</definedName>
    <definedName name="opop" localSheetId="7" hidden="1">{#N/A,#N/A,FALSE,"3";#N/A,#N/A,FALSE,"5";#N/A,#N/A,FALSE,"6";#N/A,#N/A,FALSE,"8";#N/A,#N/A,FALSE,"10";#N/A,#N/A,FALSE,"13";#N/A,#N/A,FALSE,"14";#N/A,#N/A,FALSE,"15";#N/A,#N/A,FALSE,"16"}</definedName>
    <definedName name="opop" localSheetId="9" hidden="1">{#N/A,#N/A,FALSE,"3";#N/A,#N/A,FALSE,"5";#N/A,#N/A,FALSE,"6";#N/A,#N/A,FALSE,"8";#N/A,#N/A,FALSE,"10";#N/A,#N/A,FALSE,"13";#N/A,#N/A,FALSE,"14";#N/A,#N/A,FALSE,"15";#N/A,#N/A,FALSE,"16"}</definedName>
    <definedName name="opop" hidden="1">{#N/A,#N/A,FALSE,"3";#N/A,#N/A,FALSE,"5";#N/A,#N/A,FALSE,"6";#N/A,#N/A,FALSE,"8";#N/A,#N/A,FALSE,"10";#N/A,#N/A,FALSE,"13";#N/A,#N/A,FALSE,"14";#N/A,#N/A,FALSE,"15";#N/A,#N/A,FALSE,"16"}</definedName>
    <definedName name="PEA" localSheetId="7">{#N/A,#N/A,FALSE,"3";#N/A,#N/A,FALSE,"5";#N/A,#N/A,FALSE,"6";#N/A,#N/A,FALSE,"8";#N/A,#N/A,FALSE,"10";#N/A,#N/A,FALSE,"13";#N/A,#N/A,FALSE,"14";#N/A,#N/A,FALSE,"15";#N/A,#N/A,FALSE,"16"}</definedName>
    <definedName name="PEA" localSheetId="9">{#N/A,#N/A,FALSE,"3";#N/A,#N/A,FALSE,"5";#N/A,#N/A,FALSE,"6";#N/A,#N/A,FALSE,"8";#N/A,#N/A,FALSE,"10";#N/A,#N/A,FALSE,"13";#N/A,#N/A,FALSE,"14";#N/A,#N/A,FALSE,"15";#N/A,#N/A,FALSE,"16"}</definedName>
    <definedName name="PEA">{#N/A,#N/A,FALSE,"3";#N/A,#N/A,FALSE,"5";#N/A,#N/A,FALSE,"6";#N/A,#N/A,FALSE,"8";#N/A,#N/A,FALSE,"10";#N/A,#N/A,FALSE,"13";#N/A,#N/A,FALSE,"14";#N/A,#N/A,FALSE,"15";#N/A,#N/A,FALSE,"16"}</definedName>
    <definedName name="puoipui" localSheetId="7" hidden="1">{#N/A,#N/A,FALSE,"3";#N/A,#N/A,FALSE,"5";#N/A,#N/A,FALSE,"6";#N/A,#N/A,FALSE,"8";#N/A,#N/A,FALSE,"10";#N/A,#N/A,FALSE,"13";#N/A,#N/A,FALSE,"14";#N/A,#N/A,FALSE,"15";#N/A,#N/A,FALSE,"16"}</definedName>
    <definedName name="puoipui" localSheetId="9" hidden="1">{#N/A,#N/A,FALSE,"3";#N/A,#N/A,FALSE,"5";#N/A,#N/A,FALSE,"6";#N/A,#N/A,FALSE,"8";#N/A,#N/A,FALSE,"10";#N/A,#N/A,FALSE,"13";#N/A,#N/A,FALSE,"14";#N/A,#N/A,FALSE,"15";#N/A,#N/A,FALSE,"16"}</definedName>
    <definedName name="puoipui" hidden="1">{#N/A,#N/A,FALSE,"3";#N/A,#N/A,FALSE,"5";#N/A,#N/A,FALSE,"6";#N/A,#N/A,FALSE,"8";#N/A,#N/A,FALSE,"10";#N/A,#N/A,FALSE,"13";#N/A,#N/A,FALSE,"14";#N/A,#N/A,FALSE,"15";#N/A,#N/A,FALSE,"16"}</definedName>
    <definedName name="ｑ." hidden="1">[6]調整項目マスタ!$A$3:$B$11</definedName>
    <definedName name="qweqw" localSheetId="7" hidden="1">{#N/A,#N/A,FALSE,"3";#N/A,#N/A,FALSE,"5";#N/A,#N/A,FALSE,"6";#N/A,#N/A,FALSE,"8";#N/A,#N/A,FALSE,"10";#N/A,#N/A,FALSE,"13";#N/A,#N/A,FALSE,"14";#N/A,#N/A,FALSE,"15";#N/A,#N/A,FALSE,"16"}</definedName>
    <definedName name="qweqw" localSheetId="9" hidden="1">{#N/A,#N/A,FALSE,"3";#N/A,#N/A,FALSE,"5";#N/A,#N/A,FALSE,"6";#N/A,#N/A,FALSE,"8";#N/A,#N/A,FALSE,"10";#N/A,#N/A,FALSE,"13";#N/A,#N/A,FALSE,"14";#N/A,#N/A,FALSE,"15";#N/A,#N/A,FALSE,"16"}</definedName>
    <definedName name="qweqw" hidden="1">{#N/A,#N/A,FALSE,"3";#N/A,#N/A,FALSE,"5";#N/A,#N/A,FALSE,"6";#N/A,#N/A,FALSE,"8";#N/A,#N/A,FALSE,"10";#N/A,#N/A,FALSE,"13";#N/A,#N/A,FALSE,"14";#N/A,#N/A,FALSE,"15";#N/A,#N/A,FALSE,"16"}</definedName>
    <definedName name="qwqewqe" localSheetId="7" hidden="1">{#N/A,#N/A,FALSE,"3";#N/A,#N/A,FALSE,"5";#N/A,#N/A,FALSE,"6";#N/A,#N/A,FALSE,"8";#N/A,#N/A,FALSE,"10";#N/A,#N/A,FALSE,"13";#N/A,#N/A,FALSE,"14";#N/A,#N/A,FALSE,"15";#N/A,#N/A,FALSE,"16"}</definedName>
    <definedName name="qwqewqe" localSheetId="9" hidden="1">{#N/A,#N/A,FALSE,"3";#N/A,#N/A,FALSE,"5";#N/A,#N/A,FALSE,"6";#N/A,#N/A,FALSE,"8";#N/A,#N/A,FALSE,"10";#N/A,#N/A,FALSE,"13";#N/A,#N/A,FALSE,"14";#N/A,#N/A,FALSE,"15";#N/A,#N/A,FALSE,"16"}</definedName>
    <definedName name="qwqewqe" hidden="1">{#N/A,#N/A,FALSE,"3";#N/A,#N/A,FALSE,"5";#N/A,#N/A,FALSE,"6";#N/A,#N/A,FALSE,"8";#N/A,#N/A,FALSE,"10";#N/A,#N/A,FALSE,"13";#N/A,#N/A,FALSE,"14";#N/A,#N/A,FALSE,"15";#N/A,#N/A,FALSE,"16"}</definedName>
    <definedName name="reer" localSheetId="7" hidden="1">{#N/A,#N/A,FALSE,"3";#N/A,#N/A,FALSE,"5";#N/A,#N/A,FALSE,"6";#N/A,#N/A,FALSE,"8";#N/A,#N/A,FALSE,"10";#N/A,#N/A,FALSE,"13";#N/A,#N/A,FALSE,"14";#N/A,#N/A,FALSE,"15";#N/A,#N/A,FALSE,"16"}</definedName>
    <definedName name="reer" localSheetId="9" hidden="1">{#N/A,#N/A,FALSE,"3";#N/A,#N/A,FALSE,"5";#N/A,#N/A,FALSE,"6";#N/A,#N/A,FALSE,"8";#N/A,#N/A,FALSE,"10";#N/A,#N/A,FALSE,"13";#N/A,#N/A,FALSE,"14";#N/A,#N/A,FALSE,"15";#N/A,#N/A,FALSE,"16"}</definedName>
    <definedName name="reer" hidden="1">{#N/A,#N/A,FALSE,"3";#N/A,#N/A,FALSE,"5";#N/A,#N/A,FALSE,"6";#N/A,#N/A,FALSE,"8";#N/A,#N/A,FALSE,"10";#N/A,#N/A,FALSE,"13";#N/A,#N/A,FALSE,"14";#N/A,#N/A,FALSE,"15";#N/A,#N/A,FALSE,"16"}</definedName>
    <definedName name="regerge" localSheetId="7" hidden="1">{#N/A,#N/A,FALSE,"3";#N/A,#N/A,FALSE,"5";#N/A,#N/A,FALSE,"6";#N/A,#N/A,FALSE,"8";#N/A,#N/A,FALSE,"10";#N/A,#N/A,FALSE,"13";#N/A,#N/A,FALSE,"14";#N/A,#N/A,FALSE,"15";#N/A,#N/A,FALSE,"16"}</definedName>
    <definedName name="regerge" localSheetId="9" hidden="1">{#N/A,#N/A,FALSE,"3";#N/A,#N/A,FALSE,"5";#N/A,#N/A,FALSE,"6";#N/A,#N/A,FALSE,"8";#N/A,#N/A,FALSE,"10";#N/A,#N/A,FALSE,"13";#N/A,#N/A,FALSE,"14";#N/A,#N/A,FALSE,"15";#N/A,#N/A,FALSE,"16"}</definedName>
    <definedName name="regerge" hidden="1">{#N/A,#N/A,FALSE,"3";#N/A,#N/A,FALSE,"5";#N/A,#N/A,FALSE,"6";#N/A,#N/A,FALSE,"8";#N/A,#N/A,FALSE,"10";#N/A,#N/A,FALSE,"13";#N/A,#N/A,FALSE,"14";#N/A,#N/A,FALSE,"15";#N/A,#N/A,FALSE,"16"}</definedName>
    <definedName name="rewqfe" localSheetId="7" hidden="1">{#N/A,#N/A,FALSE,"3";#N/A,#N/A,FALSE,"5";#N/A,#N/A,FALSE,"6";#N/A,#N/A,FALSE,"8";#N/A,#N/A,FALSE,"10";#N/A,#N/A,FALSE,"13";#N/A,#N/A,FALSE,"14";#N/A,#N/A,FALSE,"15";#N/A,#N/A,FALSE,"16"}</definedName>
    <definedName name="rewqfe" localSheetId="9" hidden="1">{#N/A,#N/A,FALSE,"3";#N/A,#N/A,FALSE,"5";#N/A,#N/A,FALSE,"6";#N/A,#N/A,FALSE,"8";#N/A,#N/A,FALSE,"10";#N/A,#N/A,FALSE,"13";#N/A,#N/A,FALSE,"14";#N/A,#N/A,FALSE,"15";#N/A,#N/A,FALSE,"16"}</definedName>
    <definedName name="rewqfe" hidden="1">{#N/A,#N/A,FALSE,"3";#N/A,#N/A,FALSE,"5";#N/A,#N/A,FALSE,"6";#N/A,#N/A,FALSE,"8";#N/A,#N/A,FALSE,"10";#N/A,#N/A,FALSE,"13";#N/A,#N/A,FALSE,"14";#N/A,#N/A,FALSE,"15";#N/A,#N/A,FALSE,"16"}</definedName>
    <definedName name="reyrey" localSheetId="7" hidden="1">{#N/A,#N/A,FALSE,"3";#N/A,#N/A,FALSE,"5";#N/A,#N/A,FALSE,"6";#N/A,#N/A,FALSE,"8";#N/A,#N/A,FALSE,"10";#N/A,#N/A,FALSE,"13";#N/A,#N/A,FALSE,"14";#N/A,#N/A,FALSE,"15";#N/A,#N/A,FALSE,"16"}</definedName>
    <definedName name="reyrey" localSheetId="9" hidden="1">{#N/A,#N/A,FALSE,"3";#N/A,#N/A,FALSE,"5";#N/A,#N/A,FALSE,"6";#N/A,#N/A,FALSE,"8";#N/A,#N/A,FALSE,"10";#N/A,#N/A,FALSE,"13";#N/A,#N/A,FALSE,"14";#N/A,#N/A,FALSE,"15";#N/A,#N/A,FALSE,"16"}</definedName>
    <definedName name="reyrey" hidden="1">{#N/A,#N/A,FALSE,"3";#N/A,#N/A,FALSE,"5";#N/A,#N/A,FALSE,"6";#N/A,#N/A,FALSE,"8";#N/A,#N/A,FALSE,"10";#N/A,#N/A,FALSE,"13";#N/A,#N/A,FALSE,"14";#N/A,#N/A,FALSE,"15";#N/A,#N/A,FALSE,"16"}</definedName>
    <definedName name="rqwrqwrq" localSheetId="7" hidden="1">{#N/A,#N/A,FALSE,"3";#N/A,#N/A,FALSE,"5";#N/A,#N/A,FALSE,"6";#N/A,#N/A,FALSE,"8";#N/A,#N/A,FALSE,"10";#N/A,#N/A,FALSE,"13";#N/A,#N/A,FALSE,"14";#N/A,#N/A,FALSE,"15";#N/A,#N/A,FALSE,"16"}</definedName>
    <definedName name="rqwrqwrq" localSheetId="9" hidden="1">{#N/A,#N/A,FALSE,"3";#N/A,#N/A,FALSE,"5";#N/A,#N/A,FALSE,"6";#N/A,#N/A,FALSE,"8";#N/A,#N/A,FALSE,"10";#N/A,#N/A,FALSE,"13";#N/A,#N/A,FALSE,"14";#N/A,#N/A,FALSE,"15";#N/A,#N/A,FALSE,"16"}</definedName>
    <definedName name="rqwrqwrq" hidden="1">{#N/A,#N/A,FALSE,"3";#N/A,#N/A,FALSE,"5";#N/A,#N/A,FALSE,"6";#N/A,#N/A,FALSE,"8";#N/A,#N/A,FALSE,"10";#N/A,#N/A,FALSE,"13";#N/A,#N/A,FALSE,"14";#N/A,#N/A,FALSE,"15";#N/A,#N/A,FALSE,"16"}</definedName>
    <definedName name="rturtu" localSheetId="7" hidden="1">{#N/A,#N/A,FALSE,"3";#N/A,#N/A,FALSE,"5";#N/A,#N/A,FALSE,"6";#N/A,#N/A,FALSE,"8";#N/A,#N/A,FALSE,"10";#N/A,#N/A,FALSE,"13";#N/A,#N/A,FALSE,"14";#N/A,#N/A,FALSE,"15";#N/A,#N/A,FALSE,"16"}</definedName>
    <definedName name="rturtu" localSheetId="9" hidden="1">{#N/A,#N/A,FALSE,"3";#N/A,#N/A,FALSE,"5";#N/A,#N/A,FALSE,"6";#N/A,#N/A,FALSE,"8";#N/A,#N/A,FALSE,"10";#N/A,#N/A,FALSE,"13";#N/A,#N/A,FALSE,"14";#N/A,#N/A,FALSE,"15";#N/A,#N/A,FALSE,"16"}</definedName>
    <definedName name="rturtu" hidden="1">{#N/A,#N/A,FALSE,"3";#N/A,#N/A,FALSE,"5";#N/A,#N/A,FALSE,"6";#N/A,#N/A,FALSE,"8";#N/A,#N/A,FALSE,"10";#N/A,#N/A,FALSE,"13";#N/A,#N/A,FALSE,"14";#N/A,#N/A,FALSE,"15";#N/A,#N/A,FALSE,"16"}</definedName>
    <definedName name="rturtutr" localSheetId="7" hidden="1">{#N/A,#N/A,FALSE,"3";#N/A,#N/A,FALSE,"5";#N/A,#N/A,FALSE,"6";#N/A,#N/A,FALSE,"8";#N/A,#N/A,FALSE,"10";#N/A,#N/A,FALSE,"13";#N/A,#N/A,FALSE,"14";#N/A,#N/A,FALSE,"15";#N/A,#N/A,FALSE,"16"}</definedName>
    <definedName name="rturtutr" localSheetId="9" hidden="1">{#N/A,#N/A,FALSE,"3";#N/A,#N/A,FALSE,"5";#N/A,#N/A,FALSE,"6";#N/A,#N/A,FALSE,"8";#N/A,#N/A,FALSE,"10";#N/A,#N/A,FALSE,"13";#N/A,#N/A,FALSE,"14";#N/A,#N/A,FALSE,"15";#N/A,#N/A,FALSE,"16"}</definedName>
    <definedName name="rturtutr" hidden="1">{#N/A,#N/A,FALSE,"3";#N/A,#N/A,FALSE,"5";#N/A,#N/A,FALSE,"6";#N/A,#N/A,FALSE,"8";#N/A,#N/A,FALSE,"10";#N/A,#N/A,FALSE,"13";#N/A,#N/A,FALSE,"14";#N/A,#N/A,FALSE,"15";#N/A,#N/A,FALSE,"16"}</definedName>
    <definedName name="rturtutrut" localSheetId="7" hidden="1">{#N/A,#N/A,FALSE,"3";#N/A,#N/A,FALSE,"5";#N/A,#N/A,FALSE,"6";#N/A,#N/A,FALSE,"8";#N/A,#N/A,FALSE,"10";#N/A,#N/A,FALSE,"13";#N/A,#N/A,FALSE,"14";#N/A,#N/A,FALSE,"15";#N/A,#N/A,FALSE,"16"}</definedName>
    <definedName name="rturtutrut" localSheetId="9" hidden="1">{#N/A,#N/A,FALSE,"3";#N/A,#N/A,FALSE,"5";#N/A,#N/A,FALSE,"6";#N/A,#N/A,FALSE,"8";#N/A,#N/A,FALSE,"10";#N/A,#N/A,FALSE,"13";#N/A,#N/A,FALSE,"14";#N/A,#N/A,FALSE,"15";#N/A,#N/A,FALSE,"16"}</definedName>
    <definedName name="rturtutrut" hidden="1">{#N/A,#N/A,FALSE,"3";#N/A,#N/A,FALSE,"5";#N/A,#N/A,FALSE,"6";#N/A,#N/A,FALSE,"8";#N/A,#N/A,FALSE,"10";#N/A,#N/A,FALSE,"13";#N/A,#N/A,FALSE,"14";#N/A,#N/A,FALSE,"15";#N/A,#N/A,FALSE,"16"}</definedName>
    <definedName name="rtut" localSheetId="7" hidden="1">{#N/A,#N/A,FALSE,"3";#N/A,#N/A,FALSE,"5";#N/A,#N/A,FALSE,"6";#N/A,#N/A,FALSE,"8";#N/A,#N/A,FALSE,"10";#N/A,#N/A,FALSE,"13";#N/A,#N/A,FALSE,"14";#N/A,#N/A,FALSE,"15";#N/A,#N/A,FALSE,"16"}</definedName>
    <definedName name="rtut" localSheetId="9" hidden="1">{#N/A,#N/A,FALSE,"3";#N/A,#N/A,FALSE,"5";#N/A,#N/A,FALSE,"6";#N/A,#N/A,FALSE,"8";#N/A,#N/A,FALSE,"10";#N/A,#N/A,FALSE,"13";#N/A,#N/A,FALSE,"14";#N/A,#N/A,FALSE,"15";#N/A,#N/A,FALSE,"16"}</definedName>
    <definedName name="rtut" hidden="1">{#N/A,#N/A,FALSE,"3";#N/A,#N/A,FALSE,"5";#N/A,#N/A,FALSE,"6";#N/A,#N/A,FALSE,"8";#N/A,#N/A,FALSE,"10";#N/A,#N/A,FALSE,"13";#N/A,#N/A,FALSE,"14";#N/A,#N/A,FALSE,"15";#N/A,#N/A,FALSE,"16"}</definedName>
    <definedName name="rtutrut" localSheetId="7" hidden="1">{#N/A,#N/A,FALSE,"3";#N/A,#N/A,FALSE,"5";#N/A,#N/A,FALSE,"6";#N/A,#N/A,FALSE,"8";#N/A,#N/A,FALSE,"10";#N/A,#N/A,FALSE,"13";#N/A,#N/A,FALSE,"14";#N/A,#N/A,FALSE,"15";#N/A,#N/A,FALSE,"16"}</definedName>
    <definedName name="rtutrut" localSheetId="9" hidden="1">{#N/A,#N/A,FALSE,"3";#N/A,#N/A,FALSE,"5";#N/A,#N/A,FALSE,"6";#N/A,#N/A,FALSE,"8";#N/A,#N/A,FALSE,"10";#N/A,#N/A,FALSE,"13";#N/A,#N/A,FALSE,"14";#N/A,#N/A,FALSE,"15";#N/A,#N/A,FALSE,"16"}</definedName>
    <definedName name="rtutrut" hidden="1">{#N/A,#N/A,FALSE,"3";#N/A,#N/A,FALSE,"5";#N/A,#N/A,FALSE,"6";#N/A,#N/A,FALSE,"8";#N/A,#N/A,FALSE,"10";#N/A,#N/A,FALSE,"13";#N/A,#N/A,FALSE,"14";#N/A,#N/A,FALSE,"15";#N/A,#N/A,FALSE,"16"}</definedName>
    <definedName name="rwqrqwrw" localSheetId="7" hidden="1">{#N/A,#N/A,FALSE,"3";#N/A,#N/A,FALSE,"5";#N/A,#N/A,FALSE,"6";#N/A,#N/A,FALSE,"8";#N/A,#N/A,FALSE,"10";#N/A,#N/A,FALSE,"13";#N/A,#N/A,FALSE,"14";#N/A,#N/A,FALSE,"15";#N/A,#N/A,FALSE,"16"}</definedName>
    <definedName name="rwqrqwrw" localSheetId="9" hidden="1">{#N/A,#N/A,FALSE,"3";#N/A,#N/A,FALSE,"5";#N/A,#N/A,FALSE,"6";#N/A,#N/A,FALSE,"8";#N/A,#N/A,FALSE,"10";#N/A,#N/A,FALSE,"13";#N/A,#N/A,FALSE,"14";#N/A,#N/A,FALSE,"15";#N/A,#N/A,FALSE,"16"}</definedName>
    <definedName name="rwqrqwrw" hidden="1">{#N/A,#N/A,FALSE,"3";#N/A,#N/A,FALSE,"5";#N/A,#N/A,FALSE,"6";#N/A,#N/A,FALSE,"8";#N/A,#N/A,FALSE,"10";#N/A,#N/A,FALSE,"13";#N/A,#N/A,FALSE,"14";#N/A,#N/A,FALSE,"15";#N/A,#N/A,FALSE,"16"}</definedName>
    <definedName name="ryer" localSheetId="7" hidden="1">{#N/A,#N/A,FALSE,"3";#N/A,#N/A,FALSE,"5";#N/A,#N/A,FALSE,"6";#N/A,#N/A,FALSE,"8";#N/A,#N/A,FALSE,"10";#N/A,#N/A,FALSE,"13";#N/A,#N/A,FALSE,"14";#N/A,#N/A,FALSE,"15";#N/A,#N/A,FALSE,"16"}</definedName>
    <definedName name="ryer" localSheetId="9" hidden="1">{#N/A,#N/A,FALSE,"3";#N/A,#N/A,FALSE,"5";#N/A,#N/A,FALSE,"6";#N/A,#N/A,FALSE,"8";#N/A,#N/A,FALSE,"10";#N/A,#N/A,FALSE,"13";#N/A,#N/A,FALSE,"14";#N/A,#N/A,FALSE,"15";#N/A,#N/A,FALSE,"16"}</definedName>
    <definedName name="ryer" hidden="1">{#N/A,#N/A,FALSE,"3";#N/A,#N/A,FALSE,"5";#N/A,#N/A,FALSE,"6";#N/A,#N/A,FALSE,"8";#N/A,#N/A,FALSE,"10";#N/A,#N/A,FALSE,"13";#N/A,#N/A,FALSE,"14";#N/A,#N/A,FALSE,"15";#N/A,#N/A,FALSE,"16"}</definedName>
    <definedName name="ryyry" localSheetId="7" hidden="1">{#N/A,#N/A,FALSE,"3";#N/A,#N/A,FALSE,"5";#N/A,#N/A,FALSE,"6";#N/A,#N/A,FALSE,"8";#N/A,#N/A,FALSE,"10";#N/A,#N/A,FALSE,"13";#N/A,#N/A,FALSE,"14";#N/A,#N/A,FALSE,"15";#N/A,#N/A,FALSE,"16"}</definedName>
    <definedName name="ryyry" localSheetId="9" hidden="1">{#N/A,#N/A,FALSE,"3";#N/A,#N/A,FALSE,"5";#N/A,#N/A,FALSE,"6";#N/A,#N/A,FALSE,"8";#N/A,#N/A,FALSE,"10";#N/A,#N/A,FALSE,"13";#N/A,#N/A,FALSE,"14";#N/A,#N/A,FALSE,"15";#N/A,#N/A,FALSE,"16"}</definedName>
    <definedName name="ryyry" hidden="1">{#N/A,#N/A,FALSE,"3";#N/A,#N/A,FALSE,"5";#N/A,#N/A,FALSE,"6";#N/A,#N/A,FALSE,"8";#N/A,#N/A,FALSE,"10";#N/A,#N/A,FALSE,"13";#N/A,#N/A,FALSE,"14";#N/A,#N/A,FALSE,"15";#N/A,#N/A,FALSE,"16"}</definedName>
    <definedName name="safasf" localSheetId="7" hidden="1">{#N/A,#N/A,FALSE,"3";#N/A,#N/A,FALSE,"5";#N/A,#N/A,FALSE,"6";#N/A,#N/A,FALSE,"8";#N/A,#N/A,FALSE,"10";#N/A,#N/A,FALSE,"13";#N/A,#N/A,FALSE,"14";#N/A,#N/A,FALSE,"15";#N/A,#N/A,FALSE,"16"}</definedName>
    <definedName name="safasf" localSheetId="9" hidden="1">{#N/A,#N/A,FALSE,"3";#N/A,#N/A,FALSE,"5";#N/A,#N/A,FALSE,"6";#N/A,#N/A,FALSE,"8";#N/A,#N/A,FALSE,"10";#N/A,#N/A,FALSE,"13";#N/A,#N/A,FALSE,"14";#N/A,#N/A,FALSE,"15";#N/A,#N/A,FALSE,"16"}</definedName>
    <definedName name="safasf" hidden="1">{#N/A,#N/A,FALSE,"3";#N/A,#N/A,FALSE,"5";#N/A,#N/A,FALSE,"6";#N/A,#N/A,FALSE,"8";#N/A,#N/A,FALSE,"10";#N/A,#N/A,FALSE,"13";#N/A,#N/A,FALSE,"14";#N/A,#N/A,FALSE,"15";#N/A,#N/A,FALSE,"16"}</definedName>
    <definedName name="saff" localSheetId="7" hidden="1">{#N/A,#N/A,FALSE,"3";#N/A,#N/A,FALSE,"5";#N/A,#N/A,FALSE,"6";#N/A,#N/A,FALSE,"8";#N/A,#N/A,FALSE,"10";#N/A,#N/A,FALSE,"13";#N/A,#N/A,FALSE,"14";#N/A,#N/A,FALSE,"15";#N/A,#N/A,FALSE,"16"}</definedName>
    <definedName name="saff" localSheetId="9" hidden="1">{#N/A,#N/A,FALSE,"3";#N/A,#N/A,FALSE,"5";#N/A,#N/A,FALSE,"6";#N/A,#N/A,FALSE,"8";#N/A,#N/A,FALSE,"10";#N/A,#N/A,FALSE,"13";#N/A,#N/A,FALSE,"14";#N/A,#N/A,FALSE,"15";#N/A,#N/A,FALSE,"16"}</definedName>
    <definedName name="saff" hidden="1">{#N/A,#N/A,FALSE,"3";#N/A,#N/A,FALSE,"5";#N/A,#N/A,FALSE,"6";#N/A,#N/A,FALSE,"8";#N/A,#N/A,FALSE,"10";#N/A,#N/A,FALSE,"13";#N/A,#N/A,FALSE,"14";#N/A,#N/A,FALSE,"15";#N/A,#N/A,FALSE,"16"}</definedName>
    <definedName name="SAPBEXrevision" hidden="1">18</definedName>
    <definedName name="SAPBEXsysID" hidden="1">"BWP"</definedName>
    <definedName name="SAPBEXwbID" hidden="1">"00O2TP61GOMSNEPS2V39GDPB2"</definedName>
    <definedName name="sASa" localSheetId="7" hidden="1">{#N/A,#N/A,FALSE,"3";#N/A,#N/A,FALSE,"5";#N/A,#N/A,FALSE,"6";#N/A,#N/A,FALSE,"8";#N/A,#N/A,FALSE,"10";#N/A,#N/A,FALSE,"13";#N/A,#N/A,FALSE,"14";#N/A,#N/A,FALSE,"15";#N/A,#N/A,FALSE,"16"}</definedName>
    <definedName name="sASa" localSheetId="9" hidden="1">{#N/A,#N/A,FALSE,"3";#N/A,#N/A,FALSE,"5";#N/A,#N/A,FALSE,"6";#N/A,#N/A,FALSE,"8";#N/A,#N/A,FALSE,"10";#N/A,#N/A,FALSE,"13";#N/A,#N/A,FALSE,"14";#N/A,#N/A,FALSE,"15";#N/A,#N/A,FALSE,"16"}</definedName>
    <definedName name="sASa" hidden="1">{#N/A,#N/A,FALSE,"3";#N/A,#N/A,FALSE,"5";#N/A,#N/A,FALSE,"6";#N/A,#N/A,FALSE,"8";#N/A,#N/A,FALSE,"10";#N/A,#N/A,FALSE,"13";#N/A,#N/A,FALSE,"14";#N/A,#N/A,FALSE,"15";#N/A,#N/A,FALSE,"16"}</definedName>
    <definedName name="scasc" localSheetId="7" hidden="1">{#N/A,#N/A,FALSE,"3";#N/A,#N/A,FALSE,"5";#N/A,#N/A,FALSE,"6";#N/A,#N/A,FALSE,"8";#N/A,#N/A,FALSE,"10";#N/A,#N/A,FALSE,"13";#N/A,#N/A,FALSE,"14";#N/A,#N/A,FALSE,"15";#N/A,#N/A,FALSE,"16"}</definedName>
    <definedName name="scasc" localSheetId="9" hidden="1">{#N/A,#N/A,FALSE,"3";#N/A,#N/A,FALSE,"5";#N/A,#N/A,FALSE,"6";#N/A,#N/A,FALSE,"8";#N/A,#N/A,FALSE,"10";#N/A,#N/A,FALSE,"13";#N/A,#N/A,FALSE,"14";#N/A,#N/A,FALSE,"15";#N/A,#N/A,FALSE,"16"}</definedName>
    <definedName name="scasc" hidden="1">{#N/A,#N/A,FALSE,"3";#N/A,#N/A,FALSE,"5";#N/A,#N/A,FALSE,"6";#N/A,#N/A,FALSE,"8";#N/A,#N/A,FALSE,"10";#N/A,#N/A,FALSE,"13";#N/A,#N/A,FALSE,"14";#N/A,#N/A,FALSE,"15";#N/A,#N/A,FALSE,"16"}</definedName>
    <definedName name="scsdaf" localSheetId="7" hidden="1">{#N/A,#N/A,FALSE,"3";#N/A,#N/A,FALSE,"5";#N/A,#N/A,FALSE,"6";#N/A,#N/A,FALSE,"8";#N/A,#N/A,FALSE,"10";#N/A,#N/A,FALSE,"13";#N/A,#N/A,FALSE,"14";#N/A,#N/A,FALSE,"15";#N/A,#N/A,FALSE,"16"}</definedName>
    <definedName name="scsdaf" localSheetId="9" hidden="1">{#N/A,#N/A,FALSE,"3";#N/A,#N/A,FALSE,"5";#N/A,#N/A,FALSE,"6";#N/A,#N/A,FALSE,"8";#N/A,#N/A,FALSE,"10";#N/A,#N/A,FALSE,"13";#N/A,#N/A,FALSE,"14";#N/A,#N/A,FALSE,"15";#N/A,#N/A,FALSE,"16"}</definedName>
    <definedName name="scsdaf" hidden="1">{#N/A,#N/A,FALSE,"3";#N/A,#N/A,FALSE,"5";#N/A,#N/A,FALSE,"6";#N/A,#N/A,FALSE,"8";#N/A,#N/A,FALSE,"10";#N/A,#N/A,FALSE,"13";#N/A,#N/A,FALSE,"14";#N/A,#N/A,FALSE,"15";#N/A,#N/A,FALSE,"16"}</definedName>
    <definedName name="sdf" localSheetId="7" hidden="1">{#N/A,#N/A,FALSE,"3";#N/A,#N/A,FALSE,"5";#N/A,#N/A,FALSE,"6";#N/A,#N/A,FALSE,"8";#N/A,#N/A,FALSE,"10";#N/A,#N/A,FALSE,"13";#N/A,#N/A,FALSE,"14";#N/A,#N/A,FALSE,"15";#N/A,#N/A,FALSE,"16"}</definedName>
    <definedName name="sdf" localSheetId="9" hidden="1">{#N/A,#N/A,FALSE,"3";#N/A,#N/A,FALSE,"5";#N/A,#N/A,FALSE,"6";#N/A,#N/A,FALSE,"8";#N/A,#N/A,FALSE,"10";#N/A,#N/A,FALSE,"13";#N/A,#N/A,FALSE,"14";#N/A,#N/A,FALSE,"15";#N/A,#N/A,FALSE,"16"}</definedName>
    <definedName name="sdf" hidden="1">{#N/A,#N/A,FALSE,"3";#N/A,#N/A,FALSE,"5";#N/A,#N/A,FALSE,"6";#N/A,#N/A,FALSE,"8";#N/A,#N/A,FALSE,"10";#N/A,#N/A,FALSE,"13";#N/A,#N/A,FALSE,"14";#N/A,#N/A,FALSE,"15";#N/A,#N/A,FALSE,"16"}</definedName>
    <definedName name="sdfgdsg" localSheetId="7" hidden="1">{#N/A,#N/A,FALSE,"3";#N/A,#N/A,FALSE,"5";#N/A,#N/A,FALSE,"6";#N/A,#N/A,FALSE,"8";#N/A,#N/A,FALSE,"10";#N/A,#N/A,FALSE,"13";#N/A,#N/A,FALSE,"14";#N/A,#N/A,FALSE,"15";#N/A,#N/A,FALSE,"16"}</definedName>
    <definedName name="sdfgdsg" localSheetId="9" hidden="1">{#N/A,#N/A,FALSE,"3";#N/A,#N/A,FALSE,"5";#N/A,#N/A,FALSE,"6";#N/A,#N/A,FALSE,"8";#N/A,#N/A,FALSE,"10";#N/A,#N/A,FALSE,"13";#N/A,#N/A,FALSE,"14";#N/A,#N/A,FALSE,"15";#N/A,#N/A,FALSE,"16"}</definedName>
    <definedName name="sdfgdsg" hidden="1">{#N/A,#N/A,FALSE,"3";#N/A,#N/A,FALSE,"5";#N/A,#N/A,FALSE,"6";#N/A,#N/A,FALSE,"8";#N/A,#N/A,FALSE,"10";#N/A,#N/A,FALSE,"13";#N/A,#N/A,FALSE,"14";#N/A,#N/A,FALSE,"15";#N/A,#N/A,FALSE,"16"}</definedName>
    <definedName name="sdfs" localSheetId="7" hidden="1">{#N/A,#N/A,FALSE,"3";#N/A,#N/A,FALSE,"5";#N/A,#N/A,FALSE,"6";#N/A,#N/A,FALSE,"8";#N/A,#N/A,FALSE,"10";#N/A,#N/A,FALSE,"13";#N/A,#N/A,FALSE,"14";#N/A,#N/A,FALSE,"15";#N/A,#N/A,FALSE,"16"}</definedName>
    <definedName name="sdfs" localSheetId="9" hidden="1">{#N/A,#N/A,FALSE,"3";#N/A,#N/A,FALSE,"5";#N/A,#N/A,FALSE,"6";#N/A,#N/A,FALSE,"8";#N/A,#N/A,FALSE,"10";#N/A,#N/A,FALSE,"13";#N/A,#N/A,FALSE,"14";#N/A,#N/A,FALSE,"15";#N/A,#N/A,FALSE,"16"}</definedName>
    <definedName name="sdfs" hidden="1">{#N/A,#N/A,FALSE,"3";#N/A,#N/A,FALSE,"5";#N/A,#N/A,FALSE,"6";#N/A,#N/A,FALSE,"8";#N/A,#N/A,FALSE,"10";#N/A,#N/A,FALSE,"13";#N/A,#N/A,FALSE,"14";#N/A,#N/A,FALSE,"15";#N/A,#N/A,FALSE,"16"}</definedName>
    <definedName name="sdsad" localSheetId="7" hidden="1">{#N/A,#N/A,FALSE,"3";#N/A,#N/A,FALSE,"5";#N/A,#N/A,FALSE,"6";#N/A,#N/A,FALSE,"8";#N/A,#N/A,FALSE,"10";#N/A,#N/A,FALSE,"13";#N/A,#N/A,FALSE,"14";#N/A,#N/A,FALSE,"15";#N/A,#N/A,FALSE,"16"}</definedName>
    <definedName name="sdsad" localSheetId="9" hidden="1">{#N/A,#N/A,FALSE,"3";#N/A,#N/A,FALSE,"5";#N/A,#N/A,FALSE,"6";#N/A,#N/A,FALSE,"8";#N/A,#N/A,FALSE,"10";#N/A,#N/A,FALSE,"13";#N/A,#N/A,FALSE,"14";#N/A,#N/A,FALSE,"15";#N/A,#N/A,FALSE,"16"}</definedName>
    <definedName name="sdsad" hidden="1">{#N/A,#N/A,FALSE,"3";#N/A,#N/A,FALSE,"5";#N/A,#N/A,FALSE,"6";#N/A,#N/A,FALSE,"8";#N/A,#N/A,FALSE,"10";#N/A,#N/A,FALSE,"13";#N/A,#N/A,FALSE,"14";#N/A,#N/A,FALSE,"15";#N/A,#N/A,FALSE,"16"}</definedName>
    <definedName name="SEPTDB" localSheetId="9" hidden="1">#REF!</definedName>
    <definedName name="SEPTDB" hidden="1">#REF!</definedName>
    <definedName name="sfaf" localSheetId="7" hidden="1">{#N/A,#N/A,FALSE,"3";#N/A,#N/A,FALSE,"5";#N/A,#N/A,FALSE,"6";#N/A,#N/A,FALSE,"8";#N/A,#N/A,FALSE,"10";#N/A,#N/A,FALSE,"13";#N/A,#N/A,FALSE,"14";#N/A,#N/A,FALSE,"15";#N/A,#N/A,FALSE,"16"}</definedName>
    <definedName name="sfaf" localSheetId="9" hidden="1">{#N/A,#N/A,FALSE,"3";#N/A,#N/A,FALSE,"5";#N/A,#N/A,FALSE,"6";#N/A,#N/A,FALSE,"8";#N/A,#N/A,FALSE,"10";#N/A,#N/A,FALSE,"13";#N/A,#N/A,FALSE,"14";#N/A,#N/A,FALSE,"15";#N/A,#N/A,FALSE,"16"}</definedName>
    <definedName name="sfaf" hidden="1">{#N/A,#N/A,FALSE,"3";#N/A,#N/A,FALSE,"5";#N/A,#N/A,FALSE,"6";#N/A,#N/A,FALSE,"8";#N/A,#N/A,FALSE,"10";#N/A,#N/A,FALSE,"13";#N/A,#N/A,FALSE,"14";#N/A,#N/A,FALSE,"15";#N/A,#N/A,FALSE,"16"}</definedName>
    <definedName name="sfsaf" localSheetId="7" hidden="1">{#N/A,#N/A,FALSE,"3";#N/A,#N/A,FALSE,"5";#N/A,#N/A,FALSE,"6";#N/A,#N/A,FALSE,"8";#N/A,#N/A,FALSE,"10";#N/A,#N/A,FALSE,"13";#N/A,#N/A,FALSE,"14";#N/A,#N/A,FALSE,"15";#N/A,#N/A,FALSE,"16"}</definedName>
    <definedName name="sfsaf" localSheetId="9" hidden="1">{#N/A,#N/A,FALSE,"3";#N/A,#N/A,FALSE,"5";#N/A,#N/A,FALSE,"6";#N/A,#N/A,FALSE,"8";#N/A,#N/A,FALSE,"10";#N/A,#N/A,FALSE,"13";#N/A,#N/A,FALSE,"14";#N/A,#N/A,FALSE,"15";#N/A,#N/A,FALSE,"16"}</definedName>
    <definedName name="sfsaf" hidden="1">{#N/A,#N/A,FALSE,"3";#N/A,#N/A,FALSE,"5";#N/A,#N/A,FALSE,"6";#N/A,#N/A,FALSE,"8";#N/A,#N/A,FALSE,"10";#N/A,#N/A,FALSE,"13";#N/A,#N/A,FALSE,"14";#N/A,#N/A,FALSE,"15";#N/A,#N/A,FALSE,"16"}</definedName>
    <definedName name="sfsf" localSheetId="7" hidden="1">{#N/A,#N/A,FALSE,"3";#N/A,#N/A,FALSE,"5";#N/A,#N/A,FALSE,"6";#N/A,#N/A,FALSE,"8";#N/A,#N/A,FALSE,"10";#N/A,#N/A,FALSE,"13";#N/A,#N/A,FALSE,"14";#N/A,#N/A,FALSE,"15";#N/A,#N/A,FALSE,"16"}</definedName>
    <definedName name="sfsf" localSheetId="9" hidden="1">{#N/A,#N/A,FALSE,"3";#N/A,#N/A,FALSE,"5";#N/A,#N/A,FALSE,"6";#N/A,#N/A,FALSE,"8";#N/A,#N/A,FALSE,"10";#N/A,#N/A,FALSE,"13";#N/A,#N/A,FALSE,"14";#N/A,#N/A,FALSE,"15";#N/A,#N/A,FALSE,"16"}</definedName>
    <definedName name="sfsf" hidden="1">{#N/A,#N/A,FALSE,"3";#N/A,#N/A,FALSE,"5";#N/A,#N/A,FALSE,"6";#N/A,#N/A,FALSE,"8";#N/A,#N/A,FALSE,"10";#N/A,#N/A,FALSE,"13";#N/A,#N/A,FALSE,"14";#N/A,#N/A,FALSE,"15";#N/A,#N/A,FALSE,"16"}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0</definedName>
    <definedName name="solver_nwt" hidden="1">1</definedName>
    <definedName name="solver_pre" hidden="1">0.000001</definedName>
    <definedName name="solver_scl" hidden="1">0</definedName>
    <definedName name="solver_sho" hidden="1">0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toto" localSheetId="7" hidden="1">{#N/A,#N/A,FALSE,"3";#N/A,#N/A,FALSE,"5";#N/A,#N/A,FALSE,"6";#N/A,#N/A,FALSE,"8";#N/A,#N/A,FALSE,"10";#N/A,#N/A,FALSE,"13";#N/A,#N/A,FALSE,"14";#N/A,#N/A,FALSE,"15";#N/A,#N/A,FALSE,"16"}</definedName>
    <definedName name="toto" localSheetId="9" hidden="1">{#N/A,#N/A,FALSE,"3";#N/A,#N/A,FALSE,"5";#N/A,#N/A,FALSE,"6";#N/A,#N/A,FALSE,"8";#N/A,#N/A,FALSE,"10";#N/A,#N/A,FALSE,"13";#N/A,#N/A,FALSE,"14";#N/A,#N/A,FALSE,"15";#N/A,#N/A,FALSE,"16"}</definedName>
    <definedName name="toto" hidden="1">{#N/A,#N/A,FALSE,"3";#N/A,#N/A,FALSE,"5";#N/A,#N/A,FALSE,"6";#N/A,#N/A,FALSE,"8";#N/A,#N/A,FALSE,"10";#N/A,#N/A,FALSE,"13";#N/A,#N/A,FALSE,"14";#N/A,#N/A,FALSE,"15";#N/A,#N/A,FALSE,"16"}</definedName>
    <definedName name="toto2" localSheetId="7" hidden="1">{#N/A,#N/A,FALSE,"3";#N/A,#N/A,FALSE,"5";#N/A,#N/A,FALSE,"6";#N/A,#N/A,FALSE,"8";#N/A,#N/A,FALSE,"10";#N/A,#N/A,FALSE,"13";#N/A,#N/A,FALSE,"14";#N/A,#N/A,FALSE,"15";#N/A,#N/A,FALSE,"16"}</definedName>
    <definedName name="toto2" localSheetId="9" hidden="1">{#N/A,#N/A,FALSE,"3";#N/A,#N/A,FALSE,"5";#N/A,#N/A,FALSE,"6";#N/A,#N/A,FALSE,"8";#N/A,#N/A,FALSE,"10";#N/A,#N/A,FALSE,"13";#N/A,#N/A,FALSE,"14";#N/A,#N/A,FALSE,"15";#N/A,#N/A,FALSE,"16"}</definedName>
    <definedName name="toto2" hidden="1">{#N/A,#N/A,FALSE,"3";#N/A,#N/A,FALSE,"5";#N/A,#N/A,FALSE,"6";#N/A,#N/A,FALSE,"8";#N/A,#N/A,FALSE,"10";#N/A,#N/A,FALSE,"13";#N/A,#N/A,FALSE,"14";#N/A,#N/A,FALSE,"15";#N/A,#N/A,FALSE,"16"}</definedName>
    <definedName name="tototo2" localSheetId="7" hidden="1">{#N/A,#N/A,FALSE,"3";#N/A,#N/A,FALSE,"5";#N/A,#N/A,FALSE,"6";#N/A,#N/A,FALSE,"8";#N/A,#N/A,FALSE,"10";#N/A,#N/A,FALSE,"13";#N/A,#N/A,FALSE,"14";#N/A,#N/A,FALSE,"15";#N/A,#N/A,FALSE,"16"}</definedName>
    <definedName name="tototo2" localSheetId="9" hidden="1">{#N/A,#N/A,FALSE,"3";#N/A,#N/A,FALSE,"5";#N/A,#N/A,FALSE,"6";#N/A,#N/A,FALSE,"8";#N/A,#N/A,FALSE,"10";#N/A,#N/A,FALSE,"13";#N/A,#N/A,FALSE,"14";#N/A,#N/A,FALSE,"15";#N/A,#N/A,FALSE,"16"}</definedName>
    <definedName name="tototo2" hidden="1">{#N/A,#N/A,FALSE,"3";#N/A,#N/A,FALSE,"5";#N/A,#N/A,FALSE,"6";#N/A,#N/A,FALSE,"8";#N/A,#N/A,FALSE,"10";#N/A,#N/A,FALSE,"13";#N/A,#N/A,FALSE,"14";#N/A,#N/A,FALSE,"15";#N/A,#N/A,FALSE,"16"}</definedName>
    <definedName name="trurtu" localSheetId="7" hidden="1">{#N/A,#N/A,FALSE,"3";#N/A,#N/A,FALSE,"5";#N/A,#N/A,FALSE,"6";#N/A,#N/A,FALSE,"8";#N/A,#N/A,FALSE,"10";#N/A,#N/A,FALSE,"13";#N/A,#N/A,FALSE,"14";#N/A,#N/A,FALSE,"15";#N/A,#N/A,FALSE,"16"}</definedName>
    <definedName name="trurtu" localSheetId="9" hidden="1">{#N/A,#N/A,FALSE,"3";#N/A,#N/A,FALSE,"5";#N/A,#N/A,FALSE,"6";#N/A,#N/A,FALSE,"8";#N/A,#N/A,FALSE,"10";#N/A,#N/A,FALSE,"13";#N/A,#N/A,FALSE,"14";#N/A,#N/A,FALSE,"15";#N/A,#N/A,FALSE,"16"}</definedName>
    <definedName name="trurtu" hidden="1">{#N/A,#N/A,FALSE,"3";#N/A,#N/A,FALSE,"5";#N/A,#N/A,FALSE,"6";#N/A,#N/A,FALSE,"8";#N/A,#N/A,FALSE,"10";#N/A,#N/A,FALSE,"13";#N/A,#N/A,FALSE,"14";#N/A,#N/A,FALSE,"15";#N/A,#N/A,FALSE,"16"}</definedName>
    <definedName name="trurturturt" localSheetId="7" hidden="1">{#N/A,#N/A,FALSE,"3";#N/A,#N/A,FALSE,"5";#N/A,#N/A,FALSE,"6";#N/A,#N/A,FALSE,"8";#N/A,#N/A,FALSE,"10";#N/A,#N/A,FALSE,"13";#N/A,#N/A,FALSE,"14";#N/A,#N/A,FALSE,"15";#N/A,#N/A,FALSE,"16"}</definedName>
    <definedName name="trurturturt" localSheetId="9" hidden="1">{#N/A,#N/A,FALSE,"3";#N/A,#N/A,FALSE,"5";#N/A,#N/A,FALSE,"6";#N/A,#N/A,FALSE,"8";#N/A,#N/A,FALSE,"10";#N/A,#N/A,FALSE,"13";#N/A,#N/A,FALSE,"14";#N/A,#N/A,FALSE,"15";#N/A,#N/A,FALSE,"16"}</definedName>
    <definedName name="trurturturt" hidden="1">{#N/A,#N/A,FALSE,"3";#N/A,#N/A,FALSE,"5";#N/A,#N/A,FALSE,"6";#N/A,#N/A,FALSE,"8";#N/A,#N/A,FALSE,"10";#N/A,#N/A,FALSE,"13";#N/A,#N/A,FALSE,"14";#N/A,#N/A,FALSE,"15";#N/A,#N/A,FALSE,"16"}</definedName>
    <definedName name="trurtutru" localSheetId="7" hidden="1">{#N/A,#N/A,FALSE,"3";#N/A,#N/A,FALSE,"5";#N/A,#N/A,FALSE,"6";#N/A,#N/A,FALSE,"8";#N/A,#N/A,FALSE,"10";#N/A,#N/A,FALSE,"13";#N/A,#N/A,FALSE,"14";#N/A,#N/A,FALSE,"15";#N/A,#N/A,FALSE,"16"}</definedName>
    <definedName name="trurtutru" localSheetId="9" hidden="1">{#N/A,#N/A,FALSE,"3";#N/A,#N/A,FALSE,"5";#N/A,#N/A,FALSE,"6";#N/A,#N/A,FALSE,"8";#N/A,#N/A,FALSE,"10";#N/A,#N/A,FALSE,"13";#N/A,#N/A,FALSE,"14";#N/A,#N/A,FALSE,"15";#N/A,#N/A,FALSE,"16"}</definedName>
    <definedName name="trurtutru" hidden="1">{#N/A,#N/A,FALSE,"3";#N/A,#N/A,FALSE,"5";#N/A,#N/A,FALSE,"6";#N/A,#N/A,FALSE,"8";#N/A,#N/A,FALSE,"10";#N/A,#N/A,FALSE,"13";#N/A,#N/A,FALSE,"14";#N/A,#N/A,FALSE,"15";#N/A,#N/A,FALSE,"16"}</definedName>
    <definedName name="trutrturt" localSheetId="7" hidden="1">{#N/A,#N/A,FALSE,"3";#N/A,#N/A,FALSE,"5";#N/A,#N/A,FALSE,"6";#N/A,#N/A,FALSE,"8";#N/A,#N/A,FALSE,"10";#N/A,#N/A,FALSE,"13";#N/A,#N/A,FALSE,"14";#N/A,#N/A,FALSE,"15";#N/A,#N/A,FALSE,"16"}</definedName>
    <definedName name="trutrturt" localSheetId="9" hidden="1">{#N/A,#N/A,FALSE,"3";#N/A,#N/A,FALSE,"5";#N/A,#N/A,FALSE,"6";#N/A,#N/A,FALSE,"8";#N/A,#N/A,FALSE,"10";#N/A,#N/A,FALSE,"13";#N/A,#N/A,FALSE,"14";#N/A,#N/A,FALSE,"15";#N/A,#N/A,FALSE,"16"}</definedName>
    <definedName name="trutrturt" hidden="1">{#N/A,#N/A,FALSE,"3";#N/A,#N/A,FALSE,"5";#N/A,#N/A,FALSE,"6";#N/A,#N/A,FALSE,"8";#N/A,#N/A,FALSE,"10";#N/A,#N/A,FALSE,"13";#N/A,#N/A,FALSE,"14";#N/A,#N/A,FALSE,"15";#N/A,#N/A,FALSE,"16"}</definedName>
    <definedName name="tt" localSheetId="7" hidden="1">{#N/A,#N/A,FALSE,"3";#N/A,#N/A,FALSE,"5";#N/A,#N/A,FALSE,"6";#N/A,#N/A,FALSE,"8";#N/A,#N/A,FALSE,"10";#N/A,#N/A,FALSE,"13";#N/A,#N/A,FALSE,"14";#N/A,#N/A,FALSE,"15";#N/A,#N/A,FALSE,"16"}</definedName>
    <definedName name="tt" localSheetId="9" hidden="1">{#N/A,#N/A,FALSE,"3";#N/A,#N/A,FALSE,"5";#N/A,#N/A,FALSE,"6";#N/A,#N/A,FALSE,"8";#N/A,#N/A,FALSE,"10";#N/A,#N/A,FALSE,"13";#N/A,#N/A,FALSE,"14";#N/A,#N/A,FALSE,"15";#N/A,#N/A,FALSE,"16"}</definedName>
    <definedName name="tt" hidden="1">{#N/A,#N/A,FALSE,"3";#N/A,#N/A,FALSE,"5";#N/A,#N/A,FALSE,"6";#N/A,#N/A,FALSE,"8";#N/A,#N/A,FALSE,"10";#N/A,#N/A,FALSE,"13";#N/A,#N/A,FALSE,"14";#N/A,#N/A,FALSE,"15";#N/A,#N/A,FALSE,"16"}</definedName>
    <definedName name="ttt" localSheetId="7" hidden="1">{#N/A,#N/A,FALSE,"3";#N/A,#N/A,FALSE,"5";#N/A,#N/A,FALSE,"6";#N/A,#N/A,FALSE,"8";#N/A,#N/A,FALSE,"10";#N/A,#N/A,FALSE,"13";#N/A,#N/A,FALSE,"14";#N/A,#N/A,FALSE,"15";#N/A,#N/A,FALSE,"16"}</definedName>
    <definedName name="ttt" localSheetId="9" hidden="1">{#N/A,#N/A,FALSE,"3";#N/A,#N/A,FALSE,"5";#N/A,#N/A,FALSE,"6";#N/A,#N/A,FALSE,"8";#N/A,#N/A,FALSE,"10";#N/A,#N/A,FALSE,"13";#N/A,#N/A,FALSE,"14";#N/A,#N/A,FALSE,"15";#N/A,#N/A,FALSE,"16"}</definedName>
    <definedName name="ttt" hidden="1">{#N/A,#N/A,FALSE,"3";#N/A,#N/A,FALSE,"5";#N/A,#N/A,FALSE,"6";#N/A,#N/A,FALSE,"8";#N/A,#N/A,FALSE,"10";#N/A,#N/A,FALSE,"13";#N/A,#N/A,FALSE,"14";#N/A,#N/A,FALSE,"15";#N/A,#N/A,FALSE,"16"}</definedName>
    <definedName name="ttttt" localSheetId="7" hidden="1">{#N/A,#N/A,FALSE,"3";#N/A,#N/A,FALSE,"5";#N/A,#N/A,FALSE,"6";#N/A,#N/A,FALSE,"8";#N/A,#N/A,FALSE,"10";#N/A,#N/A,FALSE,"13";#N/A,#N/A,FALSE,"14";#N/A,#N/A,FALSE,"15";#N/A,#N/A,FALSE,"16"}</definedName>
    <definedName name="ttttt" localSheetId="9" hidden="1">{#N/A,#N/A,FALSE,"3";#N/A,#N/A,FALSE,"5";#N/A,#N/A,FALSE,"6";#N/A,#N/A,FALSE,"8";#N/A,#N/A,FALSE,"10";#N/A,#N/A,FALSE,"13";#N/A,#N/A,FALSE,"14";#N/A,#N/A,FALSE,"15";#N/A,#N/A,FALSE,"16"}</definedName>
    <definedName name="ttttt" hidden="1">{#N/A,#N/A,FALSE,"3";#N/A,#N/A,FALSE,"5";#N/A,#N/A,FALSE,"6";#N/A,#N/A,FALSE,"8";#N/A,#N/A,FALSE,"10";#N/A,#N/A,FALSE,"13";#N/A,#N/A,FALSE,"14";#N/A,#N/A,FALSE,"15";#N/A,#N/A,FALSE,"16"}</definedName>
    <definedName name="tttttttt" localSheetId="7" hidden="1">{#N/A,#N/A,FALSE,"3";#N/A,#N/A,FALSE,"5";#N/A,#N/A,FALSE,"6";#N/A,#N/A,FALSE,"8";#N/A,#N/A,FALSE,"10";#N/A,#N/A,FALSE,"13";#N/A,#N/A,FALSE,"14";#N/A,#N/A,FALSE,"15";#N/A,#N/A,FALSE,"16"}</definedName>
    <definedName name="tttttttt" localSheetId="9" hidden="1">{#N/A,#N/A,FALSE,"3";#N/A,#N/A,FALSE,"5";#N/A,#N/A,FALSE,"6";#N/A,#N/A,FALSE,"8";#N/A,#N/A,FALSE,"10";#N/A,#N/A,FALSE,"13";#N/A,#N/A,FALSE,"14";#N/A,#N/A,FALSE,"15";#N/A,#N/A,FALSE,"16"}</definedName>
    <definedName name="tttttttt" hidden="1">{#N/A,#N/A,FALSE,"3";#N/A,#N/A,FALSE,"5";#N/A,#N/A,FALSE,"6";#N/A,#N/A,FALSE,"8";#N/A,#N/A,FALSE,"10";#N/A,#N/A,FALSE,"13";#N/A,#N/A,FALSE,"14";#N/A,#N/A,FALSE,"15";#N/A,#N/A,FALSE,"16"}</definedName>
    <definedName name="turu" localSheetId="7" hidden="1">{#N/A,#N/A,FALSE,"3";#N/A,#N/A,FALSE,"5";#N/A,#N/A,FALSE,"6";#N/A,#N/A,FALSE,"8";#N/A,#N/A,FALSE,"10";#N/A,#N/A,FALSE,"13";#N/A,#N/A,FALSE,"14";#N/A,#N/A,FALSE,"15";#N/A,#N/A,FALSE,"16"}</definedName>
    <definedName name="turu" localSheetId="9" hidden="1">{#N/A,#N/A,FALSE,"3";#N/A,#N/A,FALSE,"5";#N/A,#N/A,FALSE,"6";#N/A,#N/A,FALSE,"8";#N/A,#N/A,FALSE,"10";#N/A,#N/A,FALSE,"13";#N/A,#N/A,FALSE,"14";#N/A,#N/A,FALSE,"15";#N/A,#N/A,FALSE,"16"}</definedName>
    <definedName name="turu" hidden="1">{#N/A,#N/A,FALSE,"3";#N/A,#N/A,FALSE,"5";#N/A,#N/A,FALSE,"6";#N/A,#N/A,FALSE,"8";#N/A,#N/A,FALSE,"10";#N/A,#N/A,FALSE,"13";#N/A,#N/A,FALSE,"14";#N/A,#N/A,FALSE,"15";#N/A,#N/A,FALSE,"16"}</definedName>
    <definedName name="tuut" localSheetId="7" hidden="1">{#N/A,#N/A,FALSE,"3";#N/A,#N/A,FALSE,"5";#N/A,#N/A,FALSE,"6";#N/A,#N/A,FALSE,"8";#N/A,#N/A,FALSE,"10";#N/A,#N/A,FALSE,"13";#N/A,#N/A,FALSE,"14";#N/A,#N/A,FALSE,"15";#N/A,#N/A,FALSE,"16"}</definedName>
    <definedName name="tuut" localSheetId="9" hidden="1">{#N/A,#N/A,FALSE,"3";#N/A,#N/A,FALSE,"5";#N/A,#N/A,FALSE,"6";#N/A,#N/A,FALSE,"8";#N/A,#N/A,FALSE,"10";#N/A,#N/A,FALSE,"13";#N/A,#N/A,FALSE,"14";#N/A,#N/A,FALSE,"15";#N/A,#N/A,FALSE,"16"}</definedName>
    <definedName name="tuut" hidden="1">{#N/A,#N/A,FALSE,"3";#N/A,#N/A,FALSE,"5";#N/A,#N/A,FALSE,"6";#N/A,#N/A,FALSE,"8";#N/A,#N/A,FALSE,"10";#N/A,#N/A,FALSE,"13";#N/A,#N/A,FALSE,"14";#N/A,#N/A,FALSE,"15";#N/A,#N/A,FALSE,"16"}</definedName>
    <definedName name="tuytu" localSheetId="7" hidden="1">{#N/A,#N/A,FALSE,"3";#N/A,#N/A,FALSE,"5";#N/A,#N/A,FALSE,"6";#N/A,#N/A,FALSE,"8";#N/A,#N/A,FALSE,"10";#N/A,#N/A,FALSE,"13";#N/A,#N/A,FALSE,"14";#N/A,#N/A,FALSE,"15";#N/A,#N/A,FALSE,"16"}</definedName>
    <definedName name="tuytu" localSheetId="9" hidden="1">{#N/A,#N/A,FALSE,"3";#N/A,#N/A,FALSE,"5";#N/A,#N/A,FALSE,"6";#N/A,#N/A,FALSE,"8";#N/A,#N/A,FALSE,"10";#N/A,#N/A,FALSE,"13";#N/A,#N/A,FALSE,"14";#N/A,#N/A,FALSE,"15";#N/A,#N/A,FALSE,"16"}</definedName>
    <definedName name="tuytu" hidden="1">{#N/A,#N/A,FALSE,"3";#N/A,#N/A,FALSE,"5";#N/A,#N/A,FALSE,"6";#N/A,#N/A,FALSE,"8";#N/A,#N/A,FALSE,"10";#N/A,#N/A,FALSE,"13";#N/A,#N/A,FALSE,"14";#N/A,#N/A,FALSE,"15";#N/A,#N/A,FALSE,"16"}</definedName>
    <definedName name="twregfasd" localSheetId="7" hidden="1">{#N/A,#N/A,FALSE,"3";#N/A,#N/A,FALSE,"5";#N/A,#N/A,FALSE,"6";#N/A,#N/A,FALSE,"8";#N/A,#N/A,FALSE,"10";#N/A,#N/A,FALSE,"13";#N/A,#N/A,FALSE,"14";#N/A,#N/A,FALSE,"15";#N/A,#N/A,FALSE,"16"}</definedName>
    <definedName name="twregfasd" localSheetId="9" hidden="1">{#N/A,#N/A,FALSE,"3";#N/A,#N/A,FALSE,"5";#N/A,#N/A,FALSE,"6";#N/A,#N/A,FALSE,"8";#N/A,#N/A,FALSE,"10";#N/A,#N/A,FALSE,"13";#N/A,#N/A,FALSE,"14";#N/A,#N/A,FALSE,"15";#N/A,#N/A,FALSE,"16"}</definedName>
    <definedName name="twregfasd" hidden="1">{#N/A,#N/A,FALSE,"3";#N/A,#N/A,FALSE,"5";#N/A,#N/A,FALSE,"6";#N/A,#N/A,FALSE,"8";#N/A,#N/A,FALSE,"10";#N/A,#N/A,FALSE,"13";#N/A,#N/A,FALSE,"14";#N/A,#N/A,FALSE,"15";#N/A,#N/A,FALSE,"16"}</definedName>
    <definedName name="tyutyutyu" localSheetId="7" hidden="1">{#N/A,#N/A,FALSE,"3";#N/A,#N/A,FALSE,"5";#N/A,#N/A,FALSE,"6";#N/A,#N/A,FALSE,"8";#N/A,#N/A,FALSE,"10";#N/A,#N/A,FALSE,"13";#N/A,#N/A,FALSE,"14";#N/A,#N/A,FALSE,"15";#N/A,#N/A,FALSE,"16"}</definedName>
    <definedName name="tyutyutyu" localSheetId="9" hidden="1">{#N/A,#N/A,FALSE,"3";#N/A,#N/A,FALSE,"5";#N/A,#N/A,FALSE,"6";#N/A,#N/A,FALSE,"8";#N/A,#N/A,FALSE,"10";#N/A,#N/A,FALSE,"13";#N/A,#N/A,FALSE,"14";#N/A,#N/A,FALSE,"15";#N/A,#N/A,FALSE,"16"}</definedName>
    <definedName name="tyutyutyu" hidden="1">{#N/A,#N/A,FALSE,"3";#N/A,#N/A,FALSE,"5";#N/A,#N/A,FALSE,"6";#N/A,#N/A,FALSE,"8";#N/A,#N/A,FALSE,"10";#N/A,#N/A,FALSE,"13";#N/A,#N/A,FALSE,"14";#N/A,#N/A,FALSE,"15";#N/A,#N/A,FALSE,"16"}</definedName>
    <definedName name="u" localSheetId="7" hidden="1">{#N/A,#N/A,FALSE,"3";#N/A,#N/A,FALSE,"5";#N/A,#N/A,FALSE,"6";#N/A,#N/A,FALSE,"8";#N/A,#N/A,FALSE,"10";#N/A,#N/A,FALSE,"13";#N/A,#N/A,FALSE,"14";#N/A,#N/A,FALSE,"15";#N/A,#N/A,FALSE,"16"}</definedName>
    <definedName name="u" localSheetId="9" hidden="1">{#N/A,#N/A,FALSE,"3";#N/A,#N/A,FALSE,"5";#N/A,#N/A,FALSE,"6";#N/A,#N/A,FALSE,"8";#N/A,#N/A,FALSE,"10";#N/A,#N/A,FALSE,"13";#N/A,#N/A,FALSE,"14";#N/A,#N/A,FALSE,"15";#N/A,#N/A,FALSE,"16"}</definedName>
    <definedName name="u" hidden="1">{#N/A,#N/A,FALSE,"3";#N/A,#N/A,FALSE,"5";#N/A,#N/A,FALSE,"6";#N/A,#N/A,FALSE,"8";#N/A,#N/A,FALSE,"10";#N/A,#N/A,FALSE,"13";#N/A,#N/A,FALSE,"14";#N/A,#N/A,FALSE,"15";#N/A,#N/A,FALSE,"16"}</definedName>
    <definedName name="uiluliuliul" localSheetId="7" hidden="1">{#N/A,#N/A,FALSE,"3";#N/A,#N/A,FALSE,"5";#N/A,#N/A,FALSE,"6";#N/A,#N/A,FALSE,"8";#N/A,#N/A,FALSE,"10";#N/A,#N/A,FALSE,"13";#N/A,#N/A,FALSE,"14";#N/A,#N/A,FALSE,"15";#N/A,#N/A,FALSE,"16"}</definedName>
    <definedName name="uiluliuliul" localSheetId="9" hidden="1">{#N/A,#N/A,FALSE,"3";#N/A,#N/A,FALSE,"5";#N/A,#N/A,FALSE,"6";#N/A,#N/A,FALSE,"8";#N/A,#N/A,FALSE,"10";#N/A,#N/A,FALSE,"13";#N/A,#N/A,FALSE,"14";#N/A,#N/A,FALSE,"15";#N/A,#N/A,FALSE,"16"}</definedName>
    <definedName name="uiluliuliul" hidden="1">{#N/A,#N/A,FALSE,"3";#N/A,#N/A,FALSE,"5";#N/A,#N/A,FALSE,"6";#N/A,#N/A,FALSE,"8";#N/A,#N/A,FALSE,"10";#N/A,#N/A,FALSE,"13";#N/A,#N/A,FALSE,"14";#N/A,#N/A,FALSE,"15";#N/A,#N/A,FALSE,"16"}</definedName>
    <definedName name="uiui" localSheetId="7" hidden="1">{#N/A,#N/A,FALSE,"3";#N/A,#N/A,FALSE,"5";#N/A,#N/A,FALSE,"6";#N/A,#N/A,FALSE,"8";#N/A,#N/A,FALSE,"10";#N/A,#N/A,FALSE,"13";#N/A,#N/A,FALSE,"14";#N/A,#N/A,FALSE,"15";#N/A,#N/A,FALSE,"16"}</definedName>
    <definedName name="uiui" localSheetId="9" hidden="1">{#N/A,#N/A,FALSE,"3";#N/A,#N/A,FALSE,"5";#N/A,#N/A,FALSE,"6";#N/A,#N/A,FALSE,"8";#N/A,#N/A,FALSE,"10";#N/A,#N/A,FALSE,"13";#N/A,#N/A,FALSE,"14";#N/A,#N/A,FALSE,"15";#N/A,#N/A,FALSE,"16"}</definedName>
    <definedName name="uiui" hidden="1">{#N/A,#N/A,FALSE,"3";#N/A,#N/A,FALSE,"5";#N/A,#N/A,FALSE,"6";#N/A,#N/A,FALSE,"8";#N/A,#N/A,FALSE,"10";#N/A,#N/A,FALSE,"13";#N/A,#N/A,FALSE,"14";#N/A,#N/A,FALSE,"15";#N/A,#N/A,FALSE,"16"}</definedName>
    <definedName name="uiuyi" localSheetId="7" hidden="1">{#N/A,#N/A,FALSE,"3";#N/A,#N/A,FALSE,"5";#N/A,#N/A,FALSE,"6";#N/A,#N/A,FALSE,"8";#N/A,#N/A,FALSE,"10";#N/A,#N/A,FALSE,"13";#N/A,#N/A,FALSE,"14";#N/A,#N/A,FALSE,"15";#N/A,#N/A,FALSE,"16"}</definedName>
    <definedName name="uiuyi" localSheetId="9" hidden="1">{#N/A,#N/A,FALSE,"3";#N/A,#N/A,FALSE,"5";#N/A,#N/A,FALSE,"6";#N/A,#N/A,FALSE,"8";#N/A,#N/A,FALSE,"10";#N/A,#N/A,FALSE,"13";#N/A,#N/A,FALSE,"14";#N/A,#N/A,FALSE,"15";#N/A,#N/A,FALSE,"16"}</definedName>
    <definedName name="uiuyi" hidden="1">{#N/A,#N/A,FALSE,"3";#N/A,#N/A,FALSE,"5";#N/A,#N/A,FALSE,"6";#N/A,#N/A,FALSE,"8";#N/A,#N/A,FALSE,"10";#N/A,#N/A,FALSE,"13";#N/A,#N/A,FALSE,"14";#N/A,#N/A,FALSE,"15";#N/A,#N/A,FALSE,"16"}</definedName>
    <definedName name="utyu" localSheetId="7" hidden="1">{#N/A,#N/A,FALSE,"3";#N/A,#N/A,FALSE,"5";#N/A,#N/A,FALSE,"6";#N/A,#N/A,FALSE,"8";#N/A,#N/A,FALSE,"10";#N/A,#N/A,FALSE,"13";#N/A,#N/A,FALSE,"14";#N/A,#N/A,FALSE,"15";#N/A,#N/A,FALSE,"16"}</definedName>
    <definedName name="utyu" localSheetId="9" hidden="1">{#N/A,#N/A,FALSE,"3";#N/A,#N/A,FALSE,"5";#N/A,#N/A,FALSE,"6";#N/A,#N/A,FALSE,"8";#N/A,#N/A,FALSE,"10";#N/A,#N/A,FALSE,"13";#N/A,#N/A,FALSE,"14";#N/A,#N/A,FALSE,"15";#N/A,#N/A,FALSE,"16"}</definedName>
    <definedName name="utyu" hidden="1">{#N/A,#N/A,FALSE,"3";#N/A,#N/A,FALSE,"5";#N/A,#N/A,FALSE,"6";#N/A,#N/A,FALSE,"8";#N/A,#N/A,FALSE,"10";#N/A,#N/A,FALSE,"13";#N/A,#N/A,FALSE,"14";#N/A,#N/A,FALSE,"15";#N/A,#N/A,FALSE,"16"}</definedName>
    <definedName name="uyikuyik" localSheetId="7" hidden="1">{#N/A,#N/A,FALSE,"3";#N/A,#N/A,FALSE,"5";#N/A,#N/A,FALSE,"6";#N/A,#N/A,FALSE,"8";#N/A,#N/A,FALSE,"10";#N/A,#N/A,FALSE,"13";#N/A,#N/A,FALSE,"14";#N/A,#N/A,FALSE,"15";#N/A,#N/A,FALSE,"16"}</definedName>
    <definedName name="uyikuyik" localSheetId="9" hidden="1">{#N/A,#N/A,FALSE,"3";#N/A,#N/A,FALSE,"5";#N/A,#N/A,FALSE,"6";#N/A,#N/A,FALSE,"8";#N/A,#N/A,FALSE,"10";#N/A,#N/A,FALSE,"13";#N/A,#N/A,FALSE,"14";#N/A,#N/A,FALSE,"15";#N/A,#N/A,FALSE,"16"}</definedName>
    <definedName name="uyikuyik" hidden="1">{#N/A,#N/A,FALSE,"3";#N/A,#N/A,FALSE,"5";#N/A,#N/A,FALSE,"6";#N/A,#N/A,FALSE,"8";#N/A,#N/A,FALSE,"10";#N/A,#N/A,FALSE,"13";#N/A,#N/A,FALSE,"14";#N/A,#N/A,FALSE,"15";#N/A,#N/A,FALSE,"16"}</definedName>
    <definedName name="V03G部別">[7]V03G部別!$A$1:$L$45</definedName>
    <definedName name="V03衣浦" localSheetId="9">#REF!</definedName>
    <definedName name="V03衣浦">#REF!</definedName>
    <definedName name="V04G工場別実績">[7]V04G工場別実績!$A$1:$B$12</definedName>
    <definedName name="V13G予想集計結果">[7]V13G予想集計結果!$A$1:$D$45</definedName>
    <definedName name="vcb" localSheetId="7" hidden="1">{#N/A,#N/A,FALSE,"3";#N/A,#N/A,FALSE,"5";#N/A,#N/A,FALSE,"6";#N/A,#N/A,FALSE,"8";#N/A,#N/A,FALSE,"10";#N/A,#N/A,FALSE,"13";#N/A,#N/A,FALSE,"14";#N/A,#N/A,FALSE,"15";#N/A,#N/A,FALSE,"16"}</definedName>
    <definedName name="vcb" localSheetId="9" hidden="1">{#N/A,#N/A,FALSE,"3";#N/A,#N/A,FALSE,"5";#N/A,#N/A,FALSE,"6";#N/A,#N/A,FALSE,"8";#N/A,#N/A,FALSE,"10";#N/A,#N/A,FALSE,"13";#N/A,#N/A,FALSE,"14";#N/A,#N/A,FALSE,"15";#N/A,#N/A,FALSE,"16"}</definedName>
    <definedName name="vcb" hidden="1">{#N/A,#N/A,FALSE,"3";#N/A,#N/A,FALSE,"5";#N/A,#N/A,FALSE,"6";#N/A,#N/A,FALSE,"8";#N/A,#N/A,FALSE,"10";#N/A,#N/A,FALSE,"13";#N/A,#N/A,FALSE,"14";#N/A,#N/A,FALSE,"15";#N/A,#N/A,FALSE,"16"}</definedName>
    <definedName name="vnb" localSheetId="7" hidden="1">{#N/A,#N/A,FALSE,"3";#N/A,#N/A,FALSE,"5";#N/A,#N/A,FALSE,"6";#N/A,#N/A,FALSE,"8";#N/A,#N/A,FALSE,"10";#N/A,#N/A,FALSE,"13";#N/A,#N/A,FALSE,"14";#N/A,#N/A,FALSE,"15";#N/A,#N/A,FALSE,"16"}</definedName>
    <definedName name="vnb" localSheetId="9" hidden="1">{#N/A,#N/A,FALSE,"3";#N/A,#N/A,FALSE,"5";#N/A,#N/A,FALSE,"6";#N/A,#N/A,FALSE,"8";#N/A,#N/A,FALSE,"10";#N/A,#N/A,FALSE,"13";#N/A,#N/A,FALSE,"14";#N/A,#N/A,FALSE,"15";#N/A,#N/A,FALSE,"16"}</definedName>
    <definedName name="vnb" hidden="1">{#N/A,#N/A,FALSE,"3";#N/A,#N/A,FALSE,"5";#N/A,#N/A,FALSE,"6";#N/A,#N/A,FALSE,"8";#N/A,#N/A,FALSE,"10";#N/A,#N/A,FALSE,"13";#N/A,#N/A,FALSE,"14";#N/A,#N/A,FALSE,"15";#N/A,#N/A,FALSE,"16"}</definedName>
    <definedName name="WalkYTDBudNEW" localSheetId="7" hidden="1">{"FIXVARIANCE",#N/A,FALSE,"COSTPHSE";"SOURCING",#N/A,FALSE,"COSTPHSE"}</definedName>
    <definedName name="WalkYTDBudNEW" localSheetId="9" hidden="1">{"FIXVARIANCE",#N/A,FALSE,"COSTPHSE";"SOURCING",#N/A,FALSE,"COSTPHSE"}</definedName>
    <definedName name="WalkYTDBudNEW" hidden="1">{"FIXVARIANCE",#N/A,FALSE,"COSTPHSE";"SOURCING",#N/A,FALSE,"COSTPHSE"}</definedName>
    <definedName name="wn" localSheetId="7" hidden="1">{#N/A,#N/A,FALSE,"3";#N/A,#N/A,FALSE,"5";#N/A,#N/A,FALSE,"6";#N/A,#N/A,FALSE,"8";#N/A,#N/A,FALSE,"10";#N/A,#N/A,FALSE,"13";#N/A,#N/A,FALSE,"14";#N/A,#N/A,FALSE,"15";#N/A,#N/A,FALSE,"16"}</definedName>
    <definedName name="wn" localSheetId="9" hidden="1">{#N/A,#N/A,FALSE,"3";#N/A,#N/A,FALSE,"5";#N/A,#N/A,FALSE,"6";#N/A,#N/A,FALSE,"8";#N/A,#N/A,FALSE,"10";#N/A,#N/A,FALSE,"13";#N/A,#N/A,FALSE,"14";#N/A,#N/A,FALSE,"15";#N/A,#N/A,FALSE,"16"}</definedName>
    <definedName name="wn" hidden="1">{#N/A,#N/A,FALSE,"3";#N/A,#N/A,FALSE,"5";#N/A,#N/A,FALSE,"6";#N/A,#N/A,FALSE,"8";#N/A,#N/A,FALSE,"10";#N/A,#N/A,FALSE,"13";#N/A,#N/A,FALSE,"14";#N/A,#N/A,FALSE,"15";#N/A,#N/A,FALSE,"16"}</definedName>
    <definedName name="WORKBOOK_SAPBEXq0001" comment="DP_9">"DP_9"</definedName>
    <definedName name="WORKBOOK_SAPBEXq0002" comment="DP_19">"DP_19"</definedName>
    <definedName name="WORKBOOK_SAPBEXq0003" comment="DP_4">"DP_4"</definedName>
    <definedName name="WORKBOOK_SAPBEXq0004" comment="DP_5">"DP_5"</definedName>
    <definedName name="WORKBOOK_SAPBEXq0005" comment="DP_6">"DP_6"</definedName>
    <definedName name="WORKBOOK_SAPBEXq0006" comment="DP_7">"DP_7"</definedName>
    <definedName name="WORKBOOK_SAPBEXq0007" comment="DP_8">"DP_8"</definedName>
    <definedName name="WORKBOOK_SAPBEXq0008" comment="DP_10">"DP_10"</definedName>
    <definedName name="WORKBOOK_SAPBEXq0009" comment="DP_11">"DP_11"</definedName>
    <definedName name="WORKBOOK_SAPBEXq0010" comment="DP_20">"DP_20"</definedName>
    <definedName name="WORKBOOK_SAPBEXq0011" comment="DP_12">"DP_12"</definedName>
    <definedName name="WORKBOOK_SAPBEXq0012" comment="DP_21">"DP_21"</definedName>
    <definedName name="WORKBOOK_SAPBEXq0013" comment="DP_13">"DP_13"</definedName>
    <definedName name="WORKBOOK_SAPBEXq0014" comment="DP_14">"DP_14"</definedName>
    <definedName name="WORKBOOK_SAPBEXq0015" comment="DP_15">"DP_15"</definedName>
    <definedName name="WORKBOOK_SAPBEXq0016" comment="DP_22">"DP_22"</definedName>
    <definedName name="WORKBOOK_SAPBEXq0017" comment="DP_16">"DP_16"</definedName>
    <definedName name="WORKBOOK_SAPBEXq0018" comment="DP_17">"DP_17"</definedName>
    <definedName name="WORKBOOK_SAPBEXq0019" comment="DP_18">"DP_18"</definedName>
    <definedName name="WORKBOOK_SAPBEXq0020" comment="DP_23">"DP_23"</definedName>
    <definedName name="wqew" localSheetId="7" hidden="1">{#N/A,#N/A,FALSE,"3";#N/A,#N/A,FALSE,"5";#N/A,#N/A,FALSE,"6";#N/A,#N/A,FALSE,"8";#N/A,#N/A,FALSE,"10";#N/A,#N/A,FALSE,"13";#N/A,#N/A,FALSE,"14";#N/A,#N/A,FALSE,"15";#N/A,#N/A,FALSE,"16"}</definedName>
    <definedName name="wqew" localSheetId="9" hidden="1">{#N/A,#N/A,FALSE,"3";#N/A,#N/A,FALSE,"5";#N/A,#N/A,FALSE,"6";#N/A,#N/A,FALSE,"8";#N/A,#N/A,FALSE,"10";#N/A,#N/A,FALSE,"13";#N/A,#N/A,FALSE,"14";#N/A,#N/A,FALSE,"15";#N/A,#N/A,FALSE,"16"}</definedName>
    <definedName name="wqew" hidden="1">{#N/A,#N/A,FALSE,"3";#N/A,#N/A,FALSE,"5";#N/A,#N/A,FALSE,"6";#N/A,#N/A,FALSE,"8";#N/A,#N/A,FALSE,"10";#N/A,#N/A,FALSE,"13";#N/A,#N/A,FALSE,"14";#N/A,#N/A,FALSE,"15";#N/A,#N/A,FALSE,"16"}</definedName>
    <definedName name="wqewqeqwe" localSheetId="7" hidden="1">{#N/A,#N/A,FALSE,"3";#N/A,#N/A,FALSE,"5";#N/A,#N/A,FALSE,"6";#N/A,#N/A,FALSE,"8";#N/A,#N/A,FALSE,"10";#N/A,#N/A,FALSE,"13";#N/A,#N/A,FALSE,"14";#N/A,#N/A,FALSE,"15";#N/A,#N/A,FALSE,"16"}</definedName>
    <definedName name="wqewqeqwe" localSheetId="9" hidden="1">{#N/A,#N/A,FALSE,"3";#N/A,#N/A,FALSE,"5";#N/A,#N/A,FALSE,"6";#N/A,#N/A,FALSE,"8";#N/A,#N/A,FALSE,"10";#N/A,#N/A,FALSE,"13";#N/A,#N/A,FALSE,"14";#N/A,#N/A,FALSE,"15";#N/A,#N/A,FALSE,"16"}</definedName>
    <definedName name="wqewqeqwe" hidden="1">{#N/A,#N/A,FALSE,"3";#N/A,#N/A,FALSE,"5";#N/A,#N/A,FALSE,"6";#N/A,#N/A,FALSE,"8";#N/A,#N/A,FALSE,"10";#N/A,#N/A,FALSE,"13";#N/A,#N/A,FALSE,"14";#N/A,#N/A,FALSE,"15";#N/A,#N/A,FALSE,"16"}</definedName>
    <definedName name="wreqwrwrw" localSheetId="7" hidden="1">{#N/A,#N/A,FALSE,"3";#N/A,#N/A,FALSE,"5";#N/A,#N/A,FALSE,"6";#N/A,#N/A,FALSE,"8";#N/A,#N/A,FALSE,"10";#N/A,#N/A,FALSE,"13";#N/A,#N/A,FALSE,"14";#N/A,#N/A,FALSE,"15";#N/A,#N/A,FALSE,"16"}</definedName>
    <definedName name="wreqwrwrw" localSheetId="9" hidden="1">{#N/A,#N/A,FALSE,"3";#N/A,#N/A,FALSE,"5";#N/A,#N/A,FALSE,"6";#N/A,#N/A,FALSE,"8";#N/A,#N/A,FALSE,"10";#N/A,#N/A,FALSE,"13";#N/A,#N/A,FALSE,"14";#N/A,#N/A,FALSE,"15";#N/A,#N/A,FALSE,"16"}</definedName>
    <definedName name="wreqwrwrw" hidden="1">{#N/A,#N/A,FALSE,"3";#N/A,#N/A,FALSE,"5";#N/A,#N/A,FALSE,"6";#N/A,#N/A,FALSE,"8";#N/A,#N/A,FALSE,"10";#N/A,#N/A,FALSE,"13";#N/A,#N/A,FALSE,"14";#N/A,#N/A,FALSE,"15";#N/A,#N/A,FALSE,"16"}</definedName>
    <definedName name="wrn" localSheetId="7" hidden="1">{#N/A,#N/A,FALSE,"3";#N/A,#N/A,FALSE,"5";#N/A,#N/A,FALSE,"6";#N/A,#N/A,FALSE,"8";#N/A,#N/A,FALSE,"10";#N/A,#N/A,FALSE,"13";#N/A,#N/A,FALSE,"14";#N/A,#N/A,FALSE,"15";#N/A,#N/A,FALSE,"16"}</definedName>
    <definedName name="wrn" localSheetId="9" hidden="1">{#N/A,#N/A,FALSE,"3";#N/A,#N/A,FALSE,"5";#N/A,#N/A,FALSE,"6";#N/A,#N/A,FALSE,"8";#N/A,#N/A,FALSE,"10";#N/A,#N/A,FALSE,"13";#N/A,#N/A,FALSE,"14";#N/A,#N/A,FALSE,"15";#N/A,#N/A,FALSE,"16"}</definedName>
    <definedName name="wrn" hidden="1">{#N/A,#N/A,FALSE,"3";#N/A,#N/A,FALSE,"5";#N/A,#N/A,FALSE,"6";#N/A,#N/A,FALSE,"8";#N/A,#N/A,FALSE,"10";#N/A,#N/A,FALSE,"13";#N/A,#N/A,FALSE,"14";#N/A,#N/A,FALSE,"15";#N/A,#N/A,FALSE,"16"}</definedName>
    <definedName name="wrn.Comptes95." localSheetId="7" hidden="1">{#N/A,#N/A,FALSE,"3";#N/A,#N/A,FALSE,"5";#N/A,#N/A,FALSE,"6";#N/A,#N/A,FALSE,"8";#N/A,#N/A,FALSE,"10";#N/A,#N/A,FALSE,"13";#N/A,#N/A,FALSE,"14";#N/A,#N/A,FALSE,"15";#N/A,#N/A,FALSE,"16"}</definedName>
    <definedName name="wrn.Comptes95." localSheetId="9" hidden="1">{#N/A,#N/A,FALSE,"3";#N/A,#N/A,FALSE,"5";#N/A,#N/A,FALSE,"6";#N/A,#N/A,FALSE,"8";#N/A,#N/A,FALSE,"10";#N/A,#N/A,FALSE,"13";#N/A,#N/A,FALSE,"14";#N/A,#N/A,FALSE,"15";#N/A,#N/A,FALSE,"16"}</definedName>
    <definedName name="wrn.Comptes95." hidden="1">{#N/A,#N/A,FALSE,"3";#N/A,#N/A,FALSE,"5";#N/A,#N/A,FALSE,"6";#N/A,#N/A,FALSE,"8";#N/A,#N/A,FALSE,"10";#N/A,#N/A,FALSE,"13";#N/A,#N/A,FALSE,"14";#N/A,#N/A,FALSE,"15";#N/A,#N/A,FALSE,"16"}</definedName>
    <definedName name="wrn.EMM._.detail._.edition." localSheetId="7" hidden="1">{#N/A,#N/A,TRUE,"Cover";#N/A,#N/A,TRUE,"Content";"Orders EMM",#N/A,TRUE,"Order Sales";"project EMM",#N/A,TRUE,"Project Control";"Cash EMM",#N/A,TRUE,"Cash Control";"KPI EMM",#N/A,TRUE,"KPI-EMM";"Empl EMM",#N/A,TRUE,"Employees"}</definedName>
    <definedName name="wrn.EMM._.detail._.edition." localSheetId="9" hidden="1">{#N/A,#N/A,TRUE,"Cover";#N/A,#N/A,TRUE,"Content";"Orders EMM",#N/A,TRUE,"Order Sales";"project EMM",#N/A,TRUE,"Project Control";"Cash EMM",#N/A,TRUE,"Cash Control";"KPI EMM",#N/A,TRUE,"KPI-EMM";"Empl EMM",#N/A,TRUE,"Employees"}</definedName>
    <definedName name="wrn.EMM._.detail._.edition." hidden="1">{#N/A,#N/A,TRUE,"Cover";#N/A,#N/A,TRUE,"Content";"Orders EMM",#N/A,TRUE,"Order Sales";"project EMM",#N/A,TRUE,"Project Control";"Cash EMM",#N/A,TRUE,"Cash Control";"KPI EMM",#N/A,TRUE,"KPI-EMM";"Empl EMM",#N/A,TRUE,"Employees"}</definedName>
    <definedName name="wrn.Graph._.edition." localSheetId="7" hidden="1">{#N/A,#N/A,FALSE,"KPI-EMM-Graph";#N/A,#N/A,FALSE,"Cost Graph";#N/A,#N/A,FALSE,"Cash graph";#N/A,#N/A,FALSE,"Order Sales Graph"}</definedName>
    <definedName name="wrn.Graph._.edition." localSheetId="9" hidden="1">{#N/A,#N/A,FALSE,"KPI-EMM-Graph";#N/A,#N/A,FALSE,"Cost Graph";#N/A,#N/A,FALSE,"Cash graph";#N/A,#N/A,FALSE,"Order Sales Graph"}</definedName>
    <definedName name="wrn.Graph._.edition." hidden="1">{#N/A,#N/A,FALSE,"KPI-EMM-Graph";#N/A,#N/A,FALSE,"Cost Graph";#N/A,#N/A,FALSE,"Cash graph";#N/A,#N/A,FALSE,"Order Sales Graph"}</definedName>
    <definedName name="X" localSheetId="7" hidden="1">{#N/A,#N/A,FALSE,"3";#N/A,#N/A,FALSE,"5";#N/A,#N/A,FALSE,"6";#N/A,#N/A,FALSE,"8";#N/A,#N/A,FALSE,"10";#N/A,#N/A,FALSE,"13";#N/A,#N/A,FALSE,"14";#N/A,#N/A,FALSE,"15";#N/A,#N/A,FALSE,"16"}</definedName>
    <definedName name="X" localSheetId="9" hidden="1">{#N/A,#N/A,FALSE,"3";#N/A,#N/A,FALSE,"5";#N/A,#N/A,FALSE,"6";#N/A,#N/A,FALSE,"8";#N/A,#N/A,FALSE,"10";#N/A,#N/A,FALSE,"13";#N/A,#N/A,FALSE,"14";#N/A,#N/A,FALSE,"15";#N/A,#N/A,FALSE,"16"}</definedName>
    <definedName name="X" hidden="1">{#N/A,#N/A,FALSE,"3";#N/A,#N/A,FALSE,"5";#N/A,#N/A,FALSE,"6";#N/A,#N/A,FALSE,"8";#N/A,#N/A,FALSE,"10";#N/A,#N/A,FALSE,"13";#N/A,#N/A,FALSE,"14";#N/A,#N/A,FALSE,"15";#N/A,#N/A,FALSE,"16"}</definedName>
    <definedName name="xvx" localSheetId="7" hidden="1">{#N/A,#N/A,FALSE,"3";#N/A,#N/A,FALSE,"5";#N/A,#N/A,FALSE,"6";#N/A,#N/A,FALSE,"8";#N/A,#N/A,FALSE,"10";#N/A,#N/A,FALSE,"13";#N/A,#N/A,FALSE,"14";#N/A,#N/A,FALSE,"15";#N/A,#N/A,FALSE,"16"}</definedName>
    <definedName name="xvx" localSheetId="9" hidden="1">{#N/A,#N/A,FALSE,"3";#N/A,#N/A,FALSE,"5";#N/A,#N/A,FALSE,"6";#N/A,#N/A,FALSE,"8";#N/A,#N/A,FALSE,"10";#N/A,#N/A,FALSE,"13";#N/A,#N/A,FALSE,"14";#N/A,#N/A,FALSE,"15";#N/A,#N/A,FALSE,"16"}</definedName>
    <definedName name="xvx" hidden="1">{#N/A,#N/A,FALSE,"3";#N/A,#N/A,FALSE,"5";#N/A,#N/A,FALSE,"6";#N/A,#N/A,FALSE,"8";#N/A,#N/A,FALSE,"10";#N/A,#N/A,FALSE,"13";#N/A,#N/A,FALSE,"14";#N/A,#N/A,FALSE,"15";#N/A,#N/A,FALSE,"16"}</definedName>
    <definedName name="xx" localSheetId="7" hidden="1">{#N/A,#N/A,TRUE,"Cover";#N/A,#N/A,TRUE,"Content";"Orders EMM",#N/A,TRUE,"Order Sales";"project EMM",#N/A,TRUE,"Project Control";"Cash EMM",#N/A,TRUE,"Cash Control";"KPI EMM",#N/A,TRUE,"KPI-EMM";"Empl EMM",#N/A,TRUE,"Employees"}</definedName>
    <definedName name="xx" localSheetId="9" hidden="1">{#N/A,#N/A,TRUE,"Cover";#N/A,#N/A,TRUE,"Content";"Orders EMM",#N/A,TRUE,"Order Sales";"project EMM",#N/A,TRUE,"Project Control";"Cash EMM",#N/A,TRUE,"Cash Control";"KPI EMM",#N/A,TRUE,"KPI-EMM";"Empl EMM",#N/A,TRUE,"Employees"}</definedName>
    <definedName name="xx" hidden="1">{#N/A,#N/A,TRUE,"Cover";#N/A,#N/A,TRUE,"Content";"Orders EMM",#N/A,TRUE,"Order Sales";"project EMM",#N/A,TRUE,"Project Control";"Cash EMM",#N/A,TRUE,"Cash Control";"KPI EMM",#N/A,TRUE,"KPI-EMM";"Empl EMM",#N/A,TRUE,"Employees"}</definedName>
    <definedName name="xxv" localSheetId="7" hidden="1">{#N/A,#N/A,FALSE,"3";#N/A,#N/A,FALSE,"5";#N/A,#N/A,FALSE,"6";#N/A,#N/A,FALSE,"8";#N/A,#N/A,FALSE,"10";#N/A,#N/A,FALSE,"13";#N/A,#N/A,FALSE,"14";#N/A,#N/A,FALSE,"15";#N/A,#N/A,FALSE,"16"}</definedName>
    <definedName name="xxv" localSheetId="9" hidden="1">{#N/A,#N/A,FALSE,"3";#N/A,#N/A,FALSE,"5";#N/A,#N/A,FALSE,"6";#N/A,#N/A,FALSE,"8";#N/A,#N/A,FALSE,"10";#N/A,#N/A,FALSE,"13";#N/A,#N/A,FALSE,"14";#N/A,#N/A,FALSE,"15";#N/A,#N/A,FALSE,"16"}</definedName>
    <definedName name="xxv" hidden="1">{#N/A,#N/A,FALSE,"3";#N/A,#N/A,FALSE,"5";#N/A,#N/A,FALSE,"6";#N/A,#N/A,FALSE,"8";#N/A,#N/A,FALSE,"10";#N/A,#N/A,FALSE,"13";#N/A,#N/A,FALSE,"14";#N/A,#N/A,FALSE,"15";#N/A,#N/A,FALSE,"16"}</definedName>
    <definedName name="yii" localSheetId="7" hidden="1">{#N/A,#N/A,FALSE,"3";#N/A,#N/A,FALSE,"5";#N/A,#N/A,FALSE,"6";#N/A,#N/A,FALSE,"8";#N/A,#N/A,FALSE,"10";#N/A,#N/A,FALSE,"13";#N/A,#N/A,FALSE,"14";#N/A,#N/A,FALSE,"15";#N/A,#N/A,FALSE,"16"}</definedName>
    <definedName name="yii" localSheetId="9" hidden="1">{#N/A,#N/A,FALSE,"3";#N/A,#N/A,FALSE,"5";#N/A,#N/A,FALSE,"6";#N/A,#N/A,FALSE,"8";#N/A,#N/A,FALSE,"10";#N/A,#N/A,FALSE,"13";#N/A,#N/A,FALSE,"14";#N/A,#N/A,FALSE,"15";#N/A,#N/A,FALSE,"16"}</definedName>
    <definedName name="yii" hidden="1">{#N/A,#N/A,FALSE,"3";#N/A,#N/A,FALSE,"5";#N/A,#N/A,FALSE,"6";#N/A,#N/A,FALSE,"8";#N/A,#N/A,FALSE,"10";#N/A,#N/A,FALSE,"13";#N/A,#N/A,FALSE,"14";#N/A,#N/A,FALSE,"15";#N/A,#N/A,FALSE,"16"}</definedName>
    <definedName name="yityi" localSheetId="7" hidden="1">{#N/A,#N/A,FALSE,"3";#N/A,#N/A,FALSE,"5";#N/A,#N/A,FALSE,"6";#N/A,#N/A,FALSE,"8";#N/A,#N/A,FALSE,"10";#N/A,#N/A,FALSE,"13";#N/A,#N/A,FALSE,"14";#N/A,#N/A,FALSE,"15";#N/A,#N/A,FALSE,"16"}</definedName>
    <definedName name="yityi" localSheetId="9" hidden="1">{#N/A,#N/A,FALSE,"3";#N/A,#N/A,FALSE,"5";#N/A,#N/A,FALSE,"6";#N/A,#N/A,FALSE,"8";#N/A,#N/A,FALSE,"10";#N/A,#N/A,FALSE,"13";#N/A,#N/A,FALSE,"14";#N/A,#N/A,FALSE,"15";#N/A,#N/A,FALSE,"16"}</definedName>
    <definedName name="yityi" hidden="1">{#N/A,#N/A,FALSE,"3";#N/A,#N/A,FALSE,"5";#N/A,#N/A,FALSE,"6";#N/A,#N/A,FALSE,"8";#N/A,#N/A,FALSE,"10";#N/A,#N/A,FALSE,"13";#N/A,#N/A,FALSE,"14";#N/A,#N/A,FALSE,"15";#N/A,#N/A,FALSE,"16"}</definedName>
    <definedName name="yiyti" localSheetId="7" hidden="1">{#N/A,#N/A,FALSE,"3";#N/A,#N/A,FALSE,"5";#N/A,#N/A,FALSE,"6";#N/A,#N/A,FALSE,"8";#N/A,#N/A,FALSE,"10";#N/A,#N/A,FALSE,"13";#N/A,#N/A,FALSE,"14";#N/A,#N/A,FALSE,"15";#N/A,#N/A,FALSE,"16"}</definedName>
    <definedName name="yiyti" localSheetId="9" hidden="1">{#N/A,#N/A,FALSE,"3";#N/A,#N/A,FALSE,"5";#N/A,#N/A,FALSE,"6";#N/A,#N/A,FALSE,"8";#N/A,#N/A,FALSE,"10";#N/A,#N/A,FALSE,"13";#N/A,#N/A,FALSE,"14";#N/A,#N/A,FALSE,"15";#N/A,#N/A,FALSE,"16"}</definedName>
    <definedName name="yiyti" hidden="1">{#N/A,#N/A,FALSE,"3";#N/A,#N/A,FALSE,"5";#N/A,#N/A,FALSE,"6";#N/A,#N/A,FALSE,"8";#N/A,#N/A,FALSE,"10";#N/A,#N/A,FALSE,"13";#N/A,#N/A,FALSE,"14";#N/A,#N/A,FALSE,"15";#N/A,#N/A,FALSE,"16"}</definedName>
    <definedName name="ykhkhj" localSheetId="7" hidden="1">{#N/A,#N/A,FALSE,"3";#N/A,#N/A,FALSE,"5";#N/A,#N/A,FALSE,"6";#N/A,#N/A,FALSE,"8";#N/A,#N/A,FALSE,"10";#N/A,#N/A,FALSE,"13";#N/A,#N/A,FALSE,"14";#N/A,#N/A,FALSE,"15";#N/A,#N/A,FALSE,"16"}</definedName>
    <definedName name="ykhkhj" localSheetId="9" hidden="1">{#N/A,#N/A,FALSE,"3";#N/A,#N/A,FALSE,"5";#N/A,#N/A,FALSE,"6";#N/A,#N/A,FALSE,"8";#N/A,#N/A,FALSE,"10";#N/A,#N/A,FALSE,"13";#N/A,#N/A,FALSE,"14";#N/A,#N/A,FALSE,"15";#N/A,#N/A,FALSE,"16"}</definedName>
    <definedName name="ykhkhj" hidden="1">{#N/A,#N/A,FALSE,"3";#N/A,#N/A,FALSE,"5";#N/A,#N/A,FALSE,"6";#N/A,#N/A,FALSE,"8";#N/A,#N/A,FALSE,"10";#N/A,#N/A,FALSE,"13";#N/A,#N/A,FALSE,"14";#N/A,#N/A,FALSE,"15";#N/A,#N/A,FALSE,"16"}</definedName>
    <definedName name="ytiyi" localSheetId="7" hidden="1">{#N/A,#N/A,FALSE,"3";#N/A,#N/A,FALSE,"5";#N/A,#N/A,FALSE,"6";#N/A,#N/A,FALSE,"8";#N/A,#N/A,FALSE,"10";#N/A,#N/A,FALSE,"13";#N/A,#N/A,FALSE,"14";#N/A,#N/A,FALSE,"15";#N/A,#N/A,FALSE,"16"}</definedName>
    <definedName name="ytiyi" localSheetId="9" hidden="1">{#N/A,#N/A,FALSE,"3";#N/A,#N/A,FALSE,"5";#N/A,#N/A,FALSE,"6";#N/A,#N/A,FALSE,"8";#N/A,#N/A,FALSE,"10";#N/A,#N/A,FALSE,"13";#N/A,#N/A,FALSE,"14";#N/A,#N/A,FALSE,"15";#N/A,#N/A,FALSE,"16"}</definedName>
    <definedName name="ytiyi" hidden="1">{#N/A,#N/A,FALSE,"3";#N/A,#N/A,FALSE,"5";#N/A,#N/A,FALSE,"6";#N/A,#N/A,FALSE,"8";#N/A,#N/A,FALSE,"10";#N/A,#N/A,FALSE,"13";#N/A,#N/A,FALSE,"14";#N/A,#N/A,FALSE,"15";#N/A,#N/A,FALSE,"16"}</definedName>
    <definedName name="yuoo" localSheetId="7" hidden="1">{#N/A,#N/A,FALSE,"3";#N/A,#N/A,FALSE,"5";#N/A,#N/A,FALSE,"6";#N/A,#N/A,FALSE,"8";#N/A,#N/A,FALSE,"10";#N/A,#N/A,FALSE,"13";#N/A,#N/A,FALSE,"14";#N/A,#N/A,FALSE,"15";#N/A,#N/A,FALSE,"16"}</definedName>
    <definedName name="yuoo" localSheetId="9" hidden="1">{#N/A,#N/A,FALSE,"3";#N/A,#N/A,FALSE,"5";#N/A,#N/A,FALSE,"6";#N/A,#N/A,FALSE,"8";#N/A,#N/A,FALSE,"10";#N/A,#N/A,FALSE,"13";#N/A,#N/A,FALSE,"14";#N/A,#N/A,FALSE,"15";#N/A,#N/A,FALSE,"16"}</definedName>
    <definedName name="yuoo" hidden="1">{#N/A,#N/A,FALSE,"3";#N/A,#N/A,FALSE,"5";#N/A,#N/A,FALSE,"6";#N/A,#N/A,FALSE,"8";#N/A,#N/A,FALSE,"10";#N/A,#N/A,FALSE,"13";#N/A,#N/A,FALSE,"14";#N/A,#N/A,FALSE,"15";#N/A,#N/A,FALSE,"16"}</definedName>
    <definedName name="yy" localSheetId="7" hidden="1">{#N/A,#N/A,FALSE,"3";#N/A,#N/A,FALSE,"5";#N/A,#N/A,FALSE,"6";#N/A,#N/A,FALSE,"8";#N/A,#N/A,FALSE,"10";#N/A,#N/A,FALSE,"13";#N/A,#N/A,FALSE,"14";#N/A,#N/A,FALSE,"15";#N/A,#N/A,FALSE,"16"}</definedName>
    <definedName name="yy" localSheetId="9" hidden="1">{#N/A,#N/A,FALSE,"3";#N/A,#N/A,FALSE,"5";#N/A,#N/A,FALSE,"6";#N/A,#N/A,FALSE,"8";#N/A,#N/A,FALSE,"10";#N/A,#N/A,FALSE,"13";#N/A,#N/A,FALSE,"14";#N/A,#N/A,FALSE,"15";#N/A,#N/A,FALSE,"16"}</definedName>
    <definedName name="yy" hidden="1">{#N/A,#N/A,FALSE,"3";#N/A,#N/A,FALSE,"5";#N/A,#N/A,FALSE,"6";#N/A,#N/A,FALSE,"8";#N/A,#N/A,FALSE,"10";#N/A,#N/A,FALSE,"13";#N/A,#N/A,FALSE,"14";#N/A,#N/A,FALSE,"15";#N/A,#N/A,FALSE,"16"}</definedName>
    <definedName name="yyy" localSheetId="7" hidden="1">{#N/A,#N/A,FALSE,"3";#N/A,#N/A,FALSE,"5";#N/A,#N/A,FALSE,"6";#N/A,#N/A,FALSE,"8";#N/A,#N/A,FALSE,"10";#N/A,#N/A,FALSE,"13";#N/A,#N/A,FALSE,"14";#N/A,#N/A,FALSE,"15";#N/A,#N/A,FALSE,"16"}</definedName>
    <definedName name="yyy" localSheetId="9" hidden="1">{#N/A,#N/A,FALSE,"3";#N/A,#N/A,FALSE,"5";#N/A,#N/A,FALSE,"6";#N/A,#N/A,FALSE,"8";#N/A,#N/A,FALSE,"10";#N/A,#N/A,FALSE,"13";#N/A,#N/A,FALSE,"14";#N/A,#N/A,FALSE,"15";#N/A,#N/A,FALSE,"16"}</definedName>
    <definedName name="yyy" hidden="1">{#N/A,#N/A,FALSE,"3";#N/A,#N/A,FALSE,"5";#N/A,#N/A,FALSE,"6";#N/A,#N/A,FALSE,"8";#N/A,#N/A,FALSE,"10";#N/A,#N/A,FALSE,"13";#N/A,#N/A,FALSE,"14";#N/A,#N/A,FALSE,"15";#N/A,#N/A,FALSE,"16"}</definedName>
    <definedName name="Z_1A034A6E_D755_48DC_8E24_B6DC98CA91CB_.wvu.FilterData" localSheetId="9" hidden="1">'GL account'!$A$1:$K$71</definedName>
    <definedName name="Z_3A8D7E62_A0FA_4611_BF6E_2DD3D2C2E4E4_.wvu.FilterData" localSheetId="9" hidden="1">'GL account'!$A$1:$K$71</definedName>
    <definedName name="Z_6B045D32_3B1A_4810_8085_31AECDAC85E6_.wvu.FilterData" localSheetId="9" hidden="1">'GL account'!$A$1:$K$71</definedName>
    <definedName name="Z_6B26F31C_075F_47AE_8151_C506E0F19A0F_.wvu.FilterData" localSheetId="9" hidden="1">'GL account'!$A$1:$K$71</definedName>
    <definedName name="Z_6FF1248E_E52B_4558_B355_9EB8D4AD2868_.wvu.Cols" localSheetId="9" hidden="1">'GL account'!#REF!</definedName>
    <definedName name="Z_6FF1248E_E52B_4558_B355_9EB8D4AD2868_.wvu.FilterData" localSheetId="9" hidden="1">'GL account'!$A$1:$K$71</definedName>
    <definedName name="Z_7CE66D25_4EFA_4B95_83A3_8A64DEC022EB_.wvu.FilterData" localSheetId="9" hidden="1">'GL account'!$A$1:$K$71</definedName>
    <definedName name="Z_D841A6C8_792E_4215_B919_7721CC689DE6_.wvu.FilterData" localSheetId="9" hidden="1">'GL account'!$A$1:$K$71</definedName>
    <definedName name="Z_F07CAE3A_355A_477A_B9FA_2BED42735540_.wvu.FilterData" localSheetId="9" hidden="1">'GL account'!$A$1:$K$71</definedName>
    <definedName name="zz" localSheetId="7" hidden="1">{#N/A,#N/A,FALSE,"3";#N/A,#N/A,FALSE,"5";#N/A,#N/A,FALSE,"6";#N/A,#N/A,FALSE,"8";#N/A,#N/A,FALSE,"10";#N/A,#N/A,FALSE,"13";#N/A,#N/A,FALSE,"14";#N/A,#N/A,FALSE,"15";#N/A,#N/A,FALSE,"16"}</definedName>
    <definedName name="zz" localSheetId="9" hidden="1">{#N/A,#N/A,FALSE,"3";#N/A,#N/A,FALSE,"5";#N/A,#N/A,FALSE,"6";#N/A,#N/A,FALSE,"8";#N/A,#N/A,FALSE,"10";#N/A,#N/A,FALSE,"13";#N/A,#N/A,FALSE,"14";#N/A,#N/A,FALSE,"15";#N/A,#N/A,FALSE,"16"}</definedName>
    <definedName name="zz" hidden="1">{#N/A,#N/A,FALSE,"3";#N/A,#N/A,FALSE,"5";#N/A,#N/A,FALSE,"6";#N/A,#N/A,FALSE,"8";#N/A,#N/A,FALSE,"10";#N/A,#N/A,FALSE,"13";#N/A,#N/A,FALSE,"14";#N/A,#N/A,FALSE,"15";#N/A,#N/A,FALSE,"16"}</definedName>
    <definedName name="zzzz" localSheetId="7" hidden="1">{#N/A,#N/A,FALSE,"3";#N/A,#N/A,FALSE,"5";#N/A,#N/A,FALSE,"6";#N/A,#N/A,FALSE,"8";#N/A,#N/A,FALSE,"10";#N/A,#N/A,FALSE,"13";#N/A,#N/A,FALSE,"14";#N/A,#N/A,FALSE,"15";#N/A,#N/A,FALSE,"16"}</definedName>
    <definedName name="zzzz" localSheetId="9" hidden="1">{#N/A,#N/A,FALSE,"3";#N/A,#N/A,FALSE,"5";#N/A,#N/A,FALSE,"6";#N/A,#N/A,FALSE,"8";#N/A,#N/A,FALSE,"10";#N/A,#N/A,FALSE,"13";#N/A,#N/A,FALSE,"14";#N/A,#N/A,FALSE,"15";#N/A,#N/A,FALSE,"16"}</definedName>
    <definedName name="zzzz" hidden="1">{#N/A,#N/A,FALSE,"3";#N/A,#N/A,FALSE,"5";#N/A,#N/A,FALSE,"6";#N/A,#N/A,FALSE,"8";#N/A,#N/A,FALSE,"10";#N/A,#N/A,FALSE,"13";#N/A,#N/A,FALSE,"14";#N/A,#N/A,FALSE,"15";#N/A,#N/A,FALSE,"16"}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9" l="1"/>
  <c r="O8" i="9"/>
  <c r="Y11" i="9"/>
  <c r="Y10" i="9"/>
  <c r="Y9" i="9"/>
  <c r="Y8" i="9"/>
  <c r="U11" i="9"/>
  <c r="V11" i="9"/>
  <c r="U10" i="9"/>
  <c r="V10" i="9"/>
  <c r="U9" i="9"/>
  <c r="V9" i="9"/>
  <c r="U8" i="9"/>
  <c r="V8" i="9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2" i="6"/>
  <c r="D12" i="4"/>
  <c r="D11" i="4"/>
  <c r="D10" i="4"/>
  <c r="D9" i="4"/>
  <c r="D8" i="4"/>
  <c r="D7" i="4"/>
  <c r="D6" i="4"/>
  <c r="D5" i="4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2" i="6"/>
  <c r="N9" i="9" l="1"/>
  <c r="O9" i="9" s="1"/>
  <c r="N11" i="9"/>
  <c r="O11" i="9" s="1"/>
  <c r="N10" i="9"/>
  <c r="O10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Prapapan Yiamsamorn</author>
  </authors>
  <commentList>
    <comment ref="W6" authorId="0" shapeId="0" xr:uid="{0A25752A-47D8-4D65-A073-95A2479C5158}">
      <text>
        <r>
          <rPr>
            <b/>
            <sz val="12"/>
            <color indexed="81"/>
            <rFont val="Tahoma"/>
            <family val="2"/>
          </rPr>
          <t>Freely define</t>
        </r>
      </text>
    </comment>
    <comment ref="X6" authorId="0" shapeId="0" xr:uid="{90466538-2268-488B-8DD1-24C6B3CDAB2E}">
      <text>
        <r>
          <rPr>
            <b/>
            <sz val="9"/>
            <color indexed="81"/>
            <rFont val="Tahoma"/>
            <family val="2"/>
          </rPr>
          <t>- Normal
- SPC</t>
        </r>
      </text>
    </comment>
    <comment ref="AE6" authorId="0" shapeId="0" xr:uid="{CC48CFCB-9A61-43B9-87FB-2760B2A3B9AB}">
      <text>
        <r>
          <rPr>
            <b/>
            <sz val="11"/>
            <color indexed="81"/>
            <rFont val="Tahoma"/>
            <family val="2"/>
          </rPr>
          <t>- VC
- FC</t>
        </r>
      </text>
    </comment>
    <comment ref="AF6" authorId="0" shapeId="0" xr:uid="{16244CE7-4D79-4B29-BE00-A464152FD8E0}">
      <text>
        <r>
          <rPr>
            <b/>
            <sz val="9"/>
            <color indexed="81"/>
            <rFont val="Tahoma"/>
            <family val="2"/>
          </rPr>
          <t>- IDM
- MTN
- ENG
- Gen.ex
- WF
- DMG</t>
        </r>
      </text>
    </comment>
    <comment ref="AG6" authorId="0" shapeId="0" xr:uid="{0B7B707C-4D02-4029-A675-3628B5AED3B4}">
      <text>
        <r>
          <rPr>
            <b/>
            <sz val="11"/>
            <color indexed="81"/>
            <rFont val="Tahoma"/>
            <family val="2"/>
          </rPr>
          <t>- Yes
- No</t>
        </r>
      </text>
    </comment>
    <comment ref="AI6" authorId="0" shapeId="0" xr:uid="{3F96F13E-62E1-4379-B437-635CF7109082}">
      <text>
        <r>
          <rPr>
            <b/>
            <sz val="11"/>
            <color indexed="81"/>
            <rFont val="Tahoma"/>
            <family val="2"/>
          </rPr>
          <t>- Yes
- 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Pintira Tripetchsirikul</author>
    <author>Charkorn Krittapholchai</author>
  </authors>
  <commentList>
    <comment ref="AD11" authorId="0" shapeId="0" xr:uid="{6A38C44F-4E46-4BD6-9997-EFF935FFF837}">
      <text>
        <r>
          <rPr>
            <b/>
            <sz val="9"/>
            <color indexed="81"/>
            <rFont val="Tahoma"/>
            <family val="2"/>
          </rPr>
          <t>Pintira Tripetchsirikul:</t>
        </r>
        <r>
          <rPr>
            <sz val="9"/>
            <color indexed="81"/>
            <rFont val="Tahoma"/>
            <family val="2"/>
          </rPr>
          <t xml:space="preserve">
Can see additional info from attached file</t>
        </r>
      </text>
    </comment>
    <comment ref="AA34" authorId="0" shapeId="0" xr:uid="{A9C86C2A-A28B-4623-AD5A-73AE4910D73D}">
      <text>
        <r>
          <rPr>
            <b/>
            <sz val="9"/>
            <color indexed="81"/>
            <rFont val="Tahoma"/>
            <family val="2"/>
          </rPr>
          <t>Pintira Tripetchsirikul:</t>
        </r>
        <r>
          <rPr>
            <sz val="9"/>
            <color indexed="81"/>
            <rFont val="Tahoma"/>
            <family val="2"/>
          </rPr>
          <t xml:space="preserve">
3 sizes :
1) Small
2) Medium
3) Large</t>
        </r>
      </text>
    </comment>
    <comment ref="AD34" authorId="0" shapeId="0" xr:uid="{0CB405C5-48D8-4426-9FE1-1DAF165CCD15}">
      <text>
        <r>
          <rPr>
            <b/>
            <sz val="9"/>
            <color indexed="81"/>
            <rFont val="Tahoma"/>
            <family val="2"/>
          </rPr>
          <t>Pintira Tripetchsirikul:</t>
        </r>
        <r>
          <rPr>
            <sz val="9"/>
            <color indexed="81"/>
            <rFont val="Tahoma"/>
            <family val="2"/>
          </rPr>
          <t xml:space="preserve">
3 sizes :
1) Small
2) Medium
3) Large</t>
        </r>
      </text>
    </comment>
    <comment ref="H36" authorId="0" shapeId="0" xr:uid="{BABAD717-D00B-428E-B476-E7DDAFB4CB57}">
      <text>
        <r>
          <rPr>
            <b/>
            <sz val="9"/>
            <color indexed="81"/>
            <rFont val="Tahoma"/>
            <family val="2"/>
          </rPr>
          <t>Pintira Tripetchsirikul:</t>
        </r>
        <r>
          <rPr>
            <sz val="9"/>
            <color indexed="81"/>
            <rFont val="Tahoma"/>
            <family val="2"/>
          </rPr>
          <t xml:space="preserve">
Example</t>
        </r>
      </text>
    </comment>
    <comment ref="U36" authorId="0" shapeId="0" xr:uid="{A0FA6284-01BF-4FED-B7D9-163A8F7F7C98}">
      <text>
        <r>
          <rPr>
            <b/>
            <sz val="9"/>
            <color indexed="81"/>
            <rFont val="Tahoma"/>
            <family val="2"/>
          </rPr>
          <t>Pintira Tripetchsirikul:</t>
        </r>
        <r>
          <rPr>
            <sz val="9"/>
            <color indexed="81"/>
            <rFont val="Tahoma"/>
            <family val="2"/>
          </rPr>
          <t xml:space="preserve">
Not concerned depreciation &amp; reduce workload to settlement rule</t>
        </r>
      </text>
    </comment>
    <comment ref="U38" authorId="0" shapeId="0" xr:uid="{AD3B80D2-A18E-4066-AF33-C9F0B37E6BAB}">
      <text>
        <r>
          <rPr>
            <b/>
            <sz val="9"/>
            <color indexed="81"/>
            <rFont val="Tahoma"/>
            <family val="2"/>
          </rPr>
          <t>Pintira Tripetchsirikul:</t>
        </r>
        <r>
          <rPr>
            <sz val="9"/>
            <color indexed="81"/>
            <rFont val="Tahoma"/>
            <family val="2"/>
          </rPr>
          <t xml:space="preserve">
Can be both</t>
        </r>
      </text>
    </comment>
    <comment ref="U47" authorId="0" shapeId="0" xr:uid="{DD63B334-EE03-4366-97E2-05AB82D9308A}">
      <text>
        <r>
          <rPr>
            <b/>
            <sz val="9"/>
            <color indexed="81"/>
            <rFont val="Tahoma"/>
            <family val="2"/>
          </rPr>
          <t>Pintira Tripetchsirikul:</t>
        </r>
        <r>
          <rPr>
            <sz val="9"/>
            <color indexed="81"/>
            <rFont val="Tahoma"/>
            <family val="2"/>
          </rPr>
          <t xml:space="preserve">
Can be both</t>
        </r>
      </text>
    </comment>
    <comment ref="U59" authorId="0" shapeId="0" xr:uid="{4490F547-A517-46B8-9C1B-731AAD904BA0}">
      <text>
        <r>
          <rPr>
            <b/>
            <sz val="9"/>
            <color indexed="81"/>
            <rFont val="Tahoma"/>
            <family val="2"/>
          </rPr>
          <t>Pintira Tripetchsirikul:</t>
        </r>
        <r>
          <rPr>
            <sz val="9"/>
            <color indexed="81"/>
            <rFont val="Tahoma"/>
            <family val="2"/>
          </rPr>
          <t xml:space="preserve">
Mostly RMA</t>
        </r>
      </text>
    </comment>
    <comment ref="U76" authorId="0" shapeId="0" xr:uid="{92DBACF7-D9AA-47AD-94D5-31762644D85E}">
      <text>
        <r>
          <rPr>
            <b/>
            <sz val="9"/>
            <color indexed="81"/>
            <rFont val="Tahoma"/>
            <family val="2"/>
          </rPr>
          <t>Pintira Tripetchsirikul: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u/>
            <sz val="9"/>
            <color indexed="81"/>
            <rFont val="Tahoma"/>
            <family val="2"/>
          </rPr>
          <t>STM :</t>
        </r>
        <r>
          <rPr>
            <sz val="9"/>
            <color indexed="81"/>
            <rFont val="Tahoma"/>
            <family val="2"/>
          </rPr>
          <t xml:space="preserve">
Inhouse = AUC
O/S = RMA</t>
        </r>
      </text>
    </comment>
    <comment ref="U82" authorId="0" shapeId="0" xr:uid="{99777721-4107-4F90-B2B6-E3F0E4BB7AA1}">
      <text>
        <r>
          <rPr>
            <b/>
            <sz val="9"/>
            <color indexed="81"/>
            <rFont val="Tahoma"/>
            <family val="2"/>
          </rPr>
          <t>Pintira Tripetchsirikul: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u/>
            <sz val="9"/>
            <color indexed="81"/>
            <rFont val="Tahoma"/>
            <family val="2"/>
          </rPr>
          <t>STM :</t>
        </r>
        <r>
          <rPr>
            <sz val="9"/>
            <color indexed="81"/>
            <rFont val="Tahoma"/>
            <family val="2"/>
          </rPr>
          <t xml:space="preserve">
Inhouse = AUC
O/S = RMA</t>
        </r>
      </text>
    </comment>
    <comment ref="U90" authorId="0" shapeId="0" xr:uid="{BC4577AC-1673-4795-95A7-9C36A39ADA89}">
      <text>
        <r>
          <rPr>
            <b/>
            <sz val="9"/>
            <color indexed="81"/>
            <rFont val="Tahoma"/>
            <family val="2"/>
          </rPr>
          <t>Pintira Tripetchsirikul: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u/>
            <sz val="9"/>
            <color indexed="81"/>
            <rFont val="Tahoma"/>
            <family val="2"/>
          </rPr>
          <t>STM :</t>
        </r>
        <r>
          <rPr>
            <sz val="9"/>
            <color indexed="81"/>
            <rFont val="Tahoma"/>
            <family val="2"/>
          </rPr>
          <t xml:space="preserve">
Inhouse = AUC
O/S = RMA</t>
        </r>
      </text>
    </comment>
    <comment ref="U96" authorId="0" shapeId="0" xr:uid="{135ADC8C-8EB6-400C-8C61-CB3E064C7FE1}">
      <text>
        <r>
          <rPr>
            <b/>
            <sz val="9"/>
            <color indexed="81"/>
            <rFont val="Tahoma"/>
            <family val="2"/>
          </rPr>
          <t>Pintira Tripetchsirikul: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u/>
            <sz val="9"/>
            <color indexed="81"/>
            <rFont val="Tahoma"/>
            <family val="2"/>
          </rPr>
          <t>STM :</t>
        </r>
        <r>
          <rPr>
            <sz val="9"/>
            <color indexed="81"/>
            <rFont val="Tahoma"/>
            <family val="2"/>
          </rPr>
          <t xml:space="preserve">
Inhouse = AUC
O/S = RMA</t>
        </r>
      </text>
    </comment>
    <comment ref="N107" authorId="1" shapeId="0" xr:uid="{927A8DB6-EE79-41FB-A33E-ABA3B4E3F088}">
      <text>
        <r>
          <rPr>
            <b/>
            <sz val="9"/>
            <color indexed="81"/>
            <rFont val="Tahoma"/>
            <family val="2"/>
          </rPr>
          <t>Charkorn Krittapholchai:
UPS 4 yrs</t>
        </r>
      </text>
    </comment>
    <comment ref="AD113" authorId="0" shapeId="0" xr:uid="{C09BFF61-B450-4590-893C-84620BC24708}">
      <text>
        <r>
          <rPr>
            <b/>
            <sz val="9"/>
            <color indexed="81"/>
            <rFont val="Tahoma"/>
            <family val="2"/>
          </rPr>
          <t>Pintira Tripetchsirikul:</t>
        </r>
        <r>
          <rPr>
            <sz val="9"/>
            <color indexed="81"/>
            <rFont val="Tahoma"/>
            <family val="2"/>
          </rPr>
          <t xml:space="preserve">
Can be both physical check and no noeed to chack</t>
        </r>
      </text>
    </comment>
    <comment ref="AD118" authorId="0" shapeId="0" xr:uid="{FCA7A178-53CA-4438-A66D-FF01088401BB}">
      <text>
        <r>
          <rPr>
            <b/>
            <sz val="9"/>
            <color indexed="81"/>
            <rFont val="Tahoma"/>
            <family val="2"/>
          </rPr>
          <t>Pintira Tripetchsirikul:</t>
        </r>
        <r>
          <rPr>
            <sz val="9"/>
            <color indexed="81"/>
            <rFont val="Tahoma"/>
            <family val="2"/>
          </rPr>
          <t xml:space="preserve">
Can be both physical check and no noeed to chack</t>
        </r>
      </text>
    </comment>
    <comment ref="U119" authorId="0" shapeId="0" xr:uid="{6C2A763A-02AB-47B2-9C50-54102107A894}">
      <text>
        <r>
          <rPr>
            <b/>
            <sz val="9"/>
            <color indexed="81"/>
            <rFont val="Tahoma"/>
            <family val="2"/>
          </rPr>
          <t>Pintira Tripetchsirikul:</t>
        </r>
        <r>
          <rPr>
            <sz val="9"/>
            <color indexed="81"/>
            <rFont val="Tahoma"/>
            <family val="2"/>
          </rPr>
          <t xml:space="preserve">
CCTV, turnstile, safety gate</t>
        </r>
      </text>
    </comment>
    <comment ref="AD120" authorId="0" shapeId="0" xr:uid="{D3075EEC-A27D-4A78-BEA2-829605716F9B}">
      <text>
        <r>
          <rPr>
            <b/>
            <sz val="9"/>
            <color indexed="81"/>
            <rFont val="Tahoma"/>
            <family val="2"/>
          </rPr>
          <t>Pintira Tripetchsirikul:</t>
        </r>
        <r>
          <rPr>
            <sz val="9"/>
            <color indexed="81"/>
            <rFont val="Tahoma"/>
            <family val="2"/>
          </rPr>
          <t xml:space="preserve">
Can be both physical check and no noeed to chack</t>
        </r>
      </text>
    </comment>
    <comment ref="AD121" authorId="0" shapeId="0" xr:uid="{E5232BB7-563F-4CAD-9DE1-175F2F3EB5AC}">
      <text>
        <r>
          <rPr>
            <b/>
            <sz val="9"/>
            <color indexed="81"/>
            <rFont val="Tahoma"/>
            <family val="2"/>
          </rPr>
          <t>Pintira Tripetchsirikul:</t>
        </r>
        <r>
          <rPr>
            <sz val="9"/>
            <color indexed="81"/>
            <rFont val="Tahoma"/>
            <family val="2"/>
          </rPr>
          <t xml:space="preserve">
Can be both physical check and no noeed to chack</t>
        </r>
      </text>
    </comment>
  </commentList>
</comments>
</file>

<file path=xl/sharedStrings.xml><?xml version="1.0" encoding="utf-8"?>
<sst xmlns="http://schemas.openxmlformats.org/spreadsheetml/2006/main" count="6915" uniqueCount="2036">
  <si>
    <t>Budget type</t>
  </si>
  <si>
    <t>Code</t>
  </si>
  <si>
    <t>R</t>
  </si>
  <si>
    <t>Ready-Made Asset</t>
  </si>
  <si>
    <t>Asset Under Construction</t>
  </si>
  <si>
    <t>F</t>
  </si>
  <si>
    <t>Manufacturing/Trading/Service</t>
  </si>
  <si>
    <t>M</t>
  </si>
  <si>
    <t>Selling &amp; Marketing</t>
  </si>
  <si>
    <t>Administration</t>
  </si>
  <si>
    <t>Pre-Operating</t>
  </si>
  <si>
    <t>S</t>
  </si>
  <si>
    <t>Depreciation</t>
  </si>
  <si>
    <t>Accrual</t>
  </si>
  <si>
    <t>Capex</t>
  </si>
  <si>
    <t>Opex</t>
  </si>
  <si>
    <t>Type</t>
  </si>
  <si>
    <t>Decription</t>
  </si>
  <si>
    <t>Remark</t>
  </si>
  <si>
    <t>R6.</t>
  </si>
  <si>
    <t>C6.</t>
  </si>
  <si>
    <t>P6.</t>
  </si>
  <si>
    <t>F6.</t>
  </si>
  <si>
    <t>M6.</t>
  </si>
  <si>
    <t>A6.</t>
  </si>
  <si>
    <t>D6.</t>
  </si>
  <si>
    <t>Z6.</t>
  </si>
  <si>
    <t>Only monthly using, year-end booking by direct Opex to final expense</t>
  </si>
  <si>
    <t>Project code</t>
  </si>
  <si>
    <t>Type cost</t>
  </si>
  <si>
    <t>Global pr.</t>
  </si>
  <si>
    <t>G</t>
  </si>
  <si>
    <t>B</t>
  </si>
  <si>
    <t>Regional pr.</t>
  </si>
  <si>
    <t>Special pr.</t>
  </si>
  <si>
    <t>T</t>
  </si>
  <si>
    <t>Y</t>
  </si>
  <si>
    <t>Entity pr.</t>
  </si>
  <si>
    <t>X</t>
  </si>
  <si>
    <t>Regular</t>
  </si>
  <si>
    <t>Global project</t>
  </si>
  <si>
    <t>Regional project</t>
  </si>
  <si>
    <t>.</t>
  </si>
  <si>
    <t>Special project</t>
  </si>
  <si>
    <t>Internal project code</t>
  </si>
  <si>
    <t>Y2023</t>
  </si>
  <si>
    <t>Regular expense of FY23</t>
  </si>
  <si>
    <t>SCV19.</t>
  </si>
  <si>
    <t>Covid expense</t>
  </si>
  <si>
    <t>G716B.</t>
  </si>
  <si>
    <t>G655B.</t>
  </si>
  <si>
    <t>Fortuner CKD FMC</t>
  </si>
  <si>
    <t>Fortuner CKD MC</t>
  </si>
  <si>
    <t>R535M.</t>
  </si>
  <si>
    <t>Vios MLM</t>
  </si>
  <si>
    <t>R965M.</t>
  </si>
  <si>
    <t>PFxxx.</t>
  </si>
  <si>
    <t>PMxxx.</t>
  </si>
  <si>
    <t>Prj. expense for Manufacturing</t>
  </si>
  <si>
    <t>Prj. expense for Selling &amp; Marketing</t>
  </si>
  <si>
    <t>Prj. expense for Administration</t>
  </si>
  <si>
    <t>PAxxx.</t>
  </si>
  <si>
    <t>(such as: Motor show, Dlr top trip, Branding enhancement,…)</t>
  </si>
  <si>
    <t>(such as: 3 shifts, D125 decree, ISO project,…)</t>
  </si>
  <si>
    <t>(such as: 116D, Internal Car Sales, Family days,…)</t>
  </si>
  <si>
    <t>Budget owner</t>
  </si>
  <si>
    <t>CAG</t>
  </si>
  <si>
    <t>CPsubG</t>
  </si>
  <si>
    <t>P&amp;L</t>
  </si>
  <si>
    <t>S&amp;S</t>
  </si>
  <si>
    <t>Group</t>
  </si>
  <si>
    <t>HR division</t>
  </si>
  <si>
    <t>Finance Division</t>
  </si>
  <si>
    <t>Purchasing Division</t>
  </si>
  <si>
    <t>IT Division</t>
  </si>
  <si>
    <t>Business planning Division</t>
  </si>
  <si>
    <t>Corporate Governance Dept.</t>
  </si>
  <si>
    <t>Internal Audit Dept.</t>
  </si>
  <si>
    <t>Legal Dept.</t>
  </si>
  <si>
    <t>Body Division</t>
  </si>
  <si>
    <t>General assemply Division</t>
  </si>
  <si>
    <t>Logistic Division</t>
  </si>
  <si>
    <t>Production control Division</t>
  </si>
  <si>
    <t>Plant Administration Division</t>
  </si>
  <si>
    <t>Quality control Division</t>
  </si>
  <si>
    <t>Product Plannning Division</t>
  </si>
  <si>
    <t>Business support</t>
  </si>
  <si>
    <t>Demand supply &amp; Product marketing Division</t>
  </si>
  <si>
    <t>Field Operation Division</t>
  </si>
  <si>
    <t>External communication &amp; Lexus Division</t>
  </si>
  <si>
    <t>Service planning &amp; operation Division</t>
  </si>
  <si>
    <t>Customer relation Division</t>
  </si>
  <si>
    <t>Service technical Division</t>
  </si>
  <si>
    <t>GL account Lv 4</t>
  </si>
  <si>
    <t>Asset Class</t>
  </si>
  <si>
    <t>Asset class &amp; GL account</t>
  </si>
  <si>
    <t>11000</t>
  </si>
  <si>
    <t>16000</t>
  </si>
  <si>
    <t>18000</t>
  </si>
  <si>
    <t>19000</t>
  </si>
  <si>
    <t>52000</t>
  </si>
  <si>
    <t>Capitalized asset since user goods receive</t>
  </si>
  <si>
    <t>Pro :</t>
  </si>
  <si>
    <t>Eliminate follow up registration process with automatically capitalize at GR timing</t>
  </si>
  <si>
    <t xml:space="preserve">Con : </t>
  </si>
  <si>
    <t>Asset tagging and updating asset information is responsible by asset's owner, no recheck process from accounting</t>
  </si>
  <si>
    <r>
      <rPr>
        <u/>
        <sz val="10"/>
        <color theme="1"/>
        <rFont val="Calibri"/>
        <family val="2"/>
        <scheme val="minor"/>
      </rPr>
      <t>Except</t>
    </r>
    <r>
      <rPr>
        <sz val="10"/>
        <color theme="1"/>
        <rFont val="Calibri"/>
        <family val="2"/>
        <scheme val="minor"/>
      </rPr>
      <t xml:space="preserve"> : 'Tooling profile' which required at stage asset creation before procurement</t>
    </r>
  </si>
  <si>
    <t>For project asset that require to collect asset cost and settlement</t>
  </si>
  <si>
    <t>Cost of asset must be promptly and reviewed once again by accounting before final asset creation</t>
  </si>
  <si>
    <t>Require additional settlement process for user</t>
  </si>
  <si>
    <t>AS-IS</t>
  </si>
  <si>
    <t>To-BE</t>
  </si>
  <si>
    <t>TMT</t>
  </si>
  <si>
    <t>TDEM</t>
  </si>
  <si>
    <t>STM</t>
  </si>
  <si>
    <t>Result from discussion</t>
  </si>
  <si>
    <t>Asset class</t>
  </si>
  <si>
    <t>Asset class Group</t>
  </si>
  <si>
    <t>Minor category</t>
  </si>
  <si>
    <t>Minor Category Description</t>
  </si>
  <si>
    <t>Way of thinking</t>
  </si>
  <si>
    <t>Expected
Useful life</t>
  </si>
  <si>
    <t>RMA / AUC</t>
  </si>
  <si>
    <t>Default
Useful life</t>
  </si>
  <si>
    <t>Sticker type</t>
  </si>
  <si>
    <t>Sticker Size (S,M,L)</t>
  </si>
  <si>
    <t>Physical inventory</t>
  </si>
  <si>
    <t>00</t>
  </si>
  <si>
    <t>10000</t>
  </si>
  <si>
    <t>Land</t>
  </si>
  <si>
    <t>LAND</t>
  </si>
  <si>
    <t>AUC</t>
  </si>
  <si>
    <t>-</t>
  </si>
  <si>
    <t>RMA</t>
  </si>
  <si>
    <t>CF-RMA</t>
  </si>
  <si>
    <t>✖</t>
  </si>
  <si>
    <t>✓</t>
  </si>
  <si>
    <t>Land Improvement</t>
  </si>
  <si>
    <t>LB</t>
  </si>
  <si>
    <t>Land / Land Improvement</t>
  </si>
  <si>
    <t>CF-AUC</t>
  </si>
  <si>
    <t>LC</t>
  </si>
  <si>
    <t>Land / Lawn &amp; Garden</t>
  </si>
  <si>
    <t>CF-Both</t>
  </si>
  <si>
    <t>10010</t>
  </si>
  <si>
    <t>LR</t>
  </si>
  <si>
    <t>Land / Right-of-use</t>
  </si>
  <si>
    <t>Based on contract</t>
  </si>
  <si>
    <t>ok</t>
  </si>
  <si>
    <t>12000</t>
  </si>
  <si>
    <t>Buildings</t>
  </si>
  <si>
    <t>AA</t>
  </si>
  <si>
    <t>Building / Office Building</t>
  </si>
  <si>
    <t>All building stand for AUC type of asset, cannot user right on time and need handover document to confirm completeness.</t>
  </si>
  <si>
    <t>AB</t>
  </si>
  <si>
    <t>Building / Factory &amp; Warehouse</t>
  </si>
  <si>
    <t>AC</t>
  </si>
  <si>
    <t>Building / Car Park</t>
  </si>
  <si>
    <t>AD</t>
  </si>
  <si>
    <t>Building / Canteen</t>
  </si>
  <si>
    <t>AE</t>
  </si>
  <si>
    <t>Building / Sport complex</t>
  </si>
  <si>
    <t>AZ</t>
  </si>
  <si>
    <t>Building / Others</t>
  </si>
  <si>
    <t>12010</t>
  </si>
  <si>
    <t>AR</t>
  </si>
  <si>
    <t>Building / Right-of-use</t>
  </si>
  <si>
    <t>Structures</t>
  </si>
  <si>
    <t>CA</t>
  </si>
  <si>
    <t>Structures / M&amp;E work (Mechanicle &amp; Electricle  work)</t>
  </si>
  <si>
    <t>5, 20</t>
  </si>
  <si>
    <t>CB</t>
  </si>
  <si>
    <t>Structures / Construction work</t>
  </si>
  <si>
    <t>CZ</t>
  </si>
  <si>
    <t>Structures / Others</t>
  </si>
  <si>
    <t>13010</t>
  </si>
  <si>
    <t>CR</t>
  </si>
  <si>
    <t>Structures / Right-of-use</t>
  </si>
  <si>
    <t>Machinery</t>
  </si>
  <si>
    <t>KA</t>
  </si>
  <si>
    <t>Machines / Robot</t>
  </si>
  <si>
    <t>5, 10</t>
  </si>
  <si>
    <t>Metal</t>
  </si>
  <si>
    <t>Sticker</t>
  </si>
  <si>
    <t>L</t>
  </si>
  <si>
    <t>KB</t>
  </si>
  <si>
    <t>Machines / Hoist &amp; Crane</t>
  </si>
  <si>
    <t>KC</t>
  </si>
  <si>
    <t>Machines / Jig &amp; Gauge</t>
  </si>
  <si>
    <t>KD</t>
  </si>
  <si>
    <t>Machines / Conveyor</t>
  </si>
  <si>
    <t>KE</t>
  </si>
  <si>
    <t>Machines / Measuring equipment</t>
  </si>
  <si>
    <t>Please separate into RMA &amp; AUC : Machine under construction</t>
  </si>
  <si>
    <t>KZ</t>
  </si>
  <si>
    <t>Machines / Others</t>
  </si>
  <si>
    <t>Some machine ready to use for plant</t>
  </si>
  <si>
    <t>KR</t>
  </si>
  <si>
    <t>Machines / Right-of-use</t>
  </si>
  <si>
    <t>KEQY</t>
  </si>
  <si>
    <t>Machines / EQ Asset</t>
  </si>
  <si>
    <t>Both AUC and RMA [Mainly AUC]  (AUC : ex. Spot welding gun, etc.)</t>
  </si>
  <si>
    <t>Pending discuss</t>
  </si>
  <si>
    <t>Tools &amp; Equipments</t>
  </si>
  <si>
    <t>GA</t>
  </si>
  <si>
    <t>Tools / Measuring Equipment</t>
  </si>
  <si>
    <t>Please separate into RMA &amp; AUC : tools under construction</t>
  </si>
  <si>
    <t>GB</t>
  </si>
  <si>
    <t>Tools / Air Tool</t>
  </si>
  <si>
    <t>GC</t>
  </si>
  <si>
    <t>Tools / Small Jig</t>
  </si>
  <si>
    <t>GD</t>
  </si>
  <si>
    <t>Tools / Andon</t>
  </si>
  <si>
    <t>GE</t>
  </si>
  <si>
    <t>Tools / Returnable Pallet</t>
  </si>
  <si>
    <t>GZ</t>
  </si>
  <si>
    <t>Tools / Others</t>
  </si>
  <si>
    <t>Some Tool ready to use for plant</t>
  </si>
  <si>
    <t>GEQY</t>
  </si>
  <si>
    <t>Tools / EQ Asset</t>
  </si>
  <si>
    <t>Both AUC and RMA</t>
  </si>
  <si>
    <t>16010</t>
  </si>
  <si>
    <t>GR</t>
  </si>
  <si>
    <t>Tools&amp;Equipment / Right-of-use</t>
  </si>
  <si>
    <t>17100</t>
  </si>
  <si>
    <t>Industrial Vehicles</t>
  </si>
  <si>
    <t>SAA</t>
  </si>
  <si>
    <t>Industrial vehicle</t>
  </si>
  <si>
    <t>17110</t>
  </si>
  <si>
    <t>SAR</t>
  </si>
  <si>
    <t>Industrial vehicle / Right-of-use</t>
  </si>
  <si>
    <t>Company Vehicles</t>
  </si>
  <si>
    <t>SBA</t>
  </si>
  <si>
    <t>Company Vehicle / Training car</t>
  </si>
  <si>
    <t>SBB</t>
  </si>
  <si>
    <t>Company Vehicle / Test car</t>
  </si>
  <si>
    <t>Include Goshi car registration</t>
  </si>
  <si>
    <t>Hamo project development &amp; vehicle on process of development</t>
  </si>
  <si>
    <t>SBC</t>
  </si>
  <si>
    <t>Company Vehicle / Office car</t>
  </si>
  <si>
    <t>SBD</t>
  </si>
  <si>
    <t>Company Vehicle / Position car</t>
  </si>
  <si>
    <t>21000</t>
  </si>
  <si>
    <t>Leasing Car</t>
  </si>
  <si>
    <t>SBE</t>
  </si>
  <si>
    <t>Company Vehicle / Leasing car</t>
  </si>
  <si>
    <t>SBZ</t>
  </si>
  <si>
    <t>Company Vehicle / Others</t>
  </si>
  <si>
    <t>17010</t>
  </si>
  <si>
    <t>SBR</t>
  </si>
  <si>
    <t>Company Vehicle / Right-of-use</t>
  </si>
  <si>
    <t>In-house Tools (Die &amp; Jig) - Common</t>
  </si>
  <si>
    <t>PA</t>
  </si>
  <si>
    <t>Tools-Dies &amp; Jigs / Stamp Die (Asset class-Inhouse)</t>
  </si>
  <si>
    <t>Inhouse-AUC, Outsource -Both AUC and RMA</t>
  </si>
  <si>
    <t>STL=5, UOP</t>
  </si>
  <si>
    <t>Diff</t>
  </si>
  <si>
    <t>PB</t>
  </si>
  <si>
    <t>Tools-Dies &amp; Jigs) / Mold (Asset class-Inhouse)</t>
  </si>
  <si>
    <t>PC</t>
  </si>
  <si>
    <t>Tools-Dies &amp; Jigs / Jig (Asset class-Inhouse)</t>
  </si>
  <si>
    <t>PD</t>
  </si>
  <si>
    <t>Tools-Dies &amp; Jigs / CF (Asset class-Inhouse)</t>
  </si>
  <si>
    <t>PZ</t>
  </si>
  <si>
    <t>Tools-Dies &amp; Jigs / Others (Asset class-Inhouse)</t>
  </si>
  <si>
    <t>Some Tools-Dies &amp; Jigs  ready to use for plant</t>
  </si>
  <si>
    <t>PEQY</t>
  </si>
  <si>
    <t>Tools-Dies &amp; Jigs / EQ Asset (Asset class-Inhouse)</t>
  </si>
  <si>
    <t xml:space="preserve">Inhouse - Both AUC and RMA </t>
  </si>
  <si>
    <t>18100</t>
  </si>
  <si>
    <t>In-house Tools (Die &amp; Jig) - Exclusive</t>
  </si>
  <si>
    <t>18010</t>
  </si>
  <si>
    <t>PRAA</t>
  </si>
  <si>
    <t>In-House Tools (Dies &amp; Jigs): Right-of-use - Common</t>
  </si>
  <si>
    <t>18110</t>
  </si>
  <si>
    <t>PRAB</t>
  </si>
  <si>
    <t>In-House Tools (Dies &amp; Jigs): Right-of-use - Exclusive</t>
  </si>
  <si>
    <t>Outsource Tools (Dies &amp; Jigs) - Common</t>
  </si>
  <si>
    <t>Tools-Dies &amp; Jigs / Stamp Die (Asset class-Outsource)</t>
  </si>
  <si>
    <t>UOP,STL</t>
  </si>
  <si>
    <t>Tools-Dies &amp; Jigs) / Mold (Asset class-Outsource)</t>
  </si>
  <si>
    <t>Tools-Dies &amp; Jigs / Jig (Asset class-Outsource)</t>
  </si>
  <si>
    <t>Tools-Dies &amp; Jigs / CF (Asset class-Outsource)</t>
  </si>
  <si>
    <t>Tools-Dies &amp; Jigs / Others (Asset class-Outsource)</t>
  </si>
  <si>
    <t>Tools-Dies &amp; Jigs / EQ Asset (Asset class-Outsource)</t>
  </si>
  <si>
    <t>19100</t>
  </si>
  <si>
    <t>Outsource Tools (Dies &amp; Jigs) - Exclusive</t>
  </si>
  <si>
    <t>19010</t>
  </si>
  <si>
    <t>PRBA</t>
  </si>
  <si>
    <t>Outsource Tools (Dies &amp; Jigs): Right-of-use - Common</t>
  </si>
  <si>
    <t>19110</t>
  </si>
  <si>
    <t>PRBB</t>
  </si>
  <si>
    <t>Outsource Tools (Dies &amp; Jigs): Right-of-use - Exclusive</t>
  </si>
  <si>
    <t>20100</t>
  </si>
  <si>
    <t>IT Equipment</t>
  </si>
  <si>
    <t>QAA</t>
  </si>
  <si>
    <t>IT Equipment / Server</t>
  </si>
  <si>
    <t>Please separate into RMA &amp; AUC : Asset under development</t>
  </si>
  <si>
    <t>QAB</t>
  </si>
  <si>
    <t>IT Equipment / Network EQU</t>
  </si>
  <si>
    <t>QACA</t>
  </si>
  <si>
    <t>IT Equipment / Com-Notebook</t>
  </si>
  <si>
    <t>UPS : 4 years</t>
  </si>
  <si>
    <t>QADB</t>
  </si>
  <si>
    <t>IT Equipment / Com-Monitor</t>
  </si>
  <si>
    <t>QADC</t>
  </si>
  <si>
    <t>IT Equipment / Com-CPU</t>
  </si>
  <si>
    <t>QADD</t>
  </si>
  <si>
    <t>IT Equipment / Com-All-in-one</t>
  </si>
  <si>
    <t>QAE</t>
  </si>
  <si>
    <t>IT Equipment / Printer</t>
  </si>
  <si>
    <t>QAF</t>
  </si>
  <si>
    <t>IT Equipment / Reader&amp;Scanner</t>
  </si>
  <si>
    <t>QAG</t>
  </si>
  <si>
    <t>IT Equipment / Smart Phone</t>
  </si>
  <si>
    <t>QAZ</t>
  </si>
  <si>
    <t>IT equipment / Others</t>
  </si>
  <si>
    <t>QEQY</t>
  </si>
  <si>
    <t>IT equipment / EQ Asset</t>
  </si>
  <si>
    <t>20110</t>
  </si>
  <si>
    <t>QAR</t>
  </si>
  <si>
    <t>IT equipment / Right-of-use</t>
  </si>
  <si>
    <t>Furniture &amp; Fixture</t>
  </si>
  <si>
    <t>QBA</t>
  </si>
  <si>
    <t>F&amp;F / Office furniture</t>
  </si>
  <si>
    <t>QBB</t>
  </si>
  <si>
    <t>F&amp;F / Electric equipment</t>
  </si>
  <si>
    <t>QBC</t>
  </si>
  <si>
    <t>F&amp;F / Audio&amp;Communication EQU</t>
  </si>
  <si>
    <t>QBD</t>
  </si>
  <si>
    <t>F&amp;F / Safety equipment</t>
  </si>
  <si>
    <t>QBE</t>
  </si>
  <si>
    <t>F&amp;F / Visual sys&amp;Presentation</t>
  </si>
  <si>
    <t>QBZ</t>
  </si>
  <si>
    <t>Furniture&amp;Fixture / Others</t>
  </si>
  <si>
    <t>QEQZ</t>
  </si>
  <si>
    <t>Furniture&amp;Fixture / EQ Asset</t>
  </si>
  <si>
    <t>20010</t>
  </si>
  <si>
    <t>QBR</t>
  </si>
  <si>
    <t>Furniture&amp;Fixture/Right-of-use</t>
  </si>
  <si>
    <t>54000</t>
  </si>
  <si>
    <t>Leasehold Right</t>
  </si>
  <si>
    <t>HA</t>
  </si>
  <si>
    <r>
      <t>Leasehold / Leasedhold</t>
    </r>
    <r>
      <rPr>
        <b/>
        <sz val="10"/>
        <color rgb="FFFF000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Right</t>
    </r>
  </si>
  <si>
    <t>Currently no leasehold</t>
  </si>
  <si>
    <t>Leasehold Improvement</t>
  </si>
  <si>
    <t>HB</t>
  </si>
  <si>
    <t>Leasehold / Leasedhold Imp.</t>
  </si>
  <si>
    <t>53000</t>
  </si>
  <si>
    <t>Membership</t>
  </si>
  <si>
    <t>HC</t>
  </si>
  <si>
    <t>Leasehold / Membership</t>
  </si>
  <si>
    <t>Software</t>
  </si>
  <si>
    <t>QSWL</t>
  </si>
  <si>
    <t>Software / License software</t>
  </si>
  <si>
    <t>QSWC</t>
  </si>
  <si>
    <t>Software / Customized software</t>
  </si>
  <si>
    <t>51000</t>
  </si>
  <si>
    <t>Goodwill</t>
  </si>
  <si>
    <t>ZA</t>
  </si>
  <si>
    <t>55000</t>
  </si>
  <si>
    <t>Intangible Fixed Asset (Others)</t>
  </si>
  <si>
    <t>ZB</t>
  </si>
  <si>
    <t>90000</t>
  </si>
  <si>
    <t>Low Value Asset</t>
  </si>
  <si>
    <t>ZC</t>
  </si>
  <si>
    <t>Pending issue :</t>
  </si>
  <si>
    <t>&gt; Discuss definition of AUC &amp; RMA asset type</t>
  </si>
  <si>
    <r>
      <t>&gt; Setup meeting to discuss with TMT-FAM about TO-BE asset type &amp; calculation method for</t>
    </r>
    <r>
      <rPr>
        <b/>
        <sz val="10"/>
        <color rgb="FFFF0000"/>
        <rFont val="Calibri"/>
        <family val="2"/>
        <scheme val="minor"/>
      </rPr>
      <t xml:space="preserve"> O/S tooling</t>
    </r>
  </si>
  <si>
    <t>align with "Asset class" sheet</t>
  </si>
  <si>
    <t>TMC Mapping Ref. No.</t>
  </si>
  <si>
    <t>Company Code</t>
  </si>
  <si>
    <t>Current iFeM Level 4</t>
  </si>
  <si>
    <t>Current GL Account Code</t>
  </si>
  <si>
    <t>Current GL Description</t>
  </si>
  <si>
    <t>SAP Account Type</t>
  </si>
  <si>
    <t>SAP Level 4</t>
  </si>
  <si>
    <t>SAP Level 4 Description</t>
  </si>
  <si>
    <t>SAP Level 5</t>
  </si>
  <si>
    <t>SAP Level 5 Description</t>
  </si>
  <si>
    <t>Classification</t>
  </si>
  <si>
    <t>Short code</t>
  </si>
  <si>
    <t>45TMT</t>
  </si>
  <si>
    <t>Deleted</t>
  </si>
  <si>
    <t>4111111</t>
  </si>
  <si>
    <t>Sales - New Cars - CKD - Domestic</t>
  </si>
  <si>
    <t>Global</t>
  </si>
  <si>
    <t>41101</t>
  </si>
  <si>
    <t>Sales Of Finished Goods &amp; Merchandise</t>
  </si>
  <si>
    <t>4110100001</t>
  </si>
  <si>
    <t>Integrated</t>
  </si>
  <si>
    <t>4111121</t>
  </si>
  <si>
    <t>Sales - New Cars - CKD - Export</t>
  </si>
  <si>
    <t>4112111</t>
  </si>
  <si>
    <t>Sales - New Cars - LCBU &amp; ICBU - Domestic</t>
  </si>
  <si>
    <t>4112121</t>
  </si>
  <si>
    <t>Sales - New Cars - ICBU - Export</t>
  </si>
  <si>
    <t>4112122</t>
  </si>
  <si>
    <t>Sales - New Cars - LCBU - Export</t>
  </si>
  <si>
    <t>4119001</t>
  </si>
  <si>
    <t>Sales - Others FG &amp; Merchandise</t>
  </si>
  <si>
    <t>42101</t>
  </si>
  <si>
    <t>4792031</t>
  </si>
  <si>
    <t>Profit (loss) from sales of used car</t>
  </si>
  <si>
    <t>6299900001</t>
  </si>
  <si>
    <t>Other Income‐Other</t>
  </si>
  <si>
    <t>4113101</t>
  </si>
  <si>
    <t>Sales - Spare parts ( TOYOTA BRAND ) domestic</t>
  </si>
  <si>
    <t>4113201</t>
  </si>
  <si>
    <t>Sales - Spare parts ( TOYOTA BRAND ) export</t>
  </si>
  <si>
    <t>4111112</t>
  </si>
  <si>
    <t>Margin transfer - CKD</t>
  </si>
  <si>
    <t>41105</t>
  </si>
  <si>
    <t>Sales incentive(Sales Deduction)</t>
  </si>
  <si>
    <t>4110500001</t>
  </si>
  <si>
    <t>Sales Incentive (Sales Deduction)</t>
  </si>
  <si>
    <t>4112112</t>
  </si>
  <si>
    <t>Margin transfer - CBU</t>
  </si>
  <si>
    <t>4710001</t>
  </si>
  <si>
    <t>Hire of work</t>
  </si>
  <si>
    <t>Regional</t>
  </si>
  <si>
    <t>62999</t>
  </si>
  <si>
    <t>Other Income‐other</t>
  </si>
  <si>
    <t>6299940003</t>
  </si>
  <si>
    <t xml:space="preserve">Other Income - Claim Received </t>
  </si>
  <si>
    <t>4710002</t>
  </si>
  <si>
    <t>Management fee</t>
  </si>
  <si>
    <t>6299940001</t>
  </si>
  <si>
    <t>Other Income - Management Fee</t>
  </si>
  <si>
    <t>4710009</t>
  </si>
  <si>
    <t>Service income - Others</t>
  </si>
  <si>
    <t>4792011</t>
  </si>
  <si>
    <t>Rental income</t>
  </si>
  <si>
    <t>Sales of Service</t>
  </si>
  <si>
    <t>4210100001</t>
  </si>
  <si>
    <t>Maintain</t>
  </si>
  <si>
    <t>4792021</t>
  </si>
  <si>
    <t>Management fee income</t>
  </si>
  <si>
    <t>4792022</t>
  </si>
  <si>
    <t>Management fee income - Others</t>
  </si>
  <si>
    <t>42102</t>
  </si>
  <si>
    <t>4300001</t>
  </si>
  <si>
    <t>Service  (repair) income</t>
  </si>
  <si>
    <t>Repair income</t>
  </si>
  <si>
    <t>4210200001</t>
  </si>
  <si>
    <t>51101</t>
  </si>
  <si>
    <t>5111814</t>
  </si>
  <si>
    <t>Round up/down expenses</t>
  </si>
  <si>
    <t>COM‐Direct material(raw materials)</t>
  </si>
  <si>
    <t>5111812</t>
  </si>
  <si>
    <t>Price variance - Direct materials</t>
  </si>
  <si>
    <t>5110140011</t>
  </si>
  <si>
    <t>COM‐Purchase Price Variance (DM)</t>
  </si>
  <si>
    <t>5111904</t>
  </si>
  <si>
    <t>Cost Adjustment - Other</t>
  </si>
  <si>
    <t>51199</t>
  </si>
  <si>
    <t>COM‐Direct material(other)</t>
  </si>
  <si>
    <t>5119940088</t>
  </si>
  <si>
    <t xml:space="preserve">COGS-Cost Adjustment </t>
  </si>
  <si>
    <t>5111901</t>
  </si>
  <si>
    <t>Price adjustment - Retroactive</t>
  </si>
  <si>
    <t>51102</t>
  </si>
  <si>
    <t>COM‐Direct material(purchased parts)</t>
  </si>
  <si>
    <t>5110240041</t>
  </si>
  <si>
    <t>COM-Retroactive Price Adjustment (Parts)</t>
  </si>
  <si>
    <t>5111119</t>
  </si>
  <si>
    <t>Cost adjustment - Domestic</t>
  </si>
  <si>
    <t>5111129</t>
  </si>
  <si>
    <t>Cost adjustment - Export</t>
  </si>
  <si>
    <t>5111811</t>
  </si>
  <si>
    <t>Price variance - Parts</t>
  </si>
  <si>
    <t>5110240011</t>
  </si>
  <si>
    <t>COM‐Purchase Price Variance (Parts)</t>
  </si>
  <si>
    <t>5111894</t>
  </si>
  <si>
    <t>Production variances</t>
  </si>
  <si>
    <t>5110140031</t>
  </si>
  <si>
    <t>COM-Production Variance (DM)</t>
  </si>
  <si>
    <t>Segregated</t>
  </si>
  <si>
    <t>5110240031</t>
  </si>
  <si>
    <t>COM-Production Variance (Parts)</t>
  </si>
  <si>
    <t>5119940031</t>
  </si>
  <si>
    <t>COM-Production Variance (SFG)</t>
  </si>
  <si>
    <t>5119940032</t>
  </si>
  <si>
    <t>COM-Production Variance (PIO Installation Cost)</t>
  </si>
  <si>
    <t>5119940S02</t>
  </si>
  <si>
    <t>COM-Production Variance (System Account)</t>
  </si>
  <si>
    <t>51809</t>
  </si>
  <si>
    <t>COM‐Royalty</t>
  </si>
  <si>
    <t>5180940031</t>
  </si>
  <si>
    <t>COM-Production Variance (Royalty)</t>
  </si>
  <si>
    <t>5111813</t>
  </si>
  <si>
    <t>Price variance - Inhouse aftersales</t>
  </si>
  <si>
    <t>5111891</t>
  </si>
  <si>
    <t>Consumption variance - Maru P &amp; R</t>
  </si>
  <si>
    <t>51808</t>
  </si>
  <si>
    <t>5133903</t>
  </si>
  <si>
    <t>Oil expenses</t>
  </si>
  <si>
    <t>51201</t>
  </si>
  <si>
    <t>COM‐Operating Supplies</t>
  </si>
  <si>
    <t>5120100001</t>
  </si>
  <si>
    <t>COM‐SubsidiaryMaterials:OperatingSupply:FuelCost‐HeavyOil</t>
  </si>
  <si>
    <t>OIL</t>
  </si>
  <si>
    <t>51202</t>
  </si>
  <si>
    <t>5133302</t>
  </si>
  <si>
    <t>Indirect material - Personal protective equipments</t>
  </si>
  <si>
    <t>5120100999</t>
  </si>
  <si>
    <t>COM‐SubsidiaryMaterials:OperatingSupply:Others</t>
  </si>
  <si>
    <t>PPE</t>
  </si>
  <si>
    <t>5133402</t>
  </si>
  <si>
    <t>Indirect material - Factory car fuel</t>
  </si>
  <si>
    <t>5120100002</t>
  </si>
  <si>
    <t>COM‐SubsidiaryMaterials:OperatingSupply:FuelCost‐Other</t>
  </si>
  <si>
    <t>FUE</t>
  </si>
  <si>
    <t>5133401</t>
  </si>
  <si>
    <t>Indirect material - Supplement materials</t>
  </si>
  <si>
    <t>SPM</t>
  </si>
  <si>
    <t>5133301</t>
  </si>
  <si>
    <t>Indirect material - Perishable tool/sup</t>
  </si>
  <si>
    <t>COM‐Expensed Tools, Furniture &amp; Fixture</t>
  </si>
  <si>
    <t>5120200001</t>
  </si>
  <si>
    <t>COM‐Perishable tools &amp; expensed furniture</t>
  </si>
  <si>
    <t>PRT</t>
  </si>
  <si>
    <t>51899</t>
  </si>
  <si>
    <t>5149985</t>
  </si>
  <si>
    <t>Factory equipment expenses</t>
  </si>
  <si>
    <t>EQP</t>
  </si>
  <si>
    <t>51301</t>
  </si>
  <si>
    <t>5133191</t>
  </si>
  <si>
    <t>Washing sundry supply</t>
  </si>
  <si>
    <t>COM‐Repair &amp; maintenance</t>
  </si>
  <si>
    <t>5130100999</t>
  </si>
  <si>
    <t>COM‐Repair &amp; maintenance : Other</t>
  </si>
  <si>
    <t>WSH</t>
  </si>
  <si>
    <t>5133111</t>
  </si>
  <si>
    <t>Preventive maintenance</t>
  </si>
  <si>
    <t>5130140011</t>
  </si>
  <si>
    <t>COM-Repair &amp; maintenance - Machinery &amp; Equipments</t>
  </si>
  <si>
    <t>PVT</t>
  </si>
  <si>
    <t>5133112</t>
  </si>
  <si>
    <t>Overhual maintenance</t>
  </si>
  <si>
    <t>LTM</t>
  </si>
  <si>
    <t>5133193</t>
  </si>
  <si>
    <t>Manufacturing construction maintenance</t>
  </si>
  <si>
    <t>5130140021</t>
  </si>
  <si>
    <t xml:space="preserve">COM-Repair &amp; maintenance - Building &amp; Structure </t>
  </si>
  <si>
    <t>COM</t>
  </si>
  <si>
    <t>5133194</t>
  </si>
  <si>
    <t>Factory car maintenance</t>
  </si>
  <si>
    <t>5130140031</t>
  </si>
  <si>
    <t>COM-Repair &amp; maintenance - Vehicle</t>
  </si>
  <si>
    <t>CAR</t>
  </si>
  <si>
    <t>5133195</t>
  </si>
  <si>
    <t>Dolly pallet and flowrack maintenance</t>
  </si>
  <si>
    <t>5130140041</t>
  </si>
  <si>
    <t xml:space="preserve">COM-Repair &amp; maintenance - Dolly Pallet and flowrack </t>
  </si>
  <si>
    <t>DOL</t>
  </si>
  <si>
    <t>5133192</t>
  </si>
  <si>
    <t>Kaizen &amp; modification</t>
  </si>
  <si>
    <t/>
  </si>
  <si>
    <t>KZN</t>
  </si>
  <si>
    <t>51401</t>
  </si>
  <si>
    <t>5121101</t>
  </si>
  <si>
    <t>Direct labor - Employee Salary</t>
  </si>
  <si>
    <t>COM-Wage Compensation(A)</t>
  </si>
  <si>
    <t>5140100001</t>
  </si>
  <si>
    <t>COM-Wage-Salary : A - Base Wage</t>
  </si>
  <si>
    <t>5121102</t>
  </si>
  <si>
    <t>Direct labor - Employee Overtime</t>
  </si>
  <si>
    <t>5140100002</t>
  </si>
  <si>
    <t>COM-Wage-Salary : A - Extra Wage</t>
  </si>
  <si>
    <t>5121103</t>
  </si>
  <si>
    <t>Direct labor - Compensation</t>
  </si>
  <si>
    <t>5140100004</t>
  </si>
  <si>
    <t>COM-Compensation : A</t>
  </si>
  <si>
    <t>5128006</t>
  </si>
  <si>
    <t>Welfare expenses - Congratulation &amp; condolence</t>
  </si>
  <si>
    <t>51801</t>
  </si>
  <si>
    <t>COM-Discretionary Welfare Expenses</t>
  </si>
  <si>
    <t>5180140099</t>
  </si>
  <si>
    <t>COM-Welfare expenses - Others</t>
  </si>
  <si>
    <t>5127101</t>
  </si>
  <si>
    <t>Indirect Labor - Employee Salary</t>
  </si>
  <si>
    <t>51402</t>
  </si>
  <si>
    <t>COM-Wage Compensation(B/C/Other)</t>
  </si>
  <si>
    <t>5140200001</t>
  </si>
  <si>
    <t>COM-Wage-Salary : B - Base Wage</t>
  </si>
  <si>
    <t>5127311</t>
  </si>
  <si>
    <t>Indirect labor - Employee salary - Non-MM</t>
  </si>
  <si>
    <t>5140200002</t>
  </si>
  <si>
    <t>COM-Wage-Salary : C - Base Wage</t>
  </si>
  <si>
    <t>NMM</t>
  </si>
  <si>
    <t>5127102</t>
  </si>
  <si>
    <t>Indirect Labor - Employee overtime</t>
  </si>
  <si>
    <t>5140200004</t>
  </si>
  <si>
    <t>COM-Wage-Salary : B - Extra Wage</t>
  </si>
  <si>
    <t>5127331</t>
  </si>
  <si>
    <t>Indirect labor - Employee overtime - Non-MM</t>
  </si>
  <si>
    <t>5140200005</t>
  </si>
  <si>
    <t>COM-Wage-Salary : C - Extra Wage</t>
  </si>
  <si>
    <t>5127103</t>
  </si>
  <si>
    <t>Indirect Labor - Compensation</t>
  </si>
  <si>
    <t>5140240011</t>
  </si>
  <si>
    <t xml:space="preserve">COM-Compensation : B </t>
  </si>
  <si>
    <t>5140240012</t>
  </si>
  <si>
    <t>COM-Compensation : C</t>
  </si>
  <si>
    <t>5140240013</t>
  </si>
  <si>
    <t>COM-Compensation : Others</t>
  </si>
  <si>
    <t>5127312</t>
  </si>
  <si>
    <t>Indirect labor - Employee salary - MM</t>
  </si>
  <si>
    <t>51403</t>
  </si>
  <si>
    <t>COM-Wage Compensation(D)</t>
  </si>
  <si>
    <t>5140300001</t>
  </si>
  <si>
    <t>COM-Wage-Salary : D - Base Wage</t>
  </si>
  <si>
    <t>5127321</t>
  </si>
  <si>
    <t>Indirect labor - Oversea staff salary</t>
  </si>
  <si>
    <t>5127332</t>
  </si>
  <si>
    <t>Indirect labor - Employee overtime-MM</t>
  </si>
  <si>
    <t>5140300002</t>
  </si>
  <si>
    <t>COM-Wage-Salary : D - Extra Wage</t>
  </si>
  <si>
    <t>5127324</t>
  </si>
  <si>
    <t>Indirect labor - Oversea staff income tax</t>
  </si>
  <si>
    <t>5140300003</t>
  </si>
  <si>
    <t>COM-Wage-Salary : D - Others</t>
  </si>
  <si>
    <t>5127322</t>
  </si>
  <si>
    <t>Indirect labor - Oversea staff welfare</t>
  </si>
  <si>
    <t>5140300004</t>
  </si>
  <si>
    <t>COM-Compensation : D</t>
  </si>
  <si>
    <t>OVE</t>
  </si>
  <si>
    <t>5127323</t>
  </si>
  <si>
    <t>Indirect labor - Oversea staff other expenses</t>
  </si>
  <si>
    <t>5127341</t>
  </si>
  <si>
    <t>Indirect labor - Compensation</t>
  </si>
  <si>
    <t>51404</t>
  </si>
  <si>
    <t>5121211</t>
  </si>
  <si>
    <t>Direct labor - Temporary staff salary</t>
  </si>
  <si>
    <t>COM-Miscellaneous wage(A)</t>
  </si>
  <si>
    <t>5140400001</t>
  </si>
  <si>
    <t>COM-Miscellaneous wage : A</t>
  </si>
  <si>
    <t>5127201</t>
  </si>
  <si>
    <t>Indirect Labor - Temporary Staff Salary</t>
  </si>
  <si>
    <t>51405</t>
  </si>
  <si>
    <t>COM-Miscellaneous wage(B/C/Other)</t>
  </si>
  <si>
    <t>5140500001</t>
  </si>
  <si>
    <t>COM-Miscellaneous wage : B</t>
  </si>
  <si>
    <t>5140500002</t>
  </si>
  <si>
    <t>COM-Miscellaneous wage : C</t>
  </si>
  <si>
    <t>5127411</t>
  </si>
  <si>
    <t>Indirect labor - Temporary staff salary</t>
  </si>
  <si>
    <t>51406</t>
  </si>
  <si>
    <t>COM-Miscellaneous wage(D)</t>
  </si>
  <si>
    <t>5140600001</t>
  </si>
  <si>
    <t>COM-Miscellaneous wage : D</t>
  </si>
  <si>
    <t>TEM</t>
  </si>
  <si>
    <t>5127412</t>
  </si>
  <si>
    <t>Indirect labor - Part-time staff salary</t>
  </si>
  <si>
    <t>5140500003</t>
  </si>
  <si>
    <t>COM-Miscellaneous wage : Other</t>
  </si>
  <si>
    <t>5127413</t>
  </si>
  <si>
    <t>Outsource Expense</t>
  </si>
  <si>
    <t>OUT</t>
  </si>
  <si>
    <t>5128010</t>
  </si>
  <si>
    <t>Welfare expenses - Social security fund</t>
  </si>
  <si>
    <t>51407</t>
  </si>
  <si>
    <t>COM-Legal Welfare Expense(A)</t>
  </si>
  <si>
    <t>5140700001</t>
  </si>
  <si>
    <t>COM-Legal Welfare Expense : A</t>
  </si>
  <si>
    <t>SOC</t>
  </si>
  <si>
    <t>51410</t>
  </si>
  <si>
    <t>5123101</t>
  </si>
  <si>
    <t>Bonuses (payment)  - Conversion - Direct</t>
  </si>
  <si>
    <t>COM-Bonuses(A)</t>
  </si>
  <si>
    <t>5141000001</t>
  </si>
  <si>
    <t>COM-Bonuses : A</t>
  </si>
  <si>
    <t>5123102</t>
  </si>
  <si>
    <t>Bonuses (payment)  - Conversion - Indirect</t>
  </si>
  <si>
    <t>51411</t>
  </si>
  <si>
    <t>COM-Bonuses(B/C/Other)</t>
  </si>
  <si>
    <t>5141140001</t>
  </si>
  <si>
    <t>COM-Bonuses : B</t>
  </si>
  <si>
    <t>5141140002</t>
  </si>
  <si>
    <t>COM-Bonuses : C</t>
  </si>
  <si>
    <t>5141140003</t>
  </si>
  <si>
    <t>COM-Bonuses : Other</t>
  </si>
  <si>
    <t>51412</t>
  </si>
  <si>
    <t>COM-Bonuses(D)</t>
  </si>
  <si>
    <t>5141200001</t>
  </si>
  <si>
    <t>COM-Bonuses : D</t>
  </si>
  <si>
    <t>51413</t>
  </si>
  <si>
    <t>5123201</t>
  </si>
  <si>
    <t>Provision for bonuses - Conversion - Direct</t>
  </si>
  <si>
    <t>COM-Provision for Bonuses</t>
  </si>
  <si>
    <t>5141300001</t>
  </si>
  <si>
    <t>5123202</t>
  </si>
  <si>
    <t>Provision for bonuses - Conversion - Indirect</t>
  </si>
  <si>
    <t>51414</t>
  </si>
  <si>
    <t>5123301</t>
  </si>
  <si>
    <t>Reversal of provision for bonuses - Conversion - Direct</t>
  </si>
  <si>
    <t>COM-Reversal of Provision for Bonuses</t>
  </si>
  <si>
    <t>5141400001</t>
  </si>
  <si>
    <t>5123302</t>
  </si>
  <si>
    <t>Reversal of provision for bonuses - Conversion - Indirect</t>
  </si>
  <si>
    <t>51415</t>
  </si>
  <si>
    <t>5124111</t>
  </si>
  <si>
    <t>Provision for retirement - Conversion - Direct</t>
  </si>
  <si>
    <t>COM-Retire Benefit Cost(Defined Benefit)</t>
  </si>
  <si>
    <t>5141500001</t>
  </si>
  <si>
    <t>COM-Retire Benefit Cost‐Defined Obligat</t>
  </si>
  <si>
    <t>5124112</t>
  </si>
  <si>
    <t>Provision for retirement - Conversion - Indirect</t>
  </si>
  <si>
    <t>5124121</t>
  </si>
  <si>
    <t>Provision for severance pay - Conversion - Direct</t>
  </si>
  <si>
    <t>5124122</t>
  </si>
  <si>
    <t>Provision for severance pay - Conversion - Indirect</t>
  </si>
  <si>
    <t>5124131</t>
  </si>
  <si>
    <t>Provision for Long - Service Reward - Conversion - Direct</t>
  </si>
  <si>
    <t>5124132</t>
  </si>
  <si>
    <t>Provision for Long - Service Reward - Conversion - Indirect</t>
  </si>
  <si>
    <t>51416</t>
  </si>
  <si>
    <t>5124201</t>
  </si>
  <si>
    <t>Provident Fund - Conversion - Direct</t>
  </si>
  <si>
    <t>COM-Retire Benefit Cost(Defined contrib)</t>
  </si>
  <si>
    <t>5141600001</t>
  </si>
  <si>
    <t>COM-Retire Benefit Cost‐Defined Contrib</t>
  </si>
  <si>
    <t>5124202</t>
  </si>
  <si>
    <t>Provident Fund - Conversion - Indirect</t>
  </si>
  <si>
    <t>51418</t>
  </si>
  <si>
    <t>5126001</t>
  </si>
  <si>
    <t>Provision for compensated absence - Conversion - Direct</t>
  </si>
  <si>
    <t>COM-Provision for Compensated absences</t>
  </si>
  <si>
    <t>5141800001</t>
  </si>
  <si>
    <t>COM-Provision for Compensated Absences</t>
  </si>
  <si>
    <t>5126002</t>
  </si>
  <si>
    <t>Provision for compensated absence - Conversion - Indirect</t>
  </si>
  <si>
    <t>51601</t>
  </si>
  <si>
    <t>5116201</t>
  </si>
  <si>
    <t>Insurance premium - Inland transit</t>
  </si>
  <si>
    <t>COM-Freight expenses for purchasing</t>
  </si>
  <si>
    <t>5160100002</t>
  </si>
  <si>
    <t>COM-Insurance (For Purchased Material)</t>
  </si>
  <si>
    <t>INS</t>
  </si>
  <si>
    <t>5111821</t>
  </si>
  <si>
    <t>Import duty variance - CBU</t>
  </si>
  <si>
    <t>5119940xxx</t>
  </si>
  <si>
    <t>5111822</t>
  </si>
  <si>
    <t>Import duty variance - JSP</t>
  </si>
  <si>
    <t>5110240012</t>
  </si>
  <si>
    <t>COM‐Purchase Price Variance (Parts-Import Duty)</t>
  </si>
  <si>
    <t>5111823</t>
  </si>
  <si>
    <t>Import duty variance - MSP</t>
  </si>
  <si>
    <t>5111831</t>
  </si>
  <si>
    <t>Import parts - Service charge</t>
  </si>
  <si>
    <t>51699</t>
  </si>
  <si>
    <t>COM-Other freight expenses</t>
  </si>
  <si>
    <t>5169900001</t>
  </si>
  <si>
    <t>5111832</t>
  </si>
  <si>
    <t>Import parts - Variance of insurance expenses</t>
  </si>
  <si>
    <t>5110240014</t>
  </si>
  <si>
    <t>COM‐Purchase Price Variance (Parts-Insurance)</t>
  </si>
  <si>
    <t>5111833</t>
  </si>
  <si>
    <t>Import parts - Variance of clearance expenses</t>
  </si>
  <si>
    <t>CUS</t>
  </si>
  <si>
    <t>5116101</t>
  </si>
  <si>
    <t>Milk run expenses</t>
  </si>
  <si>
    <t>5160100004</t>
  </si>
  <si>
    <t>COM-Freight expenses for purchasing -Other</t>
  </si>
  <si>
    <t>MLK</t>
  </si>
  <si>
    <t>51701</t>
  </si>
  <si>
    <t>5132101</t>
  </si>
  <si>
    <t>Depreciation - Building</t>
  </si>
  <si>
    <t>COM‐Depreciation(Tangible Assets)</t>
  </si>
  <si>
    <t>5170100001</t>
  </si>
  <si>
    <t>COM‐Depreciation:Building</t>
  </si>
  <si>
    <t>5132102</t>
  </si>
  <si>
    <t>Depreciation - Building under capital lease</t>
  </si>
  <si>
    <t>5170100002</t>
  </si>
  <si>
    <t>COM‐Right of use asset Depreciation:Building</t>
  </si>
  <si>
    <t>5132201</t>
  </si>
  <si>
    <t>Depreciation - Structure</t>
  </si>
  <si>
    <t>5170100003</t>
  </si>
  <si>
    <t>COM‐Depreciation:Structures</t>
  </si>
  <si>
    <t>5132202</t>
  </si>
  <si>
    <t>Depreciation - Leasehold improvement</t>
  </si>
  <si>
    <t>5170140002</t>
  </si>
  <si>
    <t>COM-Depreciation: Leasehold Improvement</t>
  </si>
  <si>
    <t>5132301</t>
  </si>
  <si>
    <t>Depreciation - Machinery</t>
  </si>
  <si>
    <t>5170100005</t>
  </si>
  <si>
    <t>COM‐Depreciation:Machinery&amp;Equipment</t>
  </si>
  <si>
    <t>5132302</t>
  </si>
  <si>
    <t>Depreciation - Machinery under capital lease</t>
  </si>
  <si>
    <t>5170100006</t>
  </si>
  <si>
    <t>COM‐Right of use asset Depreciation:Machinery&amp;Equipment</t>
  </si>
  <si>
    <t>5132491</t>
  </si>
  <si>
    <t>Depreciation - Car (others)</t>
  </si>
  <si>
    <t>5170100007</t>
  </si>
  <si>
    <t>COM‐Depreciation:vehicle</t>
  </si>
  <si>
    <t>5132492</t>
  </si>
  <si>
    <t>Depreciation - Car (others) under capital lease</t>
  </si>
  <si>
    <t>5170100008</t>
  </si>
  <si>
    <t>COM‐Right of use asset Depreciation:vehicle</t>
  </si>
  <si>
    <t>5132511</t>
  </si>
  <si>
    <t>Depreciation - Exclusive using tool - Inhouse</t>
  </si>
  <si>
    <t>5170100013</t>
  </si>
  <si>
    <t>COM‐Depreciation:Tools&amp;Furniture</t>
  </si>
  <si>
    <t>5132591</t>
  </si>
  <si>
    <t>Depreciation - Tools, furniture, fixtures - Others</t>
  </si>
  <si>
    <t>5132512</t>
  </si>
  <si>
    <t>Depreciation - Tooling and jig - Outhouse</t>
  </si>
  <si>
    <t>5170140013</t>
  </si>
  <si>
    <t>COM‐Depreciation:Tools (Dies &amp; Jigs)</t>
  </si>
  <si>
    <t>5132592</t>
  </si>
  <si>
    <t>Depreciation - Tools, furniture, fixtures - Others under capital lease</t>
  </si>
  <si>
    <t>5170100014</t>
  </si>
  <si>
    <t>COM‐Right of use asset Depreciation:Tools&amp;Furniture</t>
  </si>
  <si>
    <t>5132999</t>
  </si>
  <si>
    <t>Depreciation - Incompleted capitalized assets</t>
  </si>
  <si>
    <t>5170100017</t>
  </si>
  <si>
    <t>COM‐Depreciation:CIP</t>
  </si>
  <si>
    <t>51702</t>
  </si>
  <si>
    <t>5142221</t>
  </si>
  <si>
    <t>Amortization - Intangible fixed software</t>
  </si>
  <si>
    <t>COM‐Depreciation(Intangible assets)</t>
  </si>
  <si>
    <t>5170200001</t>
  </si>
  <si>
    <t>COM‐Depreciation‐Software</t>
  </si>
  <si>
    <t>5142211</t>
  </si>
  <si>
    <t>Amortization - Leasehold right</t>
  </si>
  <si>
    <t>5170240003</t>
  </si>
  <si>
    <t>COM‐Depreciation: Leasehold/Membership</t>
  </si>
  <si>
    <t>5142212</t>
  </si>
  <si>
    <t>Amortization - Membership</t>
  </si>
  <si>
    <t>5128009</t>
  </si>
  <si>
    <t>Welfare expenses - Group insurance</t>
  </si>
  <si>
    <t>5180140001</t>
  </si>
  <si>
    <t>COM-Welfare Expenses - Group insurance</t>
  </si>
  <si>
    <t>GRO</t>
  </si>
  <si>
    <t>5128999</t>
  </si>
  <si>
    <t>Welfare expenses - Others</t>
  </si>
  <si>
    <t>OTH</t>
  </si>
  <si>
    <t>5128005</t>
  </si>
  <si>
    <t>Welfare expenses - Medical</t>
  </si>
  <si>
    <t>5180140002</t>
  </si>
  <si>
    <t>COM-Welfare Expense - Medical fee</t>
  </si>
  <si>
    <t>MED</t>
  </si>
  <si>
    <t>5128008</t>
  </si>
  <si>
    <t>Welfare expenses - Recreation</t>
  </si>
  <si>
    <t>5180140003</t>
  </si>
  <si>
    <t>COM-Welfare Expenses - Recreation</t>
  </si>
  <si>
    <t>REC</t>
  </si>
  <si>
    <t>5128002</t>
  </si>
  <si>
    <t>Welfare expenses - Uniform</t>
  </si>
  <si>
    <t>5180140004</t>
  </si>
  <si>
    <t>COM-Welfare Expense - Uniforms</t>
  </si>
  <si>
    <t>UNI</t>
  </si>
  <si>
    <t>5128001</t>
  </si>
  <si>
    <t>Welfare expenses - Luncheon fee</t>
  </si>
  <si>
    <t>5180140005</t>
  </si>
  <si>
    <t>COM-Welfare expenses - Luncheon fee</t>
  </si>
  <si>
    <t>LUN</t>
  </si>
  <si>
    <t>5128013</t>
  </si>
  <si>
    <t>Welfare expenses - Milk &amp; Snack</t>
  </si>
  <si>
    <t>5128003</t>
  </si>
  <si>
    <t>Welfare expenses - Bus &amp; gasoline</t>
  </si>
  <si>
    <t>5180140006</t>
  </si>
  <si>
    <t>COM-Welfare Expense - Transportation</t>
  </si>
  <si>
    <t>BUS</t>
  </si>
  <si>
    <t>5128011</t>
  </si>
  <si>
    <t>Welfare expenses - Gasoline for management</t>
  </si>
  <si>
    <t>GAS</t>
  </si>
  <si>
    <t>5128004</t>
  </si>
  <si>
    <t>Welfare expenses - Education</t>
  </si>
  <si>
    <t>5180140007</t>
  </si>
  <si>
    <t>COM-Welfare expense - Education</t>
  </si>
  <si>
    <t>EDU</t>
  </si>
  <si>
    <t>5128007</t>
  </si>
  <si>
    <t>Welfare expenses - Club activities</t>
  </si>
  <si>
    <t>5180140008</t>
  </si>
  <si>
    <t>COM-Welfare expenses - Club activities</t>
  </si>
  <si>
    <t>CLB</t>
  </si>
  <si>
    <t>5128012</t>
  </si>
  <si>
    <t>Welfare expenses - Car maintenance subsidy for staff</t>
  </si>
  <si>
    <t>5180140009</t>
  </si>
  <si>
    <t>COM-Welfare expenses - Car maintenance subsidy for staff</t>
  </si>
  <si>
    <t>SUB</t>
  </si>
  <si>
    <t>5128014</t>
  </si>
  <si>
    <t>Welfare expenses - Selective welfares</t>
  </si>
  <si>
    <t>5180140010</t>
  </si>
  <si>
    <t>COM-Welfare expenses - Selective welfares</t>
  </si>
  <si>
    <t>SEL</t>
  </si>
  <si>
    <t>51803</t>
  </si>
  <si>
    <t>5135101</t>
  </si>
  <si>
    <t>Property taxes</t>
  </si>
  <si>
    <t>COM-Property Taxes</t>
  </si>
  <si>
    <t>5180300001</t>
  </si>
  <si>
    <t>PPT</t>
  </si>
  <si>
    <t>51806</t>
  </si>
  <si>
    <t>5141101</t>
  </si>
  <si>
    <t>Travelling expenses - Domestic</t>
  </si>
  <si>
    <t>COM-Traveling Expenses</t>
  </si>
  <si>
    <t>5180600001</t>
  </si>
  <si>
    <t>DOM</t>
  </si>
  <si>
    <t>5141102</t>
  </si>
  <si>
    <t>Travelling expenses - Oversea</t>
  </si>
  <si>
    <t>51807</t>
  </si>
  <si>
    <t>5133201</t>
  </si>
  <si>
    <t>Rental - Land</t>
  </si>
  <si>
    <t>COM-Expenses for Lease &amp; Rent</t>
  </si>
  <si>
    <t>5180700001</t>
  </si>
  <si>
    <t>LND</t>
  </si>
  <si>
    <t>5133202</t>
  </si>
  <si>
    <t>Rental - Office machinery</t>
  </si>
  <si>
    <t>OFF</t>
  </si>
  <si>
    <t>5133203</t>
  </si>
  <si>
    <t>Rental - Factory car</t>
  </si>
  <si>
    <t>FAC</t>
  </si>
  <si>
    <t>5133204</t>
  </si>
  <si>
    <t>Rental - Dormitory &amp; Accommodation fee</t>
  </si>
  <si>
    <t>5133205</t>
  </si>
  <si>
    <t>Rental - Interest expense obligation under capital lease</t>
  </si>
  <si>
    <t>INT</t>
  </si>
  <si>
    <t>5133299</t>
  </si>
  <si>
    <t>Rental - Others</t>
  </si>
  <si>
    <t>5133901</t>
  </si>
  <si>
    <t>Electricity expenses</t>
  </si>
  <si>
    <t>COM-Electric, Water &amp; Gas Expenses</t>
  </si>
  <si>
    <t>5180800001</t>
  </si>
  <si>
    <t>COM-Electric Power Expenses</t>
  </si>
  <si>
    <t>ELE</t>
  </si>
  <si>
    <t>5133904</t>
  </si>
  <si>
    <t>Gas expenses</t>
  </si>
  <si>
    <t>5180800002</t>
  </si>
  <si>
    <t>COM-Gas Expenses</t>
  </si>
  <si>
    <t>5149981</t>
  </si>
  <si>
    <t>Company car expenses</t>
  </si>
  <si>
    <t>5133902</t>
  </si>
  <si>
    <t>Water expenses</t>
  </si>
  <si>
    <t>5180800004</t>
  </si>
  <si>
    <t>COM-Water for production</t>
  </si>
  <si>
    <t>WAT</t>
  </si>
  <si>
    <t>5111893</t>
  </si>
  <si>
    <t>Royalty Fee variance</t>
  </si>
  <si>
    <t>5180940001</t>
  </si>
  <si>
    <t>COM‐Royalty Fee Variance</t>
  </si>
  <si>
    <t>ROY</t>
  </si>
  <si>
    <t>51810</t>
  </si>
  <si>
    <t>5134211</t>
  </si>
  <si>
    <t>Technical assistance fee - Current model</t>
  </si>
  <si>
    <t>COM-Technical Assistance Expenses</t>
  </si>
  <si>
    <t>5181000001</t>
  </si>
  <si>
    <t>COM-Technical Assist. &amp; Training Exp.</t>
  </si>
  <si>
    <t>TEC</t>
  </si>
  <si>
    <t>5134221</t>
  </si>
  <si>
    <t>Pre-operating expenses - Technical and engineering fee</t>
  </si>
  <si>
    <t>5181040001</t>
  </si>
  <si>
    <t>COM-Pre-operating expenses - Technical and engineering fee</t>
  </si>
  <si>
    <t>TEN</t>
  </si>
  <si>
    <t>5134222</t>
  </si>
  <si>
    <t>Pre-operating expenses - Production preparation</t>
  </si>
  <si>
    <t>5181040002</t>
  </si>
  <si>
    <t>COM-Pre-operating expenses - Production preparation</t>
  </si>
  <si>
    <t>PPP</t>
  </si>
  <si>
    <t>Pre-operating expenses - Indirect production preparation</t>
  </si>
  <si>
    <t>5181040003</t>
  </si>
  <si>
    <t>COM-Pre-operating expenses - Indirect production preparation</t>
  </si>
  <si>
    <t>IND</t>
  </si>
  <si>
    <t>51812</t>
  </si>
  <si>
    <t>5141301</t>
  </si>
  <si>
    <t>Printed matter expenses</t>
  </si>
  <si>
    <t>COM-Office Supply Expenses</t>
  </si>
  <si>
    <t>5181200001</t>
  </si>
  <si>
    <t>PRN</t>
  </si>
  <si>
    <t>5141302</t>
  </si>
  <si>
    <t>Office machinery expenses</t>
  </si>
  <si>
    <t>MCH</t>
  </si>
  <si>
    <t>5141399</t>
  </si>
  <si>
    <t>Office supply - Other</t>
  </si>
  <si>
    <t>5149989</t>
  </si>
  <si>
    <t>Advisor fee</t>
  </si>
  <si>
    <t>51814</t>
  </si>
  <si>
    <t>COM-Investigation Expenses</t>
  </si>
  <si>
    <t>5181400001</t>
  </si>
  <si>
    <t>ADV</t>
  </si>
  <si>
    <t>51815</t>
  </si>
  <si>
    <t>5141601</t>
  </si>
  <si>
    <t>Communication expenses - Domestic</t>
  </si>
  <si>
    <t>COM-Communication Expenses</t>
  </si>
  <si>
    <t>5181500001</t>
  </si>
  <si>
    <t>5141602</t>
  </si>
  <si>
    <t>Communication expenses - Oversea</t>
  </si>
  <si>
    <t>51816</t>
  </si>
  <si>
    <t>5141701</t>
  </si>
  <si>
    <t>Insurance premium - Fixed assets</t>
  </si>
  <si>
    <t>COM-Insurance Expenses</t>
  </si>
  <si>
    <t>5181600999</t>
  </si>
  <si>
    <t>COM-Insurance Expenses (Other)</t>
  </si>
  <si>
    <t>FIX</t>
  </si>
  <si>
    <t>5141799</t>
  </si>
  <si>
    <t>Insurance premium - Others</t>
  </si>
  <si>
    <t>51822</t>
  </si>
  <si>
    <t>5141201</t>
  </si>
  <si>
    <t>Entertainment expenses</t>
  </si>
  <si>
    <t>COM-Entertainment Expenses</t>
  </si>
  <si>
    <t>5182200001</t>
  </si>
  <si>
    <t>ENT</t>
  </si>
  <si>
    <t>5149931</t>
  </si>
  <si>
    <t>Training expenses - Inhouse</t>
  </si>
  <si>
    <t>51823</t>
  </si>
  <si>
    <t>COM‐Training and education expenses</t>
  </si>
  <si>
    <t>5182300001</t>
  </si>
  <si>
    <t>INH</t>
  </si>
  <si>
    <t>5149932</t>
  </si>
  <si>
    <t>Training expenses - Outside</t>
  </si>
  <si>
    <t>5111892</t>
  </si>
  <si>
    <t>Damage cost -  Maru P &amp; R</t>
  </si>
  <si>
    <t>COM-Other Expenses</t>
  </si>
  <si>
    <t>5189900999</t>
  </si>
  <si>
    <t>DMG</t>
  </si>
  <si>
    <t>5149911</t>
  </si>
  <si>
    <t>Damage cost - LP&amp;JSP&amp;MSP</t>
  </si>
  <si>
    <t>5149921</t>
  </si>
  <si>
    <t>Claim expenses - Import parts (JSP &amp; MSP)</t>
  </si>
  <si>
    <t>CLM</t>
  </si>
  <si>
    <t>5149922</t>
  </si>
  <si>
    <t>Claim expenses - Local parts</t>
  </si>
  <si>
    <t>5149923</t>
  </si>
  <si>
    <t>Claim expenses - Export parts (SMQR)</t>
  </si>
  <si>
    <t>5149924</t>
  </si>
  <si>
    <t>Claim receiving - Inland transit</t>
  </si>
  <si>
    <t>5149941</t>
  </si>
  <si>
    <t>Safety expenses</t>
  </si>
  <si>
    <t>SAF</t>
  </si>
  <si>
    <t>5149942</t>
  </si>
  <si>
    <t>Security expenses</t>
  </si>
  <si>
    <t>SEC</t>
  </si>
  <si>
    <t>5149943</t>
  </si>
  <si>
    <t>ISO expenses</t>
  </si>
  <si>
    <t>ISO</t>
  </si>
  <si>
    <t>5149944</t>
  </si>
  <si>
    <t>Environment treatment expenses</t>
  </si>
  <si>
    <t>ENV</t>
  </si>
  <si>
    <t>5149983</t>
  </si>
  <si>
    <t>Returnable rack expenses</t>
  </si>
  <si>
    <t>RET</t>
  </si>
  <si>
    <t>5149986</t>
  </si>
  <si>
    <t>Cost Reduction expenses</t>
  </si>
  <si>
    <t>CRD</t>
  </si>
  <si>
    <t>5149987</t>
  </si>
  <si>
    <t>Plantation expenses</t>
  </si>
  <si>
    <t>PLN</t>
  </si>
  <si>
    <t>5149988</t>
  </si>
  <si>
    <t>Miscellaneous Expenses</t>
  </si>
  <si>
    <t>MSC</t>
  </si>
  <si>
    <t>5149999</t>
  </si>
  <si>
    <t>Contra WIP - Conversion</t>
  </si>
  <si>
    <t>5190200001</t>
  </si>
  <si>
    <t>COM‐Other adjust. WIP, R/M &amp; conversion cost</t>
  </si>
  <si>
    <t>WIP</t>
  </si>
  <si>
    <t>5149984</t>
  </si>
  <si>
    <t>Contests &amp; competitions</t>
  </si>
  <si>
    <t>5189940001</t>
  </si>
  <si>
    <t>COM-Contests &amp; Competitions</t>
  </si>
  <si>
    <t>CON</t>
  </si>
  <si>
    <t>5149982</t>
  </si>
  <si>
    <t>Trial &amp; test expenses - Current model</t>
  </si>
  <si>
    <t>5189940002</t>
  </si>
  <si>
    <t>COM-Test &amp; Inspection Expense</t>
  </si>
  <si>
    <t>TRI</t>
  </si>
  <si>
    <t>5111902</t>
  </si>
  <si>
    <t>Variance allocation - New Cars</t>
  </si>
  <si>
    <t>5110140061</t>
  </si>
  <si>
    <t>COM-Variance Adjustment Allocated (DM)</t>
  </si>
  <si>
    <t>5110240061</t>
  </si>
  <si>
    <t>COM-Variance Adjustment Allocated (Parts)</t>
  </si>
  <si>
    <t>5119940062</t>
  </si>
  <si>
    <t>COM-Variance Adjustment Allocated (Other)</t>
  </si>
  <si>
    <t>5111903</t>
  </si>
  <si>
    <t>Stock revaluation expenses</t>
  </si>
  <si>
    <t>51903</t>
  </si>
  <si>
    <t>COM‐Incr/decr Finished Goods &amp; Merchandise</t>
  </si>
  <si>
    <t>5190300001</t>
  </si>
  <si>
    <t>COM‐Incr/decr finshd goods &amp; merchandise</t>
  </si>
  <si>
    <t>5180940061</t>
  </si>
  <si>
    <t>COM-Variance Adjustment Allocated (Royalty)</t>
  </si>
  <si>
    <t>5111111</t>
  </si>
  <si>
    <t>Cost of Goods Sold - New Cars - CKD - Domestic</t>
  </si>
  <si>
    <t>5110140082</t>
  </si>
  <si>
    <t>COGS-Direct (Raw) Material Others (W)</t>
  </si>
  <si>
    <t>5110140083</t>
  </si>
  <si>
    <t>COGS-Direct (Raw) Material Others (T)</t>
  </si>
  <si>
    <t>5110140084</t>
  </si>
  <si>
    <t>COGS-Direct (Raw) Material Others (A)</t>
  </si>
  <si>
    <t>5110140085</t>
  </si>
  <si>
    <t>COGS-Direct (Raw) Material Others (R)</t>
  </si>
  <si>
    <t>5110240081</t>
  </si>
  <si>
    <t xml:space="preserve">COGS-LSP </t>
  </si>
  <si>
    <t>5110240082</t>
  </si>
  <si>
    <t>COGS-MSP</t>
  </si>
  <si>
    <t>5110240083</t>
  </si>
  <si>
    <t>COGS-JSP</t>
  </si>
  <si>
    <t>5110240084</t>
  </si>
  <si>
    <t>COGS- PIO Part Cost</t>
  </si>
  <si>
    <t>5110240085</t>
  </si>
  <si>
    <t>COGS-CBU Accessories</t>
  </si>
  <si>
    <t>5119940081</t>
  </si>
  <si>
    <t>COM-COGS In-house Part</t>
  </si>
  <si>
    <t>5119940082</t>
  </si>
  <si>
    <t>COM-COGS PIO Installation Cost</t>
  </si>
  <si>
    <t>5180940081</t>
  </si>
  <si>
    <t>COM-COGS-Royalty Fee</t>
  </si>
  <si>
    <t>5111112</t>
  </si>
  <si>
    <t>Cost of Goods Sold - Conversion</t>
  </si>
  <si>
    <t>51902</t>
  </si>
  <si>
    <t>5111113</t>
  </si>
  <si>
    <t>Cost of Goods Sold - Body making expenses</t>
  </si>
  <si>
    <t>5111114</t>
  </si>
  <si>
    <t>Cost of Goods Sold - Excise tax expenses</t>
  </si>
  <si>
    <t>5119940086</t>
  </si>
  <si>
    <t>COM-COGS Excise Tax</t>
  </si>
  <si>
    <t>5111121</t>
  </si>
  <si>
    <t>Cost of Goods Sold - New Cars - CKD - Export</t>
  </si>
  <si>
    <t>5111122</t>
  </si>
  <si>
    <t>5111123</t>
  </si>
  <si>
    <t>Cost of Goods Sold - Export expenses</t>
  </si>
  <si>
    <t>5119940087</t>
  </si>
  <si>
    <t>COGS-Export Expense</t>
  </si>
  <si>
    <t>5112111</t>
  </si>
  <si>
    <t>Cost of Goods Sold - New Cars - LCBU &amp; ICBU Domestic</t>
  </si>
  <si>
    <t>40xxx</t>
  </si>
  <si>
    <t>5112121</t>
  </si>
  <si>
    <t>Cost of Goods Sold - New Cars - ICBU - Export</t>
  </si>
  <si>
    <t>5112122</t>
  </si>
  <si>
    <t>Cost of Goods Sold - New Cars - LCBU - Export</t>
  </si>
  <si>
    <t>5119940084</t>
  </si>
  <si>
    <t>COM-COGS CBU Vehicle Cost</t>
  </si>
  <si>
    <t>51103</t>
  </si>
  <si>
    <t>5113101</t>
  </si>
  <si>
    <t>Cost of Goods Sold - Spare Parts domestic</t>
  </si>
  <si>
    <t>5113201</t>
  </si>
  <si>
    <t>Cost of Goods Sold - Spare Parts export</t>
  </si>
  <si>
    <t>5113202</t>
  </si>
  <si>
    <t>5119002</t>
  </si>
  <si>
    <t>Cost of Goods Sold - Others FG &amp; Merchandise</t>
  </si>
  <si>
    <t>5119940083</t>
  </si>
  <si>
    <t>COM-COGS Tooling for Sales</t>
  </si>
  <si>
    <t>54101</t>
  </si>
  <si>
    <t>5300001</t>
  </si>
  <si>
    <t>Cost of service income</t>
  </si>
  <si>
    <t>Cost of service-repair</t>
  </si>
  <si>
    <t>5410100001</t>
  </si>
  <si>
    <t>Cost of Service_repair</t>
  </si>
  <si>
    <t>61102</t>
  </si>
  <si>
    <t>6121101</t>
  </si>
  <si>
    <t>Employee salary - Director fee</t>
  </si>
  <si>
    <t>SGA‐Wage Compensation</t>
  </si>
  <si>
    <t>6110200001</t>
  </si>
  <si>
    <t>SGA-Wage-Salary : Base Wage</t>
  </si>
  <si>
    <t>6121102</t>
  </si>
  <si>
    <t>Employee salary - Non-MM</t>
  </si>
  <si>
    <t>6121103</t>
  </si>
  <si>
    <t>Employee Salary - MM</t>
  </si>
  <si>
    <t>6121201</t>
  </si>
  <si>
    <t>Employee salary - Oversea staff salary</t>
  </si>
  <si>
    <t>6110200003</t>
  </si>
  <si>
    <t>SGA-Wage-Salary : Others</t>
  </si>
  <si>
    <t>6121202</t>
  </si>
  <si>
    <t>Employee salary - Oversea staff welfare</t>
  </si>
  <si>
    <t>6121203</t>
  </si>
  <si>
    <t>Employee salary - Oversea staff other expenses</t>
  </si>
  <si>
    <t>6121301</t>
  </si>
  <si>
    <t>Employee overtime - Non-MM</t>
  </si>
  <si>
    <t>6110200002</t>
  </si>
  <si>
    <t>SGA-Wage-Salary : Extra Wage</t>
  </si>
  <si>
    <t>6121302</t>
  </si>
  <si>
    <t>Employee overtime - MM</t>
  </si>
  <si>
    <t>6121204</t>
  </si>
  <si>
    <t>Employee salary - Oversea staff income tax</t>
  </si>
  <si>
    <t>6121501</t>
  </si>
  <si>
    <t>Compensation</t>
  </si>
  <si>
    <t>6110200004</t>
  </si>
  <si>
    <t>SGA-Compensation</t>
  </si>
  <si>
    <t>6121999</t>
  </si>
  <si>
    <t>Transfer labor charge for service sales</t>
  </si>
  <si>
    <t>61104</t>
  </si>
  <si>
    <t>6122006</t>
  </si>
  <si>
    <t>61701</t>
  </si>
  <si>
    <t>SGA‐Welfare Expenses</t>
  </si>
  <si>
    <t>6170140007</t>
  </si>
  <si>
    <t>SGA-Welfare expenses - Others</t>
  </si>
  <si>
    <t>6121401</t>
  </si>
  <si>
    <t>Temporary staff salary</t>
  </si>
  <si>
    <t>61103</t>
  </si>
  <si>
    <t>SGA‐Miscellaneous Wage</t>
  </si>
  <si>
    <t>6110300001</t>
  </si>
  <si>
    <t>SGA-Miscellaneous wage</t>
  </si>
  <si>
    <t>6121402</t>
  </si>
  <si>
    <t>Part-time staff salary</t>
  </si>
  <si>
    <t>6121403</t>
  </si>
  <si>
    <t>6122010</t>
  </si>
  <si>
    <t>SGA‐Legal Welfare Expense</t>
  </si>
  <si>
    <t>6110400001</t>
  </si>
  <si>
    <t>SGA‐LegalWelfareExpense</t>
  </si>
  <si>
    <t>SLO</t>
  </si>
  <si>
    <t>61106</t>
  </si>
  <si>
    <t>6123101</t>
  </si>
  <si>
    <t>Bonuses (payment) - Admin</t>
  </si>
  <si>
    <t>SGA‐Bonuses</t>
  </si>
  <si>
    <t>6110600001</t>
  </si>
  <si>
    <t>61108</t>
  </si>
  <si>
    <t>6123201</t>
  </si>
  <si>
    <t>Provision for bonuses - Admin</t>
  </si>
  <si>
    <t>SGA-Provision for Bonuses</t>
  </si>
  <si>
    <t>6110800001</t>
  </si>
  <si>
    <t>61110</t>
  </si>
  <si>
    <t>6123301</t>
  </si>
  <si>
    <t>Reversal of provision for bonuses - Admin</t>
  </si>
  <si>
    <t>SGA-Reversal of Provision for Bonuses</t>
  </si>
  <si>
    <t>6111000001</t>
  </si>
  <si>
    <t>61111</t>
  </si>
  <si>
    <t>6124111</t>
  </si>
  <si>
    <t>Provision for retirement - Admin</t>
  </si>
  <si>
    <t>SGA‐Retire Benefit Cost(Defind obligt)</t>
  </si>
  <si>
    <t>6111100001</t>
  </si>
  <si>
    <t>SGA-Retire Benefit Cost‐Defined Obligat</t>
  </si>
  <si>
    <t>6124131</t>
  </si>
  <si>
    <t>Provision for Long - Service Reward - Admin</t>
  </si>
  <si>
    <t>6124121</t>
  </si>
  <si>
    <t>Provision for severance pay - Admin</t>
  </si>
  <si>
    <t>6111300001</t>
  </si>
  <si>
    <t>SGA-Otr Retirement &amp; Severance</t>
  </si>
  <si>
    <t>61112</t>
  </si>
  <si>
    <t>6124201</t>
  </si>
  <si>
    <t>Provident Fund</t>
  </si>
  <si>
    <t>SGA‐Retire Benefit Cost(Defined contrib)</t>
  </si>
  <si>
    <t>6111200001</t>
  </si>
  <si>
    <t>SGA-Retire Benefit Cost‐Defined Contrib</t>
  </si>
  <si>
    <t>61117</t>
  </si>
  <si>
    <t>6126001</t>
  </si>
  <si>
    <t>Provision for compensated absence - Admin</t>
  </si>
  <si>
    <t>SGA-Provision for Compensated absences</t>
  </si>
  <si>
    <t>6111700001</t>
  </si>
  <si>
    <t>SGA-Provision for SGApensated Absences</t>
  </si>
  <si>
    <t>61301</t>
  </si>
  <si>
    <t>6132101</t>
  </si>
  <si>
    <t>SGA‐Depreciation</t>
  </si>
  <si>
    <t>6130100001</t>
  </si>
  <si>
    <t>SGA‐Depreciation:Building</t>
  </si>
  <si>
    <t>6132102</t>
  </si>
  <si>
    <t>6130100002</t>
  </si>
  <si>
    <t>SGA ‐ Right of use asset Depreciation:Building</t>
  </si>
  <si>
    <t>6132201</t>
  </si>
  <si>
    <t>6130100003</t>
  </si>
  <si>
    <t>SGA‐Depreciation:Structures</t>
  </si>
  <si>
    <t>6132202</t>
  </si>
  <si>
    <t>6130140002</t>
  </si>
  <si>
    <t>SGA-Depreciation:Leasehold Improvement Depreciation</t>
  </si>
  <si>
    <t>6132301</t>
  </si>
  <si>
    <t>6130100005</t>
  </si>
  <si>
    <t>SGA‐Depreciation:Machinery&amp;Equipment</t>
  </si>
  <si>
    <t>6132302</t>
  </si>
  <si>
    <t>Depreciation - Machinery &amp; equipments under capital lease</t>
  </si>
  <si>
    <t>6130100006</t>
  </si>
  <si>
    <t>SGA ‐ Right of use asset Depreciation:Machinery&amp;Equipment</t>
  </si>
  <si>
    <t>6132491</t>
  </si>
  <si>
    <t>6130100007</t>
  </si>
  <si>
    <t>SGA‐Depreciation:vehicle</t>
  </si>
  <si>
    <t>6132492</t>
  </si>
  <si>
    <t>6130100008</t>
  </si>
  <si>
    <t>SGA ‐ Right of use asset Depreciation:vehicle</t>
  </si>
  <si>
    <t>6132591</t>
  </si>
  <si>
    <t>6130100013</t>
  </si>
  <si>
    <t>SGA‐Depreciation:Tools&amp;Furniture</t>
  </si>
  <si>
    <t>6132592</t>
  </si>
  <si>
    <t>6130100014</t>
  </si>
  <si>
    <t>SGA ‐ Right of use asset Depreciation:Tools&amp;Furniture</t>
  </si>
  <si>
    <t>61302</t>
  </si>
  <si>
    <t>6142221</t>
  </si>
  <si>
    <t>Amortization - Software</t>
  </si>
  <si>
    <t>SGA‐Depreciation(Intangible Assets)</t>
  </si>
  <si>
    <t>6130200001</t>
  </si>
  <si>
    <t>SGA‐Depreciation‐Software</t>
  </si>
  <si>
    <t>6142211</t>
  </si>
  <si>
    <t>6130200003</t>
  </si>
  <si>
    <t>SGA‐Depreciation‐Others IntangibleAssets</t>
  </si>
  <si>
    <t>6142212</t>
  </si>
  <si>
    <t>61401</t>
  </si>
  <si>
    <t>6111121</t>
  </si>
  <si>
    <t>Transportation cost</t>
  </si>
  <si>
    <t>SGA‐ Transportation charges</t>
  </si>
  <si>
    <t>6140100001</t>
  </si>
  <si>
    <t>SGA‐Inland Freight</t>
  </si>
  <si>
    <t>TRP</t>
  </si>
  <si>
    <t>6111122</t>
  </si>
  <si>
    <t>Transportation cost - Export</t>
  </si>
  <si>
    <t>62999
71999</t>
  </si>
  <si>
    <t>7119021</t>
  </si>
  <si>
    <t>Warranty claim received - Dealer</t>
  </si>
  <si>
    <t>61501</t>
  </si>
  <si>
    <t>SGA‐Warranty expenses</t>
  </si>
  <si>
    <t>6150140001</t>
  </si>
  <si>
    <t>SGA-Warranty expenses - Normal</t>
  </si>
  <si>
    <t>DLR</t>
  </si>
  <si>
    <t>7119022</t>
  </si>
  <si>
    <t>Warranty claim received - Supplier</t>
  </si>
  <si>
    <t>6150100002</t>
  </si>
  <si>
    <t>SGA‐Warranty expenses‐Other companies' burden</t>
  </si>
  <si>
    <t>SPL</t>
  </si>
  <si>
    <t>7119023</t>
  </si>
  <si>
    <t>Warranty claim received - Intercompany</t>
  </si>
  <si>
    <t>6115399</t>
  </si>
  <si>
    <t>Warranty expenses - Claim ( others )</t>
  </si>
  <si>
    <t>6115301</t>
  </si>
  <si>
    <t>Warranty expenses - Dealer service claim</t>
  </si>
  <si>
    <t>DSC</t>
  </si>
  <si>
    <t>6115302</t>
  </si>
  <si>
    <t>Warranty expenses - Free service</t>
  </si>
  <si>
    <t>FRE</t>
  </si>
  <si>
    <t>6115304</t>
  </si>
  <si>
    <t>Warranty expenses - HV. Battery guarantee(4th-10th years)</t>
  </si>
  <si>
    <t>6150100003</t>
  </si>
  <si>
    <t>SGA‐Warranty expenses‐Other</t>
  </si>
  <si>
    <t>BAT</t>
  </si>
  <si>
    <t>6115303</t>
  </si>
  <si>
    <t>Warranty expenses - Intercompany</t>
  </si>
  <si>
    <t>61502</t>
  </si>
  <si>
    <t>6115101</t>
  </si>
  <si>
    <t>Provision for Warranty Claim</t>
  </si>
  <si>
    <t>SGA‐Provision(Reversal ) for warranties</t>
  </si>
  <si>
    <t>6150200001</t>
  </si>
  <si>
    <t>SGA‐Provision for warranties</t>
  </si>
  <si>
    <t>61503</t>
  </si>
  <si>
    <t>6115201</t>
  </si>
  <si>
    <t>Reversal of Provision for Warranty Claim</t>
  </si>
  <si>
    <t>SGA‐Reversal of warraty reserve</t>
  </si>
  <si>
    <t>6150300001</t>
  </si>
  <si>
    <t>SGA‐Reversal of warranty reserve</t>
  </si>
  <si>
    <t>61601</t>
  </si>
  <si>
    <t>6113101</t>
  </si>
  <si>
    <t>Sales incentive - Monthly</t>
  </si>
  <si>
    <t>SGA‐Sales Incentive</t>
  </si>
  <si>
    <t>6160100001</t>
  </si>
  <si>
    <t>MTH</t>
  </si>
  <si>
    <t>6113102</t>
  </si>
  <si>
    <t>Sales incentive - Quarterly</t>
  </si>
  <si>
    <t>QTR</t>
  </si>
  <si>
    <t>6113105</t>
  </si>
  <si>
    <t>Sales incentive - Yearly</t>
  </si>
  <si>
    <t>YRL</t>
  </si>
  <si>
    <t>6113903</t>
  </si>
  <si>
    <t>Incentive - ReExport</t>
  </si>
  <si>
    <t>EXP</t>
  </si>
  <si>
    <t>6113905</t>
  </si>
  <si>
    <t>Service incentive support to dealer</t>
  </si>
  <si>
    <t>6160140005</t>
  </si>
  <si>
    <t>SGA-Special support</t>
  </si>
  <si>
    <t>6113999</t>
  </si>
  <si>
    <t>Other Incentive</t>
  </si>
  <si>
    <t>6160140004</t>
  </si>
  <si>
    <t>SGA-Yearly reward</t>
  </si>
  <si>
    <t>6113901</t>
  </si>
  <si>
    <t>Yearly reward</t>
  </si>
  <si>
    <t>6113902</t>
  </si>
  <si>
    <t>Special support</t>
  </si>
  <si>
    <t>SPC</t>
  </si>
  <si>
    <t>6113904</t>
  </si>
  <si>
    <t>Contest &amp; competition</t>
  </si>
  <si>
    <t>6160140006</t>
  </si>
  <si>
    <t xml:space="preserve">SGA-Contests &amp; Competitions </t>
  </si>
  <si>
    <t>6113103</t>
  </si>
  <si>
    <t>Sales incentive - Special Discount</t>
  </si>
  <si>
    <t>6160140001</t>
  </si>
  <si>
    <t>SGA-Incentive - Special Discount</t>
  </si>
  <si>
    <t>DIS</t>
  </si>
  <si>
    <t>6113104</t>
  </si>
  <si>
    <t>Sales incentive - Fleet sales subsidy</t>
  </si>
  <si>
    <t>6160140002</t>
  </si>
  <si>
    <t>SGA-Incentive - Fleet sales subsidy</t>
  </si>
  <si>
    <t>FLT</t>
  </si>
  <si>
    <t>6113106</t>
  </si>
  <si>
    <t>Sales incentive - Monthly (Laos Dealers)</t>
  </si>
  <si>
    <t>MON</t>
  </si>
  <si>
    <t>61602</t>
  </si>
  <si>
    <t>6114111</t>
  </si>
  <si>
    <t>Advertisement &amp; public material - Catalog</t>
  </si>
  <si>
    <t>SGA‐Advertising Expenses</t>
  </si>
  <si>
    <t>6160200001</t>
  </si>
  <si>
    <t>CAT</t>
  </si>
  <si>
    <t>6114112</t>
  </si>
  <si>
    <t>Advertisement &amp; public material - Give away</t>
  </si>
  <si>
    <t>GIV</t>
  </si>
  <si>
    <t>6114113</t>
  </si>
  <si>
    <t>Advertisement &amp; public material - Print</t>
  </si>
  <si>
    <t>6114119</t>
  </si>
  <si>
    <t>Advertisement &amp; public material - Other</t>
  </si>
  <si>
    <t>6114131</t>
  </si>
  <si>
    <t>Advertising expenses - Newspaper</t>
  </si>
  <si>
    <t>NEW</t>
  </si>
  <si>
    <t>6114132</t>
  </si>
  <si>
    <t>Advertising expenses - Magazine</t>
  </si>
  <si>
    <t>MAG</t>
  </si>
  <si>
    <t>6114133</t>
  </si>
  <si>
    <t>Advertising expenses - T.V</t>
  </si>
  <si>
    <t>TVC</t>
  </si>
  <si>
    <t>6114134</t>
  </si>
  <si>
    <t>Advertising expenses - Radio</t>
  </si>
  <si>
    <t>RDO</t>
  </si>
  <si>
    <t>6114135</t>
  </si>
  <si>
    <t>Advertising expenses - Cinema</t>
  </si>
  <si>
    <t>CNM</t>
  </si>
  <si>
    <t>6114136</t>
  </si>
  <si>
    <t>Advertising expenses - Production Cost</t>
  </si>
  <si>
    <t>PDC</t>
  </si>
  <si>
    <t>6114139</t>
  </si>
  <si>
    <t>Advertising expenses - Others</t>
  </si>
  <si>
    <t>6113201</t>
  </si>
  <si>
    <t>New Cars campaign</t>
  </si>
  <si>
    <t>6160140003</t>
  </si>
  <si>
    <t>SGA-Sales Campaign</t>
  </si>
  <si>
    <t>NCP</t>
  </si>
  <si>
    <t>6113202</t>
  </si>
  <si>
    <t>Aftersales Campaign</t>
  </si>
  <si>
    <t>ACP</t>
  </si>
  <si>
    <t>6114121</t>
  </si>
  <si>
    <t>Publicity expenses - New model announcement</t>
  </si>
  <si>
    <t>61699</t>
  </si>
  <si>
    <t>SGA‐Other Selling Expenses</t>
  </si>
  <si>
    <t>6169900002</t>
  </si>
  <si>
    <t>SGA‐Advertising Support</t>
  </si>
  <si>
    <t>LAU</t>
  </si>
  <si>
    <t>6114122</t>
  </si>
  <si>
    <t>Publicity expenses - Fair, show &amp; exhibit</t>
  </si>
  <si>
    <t>SHW</t>
  </si>
  <si>
    <t>6114123</t>
  </si>
  <si>
    <t>Publicity expenses - Consumer publicity</t>
  </si>
  <si>
    <t>PUB</t>
  </si>
  <si>
    <t>6114124</t>
  </si>
  <si>
    <t>Publicity expenses - Motor sports</t>
  </si>
  <si>
    <t>MTS</t>
  </si>
  <si>
    <t>6114125</t>
  </si>
  <si>
    <t>Publicity expenses - Brand image</t>
  </si>
  <si>
    <t>BRD</t>
  </si>
  <si>
    <t>6114126</t>
  </si>
  <si>
    <t>Publicity expenses - Event</t>
  </si>
  <si>
    <t>EVT</t>
  </si>
  <si>
    <t>6114127</t>
  </si>
  <si>
    <t>Publicity expenses - Support</t>
  </si>
  <si>
    <t>SUP</t>
  </si>
  <si>
    <t>6114128</t>
  </si>
  <si>
    <t>Publicity expenses - Test Drive Depreciation</t>
  </si>
  <si>
    <t>TDD</t>
  </si>
  <si>
    <t>6114129</t>
  </si>
  <si>
    <t>Publicity expenses - Others</t>
  </si>
  <si>
    <t>6111111</t>
  </si>
  <si>
    <t>Outside Parts Service - Tool</t>
  </si>
  <si>
    <t>6169900003</t>
  </si>
  <si>
    <t>SGA‐Other Sales Charge</t>
  </si>
  <si>
    <t>TOO</t>
  </si>
  <si>
    <t>6111112</t>
  </si>
  <si>
    <t>Outside Parts Service - Supplies &amp; oil</t>
  </si>
  <si>
    <t>6119101</t>
  </si>
  <si>
    <t>Meeting expenses - Bloc meeting</t>
  </si>
  <si>
    <t>BLC</t>
  </si>
  <si>
    <t>6119102</t>
  </si>
  <si>
    <t>Marketing research and survey</t>
  </si>
  <si>
    <t>RND</t>
  </si>
  <si>
    <t>6119201</t>
  </si>
  <si>
    <t>New cars - Checking &amp; inspection</t>
  </si>
  <si>
    <t>CHK</t>
  </si>
  <si>
    <t>6119202</t>
  </si>
  <si>
    <t>New cars - Oil &amp; gasoline</t>
  </si>
  <si>
    <t>6119203</t>
  </si>
  <si>
    <t>New cars - Direct sales charge</t>
  </si>
  <si>
    <t>6119204</t>
  </si>
  <si>
    <t>New cars - Other delivery expenses</t>
  </si>
  <si>
    <t>6122001</t>
  </si>
  <si>
    <t>6170140001</t>
  </si>
  <si>
    <t>SGA-Welfare expenses - Luncheon fee</t>
  </si>
  <si>
    <t>6122002</t>
  </si>
  <si>
    <t>6170140002</t>
  </si>
  <si>
    <t>SGA-Welfare Expense - Uniforms</t>
  </si>
  <si>
    <t>6122005</t>
  </si>
  <si>
    <t>6170140003</t>
  </si>
  <si>
    <t>SGA-Welfare Expense - Medical fee</t>
  </si>
  <si>
    <t>6122003</t>
  </si>
  <si>
    <t>6170140004</t>
  </si>
  <si>
    <t>SGA-Welfare Expense - Transportation</t>
  </si>
  <si>
    <t>6122011</t>
  </si>
  <si>
    <t>6122009</t>
  </si>
  <si>
    <t>6170140005</t>
  </si>
  <si>
    <t>SGA-Welfare expenses - Group insurance</t>
  </si>
  <si>
    <t>6122008</t>
  </si>
  <si>
    <t>6170140006</t>
  </si>
  <si>
    <t>SGA-Welfare expenses - Recreation</t>
  </si>
  <si>
    <t>6122999</t>
  </si>
  <si>
    <t>6122004</t>
  </si>
  <si>
    <t>6170140008</t>
  </si>
  <si>
    <t>SGA-Welfare expense - Education</t>
  </si>
  <si>
    <t>6122007</t>
  </si>
  <si>
    <t>6170140009</t>
  </si>
  <si>
    <t>SGA-Welfare expenses - Club activities</t>
  </si>
  <si>
    <t>6122012</t>
  </si>
  <si>
    <t>6170140010</t>
  </si>
  <si>
    <t>SGA-Welfare expenses - Car maintenance subsidy for staff</t>
  </si>
  <si>
    <t>6122014</t>
  </si>
  <si>
    <t>6170140011</t>
  </si>
  <si>
    <t>SGA-Welfare expenses - Selective welfares</t>
  </si>
  <si>
    <t>61702</t>
  </si>
  <si>
    <t>6135101</t>
  </si>
  <si>
    <t>Property tax</t>
  </si>
  <si>
    <t>SGA-Property Taxes</t>
  </si>
  <si>
    <t>6170200001</t>
  </si>
  <si>
    <t>61707</t>
  </si>
  <si>
    <t>6135919</t>
  </si>
  <si>
    <t>Tax &amp; public imposition expenses - Others</t>
  </si>
  <si>
    <t>SGA-Taxes(Others)</t>
  </si>
  <si>
    <t>6170700001</t>
  </si>
  <si>
    <t>SGA-Taxes (Others)</t>
  </si>
  <si>
    <t>6135992</t>
  </si>
  <si>
    <t>Unrefundable VAT</t>
  </si>
  <si>
    <t>6170740002</t>
  </si>
  <si>
    <t>SGA-Unrefundable Input Tax</t>
  </si>
  <si>
    <t>6135993</t>
  </si>
  <si>
    <t>Uncollected output tax</t>
  </si>
  <si>
    <t>6170740001</t>
  </si>
  <si>
    <t>SGA-Uncollectible Output Tax</t>
  </si>
  <si>
    <t>UOT</t>
  </si>
  <si>
    <t>6135912</t>
  </si>
  <si>
    <t>Tax &amp; public imposition expenses - Signboard</t>
  </si>
  <si>
    <t>6170740003</t>
  </si>
  <si>
    <t>SGA-Tax &amp; Public Imposition exp. - Signboard Tax</t>
  </si>
  <si>
    <t>SIG</t>
  </si>
  <si>
    <t>6135991</t>
  </si>
  <si>
    <t>Tax expenses -  Penalties &amp; surcharges</t>
  </si>
  <si>
    <t>6170740005</t>
  </si>
  <si>
    <t>SGA-Tax expenses -  Penalties &amp; surcharges</t>
  </si>
  <si>
    <t>PNT</t>
  </si>
  <si>
    <t>6135911</t>
  </si>
  <si>
    <t>Tax &amp; public imposition expenses - Registration</t>
  </si>
  <si>
    <t>6170740006</t>
  </si>
  <si>
    <t>SGA-Tax &amp; public imposition expenses - Registration</t>
  </si>
  <si>
    <t>REG</t>
  </si>
  <si>
    <t>6135913</t>
  </si>
  <si>
    <t>Tax &amp; public imposition expenses - Specific business tax</t>
  </si>
  <si>
    <t>6170740007</t>
  </si>
  <si>
    <t>SGA-Tax &amp; Public Imposition exp. - Specific Business Tax</t>
  </si>
  <si>
    <t>6135994</t>
  </si>
  <si>
    <t>Add back expenses</t>
  </si>
  <si>
    <t>61708</t>
  </si>
  <si>
    <t>6141101</t>
  </si>
  <si>
    <t>SGA-Traveling Expenses</t>
  </si>
  <si>
    <t>6170800001</t>
  </si>
  <si>
    <t>6141102</t>
  </si>
  <si>
    <t>OVR</t>
  </si>
  <si>
    <t>61709</t>
  </si>
  <si>
    <t>6133201</t>
  </si>
  <si>
    <t>Rental - Land &amp; building</t>
  </si>
  <si>
    <t>SGA-Expenses for Lease &amp; Rent</t>
  </si>
  <si>
    <t>6170900001</t>
  </si>
  <si>
    <t>6133202</t>
  </si>
  <si>
    <t>6133203</t>
  </si>
  <si>
    <t>6133204</t>
  </si>
  <si>
    <t>Lease and rental - Company car</t>
  </si>
  <si>
    <t>61710</t>
  </si>
  <si>
    <t>6133701</t>
  </si>
  <si>
    <t>SGA‐ Electric, Water &amp; Gas Expenses</t>
  </si>
  <si>
    <t>6171000001</t>
  </si>
  <si>
    <t>SGA-Electric Power Expenses</t>
  </si>
  <si>
    <t>6133703</t>
  </si>
  <si>
    <t>Company car - Oil &amp; gasoline</t>
  </si>
  <si>
    <t>6171000002</t>
  </si>
  <si>
    <t>SGA-Gas Expenses</t>
  </si>
  <si>
    <t>6133702</t>
  </si>
  <si>
    <t>6171000003</t>
  </si>
  <si>
    <t>SGA-Water</t>
  </si>
  <si>
    <t>61714</t>
  </si>
  <si>
    <t>6133101</t>
  </si>
  <si>
    <t>Repair &amp; maintenance - Equipments and others</t>
  </si>
  <si>
    <t>SGA‐Repair &amp; maintenance</t>
  </si>
  <si>
    <t>6171440001</t>
  </si>
  <si>
    <t>SGA-Repairs &amp; Maintenance - Machinery &amp; Equipment</t>
  </si>
  <si>
    <t>EQU</t>
  </si>
  <si>
    <t>6133102</t>
  </si>
  <si>
    <t>Repair &amp; maintenance - Construction</t>
  </si>
  <si>
    <t>6171440002</t>
  </si>
  <si>
    <t xml:space="preserve">SGA-Repairs &amp; Maintenance - Building &amp; Structure </t>
  </si>
  <si>
    <t>6133104</t>
  </si>
  <si>
    <t>Repair &amp; maintenance - Office and position car</t>
  </si>
  <si>
    <t>6171440003</t>
  </si>
  <si>
    <t>SGA-Repairs &amp; Maintenance - Vehicle</t>
  </si>
  <si>
    <t>61717</t>
  </si>
  <si>
    <t>6141301</t>
  </si>
  <si>
    <t>SGA‐Office Supply Expenses</t>
  </si>
  <si>
    <t>6171700001</t>
  </si>
  <si>
    <t>6141302</t>
  </si>
  <si>
    <t>Office equipment expenses</t>
  </si>
  <si>
    <t>6141399</t>
  </si>
  <si>
    <t>Office supply - Others</t>
  </si>
  <si>
    <t>61722</t>
  </si>
  <si>
    <t>6141801</t>
  </si>
  <si>
    <t>Social Contribution</t>
  </si>
  <si>
    <t>61718</t>
  </si>
  <si>
    <t>SGA‐Public Relation Expenses</t>
  </si>
  <si>
    <t>6171800001</t>
  </si>
  <si>
    <t>SCO</t>
  </si>
  <si>
    <t>61799</t>
  </si>
  <si>
    <t>6149913</t>
  </si>
  <si>
    <t>Advisory fee</t>
  </si>
  <si>
    <t>61713</t>
  </si>
  <si>
    <t>SGA-Oursourcing Cost</t>
  </si>
  <si>
    <t>6171340001</t>
  </si>
  <si>
    <t>SGA-Management Fee</t>
  </si>
  <si>
    <t>AVS</t>
  </si>
  <si>
    <t>61720</t>
  </si>
  <si>
    <t>6141601</t>
  </si>
  <si>
    <t>SGA‐Communication Expenses</t>
  </si>
  <si>
    <t>6172000001</t>
  </si>
  <si>
    <t>6141602</t>
  </si>
  <si>
    <t>6141603</t>
  </si>
  <si>
    <t>Communication expenses - Dealer network</t>
  </si>
  <si>
    <t>DLN</t>
  </si>
  <si>
    <t>61721</t>
  </si>
  <si>
    <t>6141701</t>
  </si>
  <si>
    <t>Insurance premium - Company car</t>
  </si>
  <si>
    <t>SGA‐Insurance Expenses</t>
  </si>
  <si>
    <t>6172100002</t>
  </si>
  <si>
    <t>SGA‐Insurance Expenses (Car)</t>
  </si>
  <si>
    <t>6111201</t>
  </si>
  <si>
    <t>Insurance premium</t>
  </si>
  <si>
    <t>6141702</t>
  </si>
  <si>
    <t>6172100999</t>
  </si>
  <si>
    <t>SGA‐Insurance Expenses (Other)</t>
  </si>
  <si>
    <t>FAS</t>
  </si>
  <si>
    <t>6141799</t>
  </si>
  <si>
    <t>6141802</t>
  </si>
  <si>
    <t>Donation - Publicity</t>
  </si>
  <si>
    <t>SGA‐Donation</t>
  </si>
  <si>
    <t>6172200001</t>
  </si>
  <si>
    <t>6141803</t>
  </si>
  <si>
    <t>Donation - Education</t>
  </si>
  <si>
    <t>6172240001</t>
  </si>
  <si>
    <t>SGA-Donation - Education</t>
  </si>
  <si>
    <t>6141804</t>
  </si>
  <si>
    <t>Add back donation expenses</t>
  </si>
  <si>
    <t>6133103</t>
  </si>
  <si>
    <t>Repair &amp; maintenance - IT</t>
  </si>
  <si>
    <t>6171440005</t>
  </si>
  <si>
    <t>SGA-Repairs &amp; Maintenance - Information System</t>
  </si>
  <si>
    <t>ITM</t>
  </si>
  <si>
    <t>6149912</t>
  </si>
  <si>
    <t>Audit fee</t>
  </si>
  <si>
    <t>61724</t>
  </si>
  <si>
    <t>SGA‐CPA Related Expenses</t>
  </si>
  <si>
    <t>6172400001</t>
  </si>
  <si>
    <t>AUD</t>
  </si>
  <si>
    <t>6149911</t>
  </si>
  <si>
    <t>Lawyer fee</t>
  </si>
  <si>
    <t>61725</t>
  </si>
  <si>
    <t>SGA‐Law Related Expenses</t>
  </si>
  <si>
    <t>6172500001</t>
  </si>
  <si>
    <t>LAW</t>
  </si>
  <si>
    <t>6149987</t>
  </si>
  <si>
    <t>Communication program</t>
  </si>
  <si>
    <t>SGA‐Other Expenses</t>
  </si>
  <si>
    <t>6179900999</t>
  </si>
  <si>
    <t>6149981</t>
  </si>
  <si>
    <t>Meeting expenses  - Others</t>
  </si>
  <si>
    <t>61726</t>
  </si>
  <si>
    <t>SGA‐Conference Meeting Expenses</t>
  </si>
  <si>
    <t>6172600001</t>
  </si>
  <si>
    <t>61727</t>
  </si>
  <si>
    <t>6141201</t>
  </si>
  <si>
    <t>SGA‐Entertainment Expenses</t>
  </si>
  <si>
    <t>6172700001</t>
  </si>
  <si>
    <t>6149931</t>
  </si>
  <si>
    <t>61728</t>
  </si>
  <si>
    <t>SGA‐Training and education expenses</t>
  </si>
  <si>
    <t>6172800001</t>
  </si>
  <si>
    <t>6149932</t>
  </si>
  <si>
    <t>6149939</t>
  </si>
  <si>
    <t>Training expenses - Others</t>
  </si>
  <si>
    <t>61729</t>
  </si>
  <si>
    <t>6116101</t>
  </si>
  <si>
    <t>Provision for doubtful accounts - Dealer</t>
  </si>
  <si>
    <t>SGA‐Provision for Doubtful Account</t>
  </si>
  <si>
    <t>6172900001</t>
  </si>
  <si>
    <t>6116199</t>
  </si>
  <si>
    <t>Provision for doubtful accounts - Others</t>
  </si>
  <si>
    <t>6116201</t>
  </si>
  <si>
    <t>Bad debt - Dealer</t>
  </si>
  <si>
    <t>6172940001</t>
  </si>
  <si>
    <t>SGA-Bad Debts</t>
  </si>
  <si>
    <t>6116299</t>
  </si>
  <si>
    <t>Bad debt - Others</t>
  </si>
  <si>
    <t>6149941</t>
  </si>
  <si>
    <t>6149942</t>
  </si>
  <si>
    <t>6171300001</t>
  </si>
  <si>
    <t>SGA-Outsorcing cost</t>
  </si>
  <si>
    <t>6149953</t>
  </si>
  <si>
    <t>Loss on revaluation - New Cars</t>
  </si>
  <si>
    <t>6149982</t>
  </si>
  <si>
    <t>Scholarship</t>
  </si>
  <si>
    <t>SCH</t>
  </si>
  <si>
    <t>6149983</t>
  </si>
  <si>
    <t>6149984</t>
  </si>
  <si>
    <t>Janitorial expenses</t>
  </si>
  <si>
    <t>JAN</t>
  </si>
  <si>
    <t>6149986</t>
  </si>
  <si>
    <t>Recruitment expenses</t>
  </si>
  <si>
    <t>6149999</t>
  </si>
  <si>
    <t>Administration miscellaneous expenses</t>
  </si>
  <si>
    <t>6149985</t>
  </si>
  <si>
    <t>6179940001</t>
  </si>
  <si>
    <t>SGA-Contests &amp; Competitions</t>
  </si>
  <si>
    <t>61902</t>
  </si>
  <si>
    <t>6142401</t>
  </si>
  <si>
    <t>Impairment Loss of Fixed Assets</t>
  </si>
  <si>
    <t>SGA-Loss on impairment</t>
  </si>
  <si>
    <t>6190200001</t>
  </si>
  <si>
    <t>62201</t>
  </si>
  <si>
    <t>7115101</t>
  </si>
  <si>
    <t>Proceeds from sales of fixed assets</t>
  </si>
  <si>
    <t>Other Income-Profit on sales of fixed assets</t>
  </si>
  <si>
    <t>6220100001</t>
  </si>
  <si>
    <t>Other Income‐GainOnSalesOfNoncurrentAssets</t>
  </si>
  <si>
    <t>4791001</t>
  </si>
  <si>
    <t>Selling subsidy income - New Cars</t>
  </si>
  <si>
    <t>4791002</t>
  </si>
  <si>
    <t>Selling subsidy income - Aftersales</t>
  </si>
  <si>
    <t>4792099</t>
  </si>
  <si>
    <t>Other operating income</t>
  </si>
  <si>
    <t xml:space="preserve">62999
71999
</t>
  </si>
  <si>
    <t>7119011</t>
  </si>
  <si>
    <t>Miscellaneous income - Rebate</t>
  </si>
  <si>
    <t>7119012</t>
  </si>
  <si>
    <t>Miscellaneous income - Others</t>
  </si>
  <si>
    <t>7119031</t>
  </si>
  <si>
    <t>Profit from sales of disused articles</t>
  </si>
  <si>
    <t>7119041</t>
  </si>
  <si>
    <t>Claim received - others</t>
  </si>
  <si>
    <t>7119042</t>
  </si>
  <si>
    <t>Rebate for insurance premium</t>
  </si>
  <si>
    <t>7119043</t>
  </si>
  <si>
    <t>Special discount received from suppliers</t>
  </si>
  <si>
    <t>7115102</t>
  </si>
  <si>
    <t>Loss from disposal of fixed assets</t>
  </si>
  <si>
    <t>63101</t>
  </si>
  <si>
    <t>Other Expense‐Loss on disposal of fixed assets</t>
  </si>
  <si>
    <t>6310100001</t>
  </si>
  <si>
    <t>Other Expense‐Loss On Disposal Of Fixed Assets</t>
  </si>
  <si>
    <t>63912
63999
72999</t>
  </si>
  <si>
    <t>7129011</t>
  </si>
  <si>
    <t>Bank charges - Collection up-country check</t>
  </si>
  <si>
    <t>63901</t>
  </si>
  <si>
    <t>Other Expense-Commission, etc.</t>
  </si>
  <si>
    <t>6390100001</t>
  </si>
  <si>
    <t>OtherExpense_banking commission</t>
  </si>
  <si>
    <t>7129012</t>
  </si>
  <si>
    <t>Bank charges - Others</t>
  </si>
  <si>
    <t>7129099</t>
  </si>
  <si>
    <t>Miscellaneous expenses - Others</t>
  </si>
  <si>
    <t>63999</t>
  </si>
  <si>
    <t>Other Expense‐Other</t>
  </si>
  <si>
    <t>6399900999</t>
  </si>
  <si>
    <t>7129091</t>
  </si>
  <si>
    <t>Round up/down from payment/receipt</t>
  </si>
  <si>
    <t>71101</t>
  </si>
  <si>
    <t>7111001</t>
  </si>
  <si>
    <t>Interest income - Bank</t>
  </si>
  <si>
    <t>Finance Income-Interest and discount earned</t>
  </si>
  <si>
    <t>7110100002</t>
  </si>
  <si>
    <t>Interest Income-Deposits</t>
  </si>
  <si>
    <t>7111002</t>
  </si>
  <si>
    <t>Interest income - Financial institute</t>
  </si>
  <si>
    <t>7111005</t>
  </si>
  <si>
    <t>Interest income - Intercompany</t>
  </si>
  <si>
    <t>7110100003</t>
  </si>
  <si>
    <t>Interest Income-Loans : I/C(Domestic)</t>
  </si>
  <si>
    <t>7111003</t>
  </si>
  <si>
    <t>Interest income - Dealer loan</t>
  </si>
  <si>
    <t>7110100005</t>
  </si>
  <si>
    <t>Interest Income-Loans : Other</t>
  </si>
  <si>
    <t>7111004</t>
  </si>
  <si>
    <t>Interest income - Employee loan</t>
  </si>
  <si>
    <t>7111006</t>
  </si>
  <si>
    <t>Interest income - Employee car loan installment</t>
  </si>
  <si>
    <t>7111999</t>
  </si>
  <si>
    <t>Interest income - Others</t>
  </si>
  <si>
    <t>7110100999</t>
  </si>
  <si>
    <t>Interest Income-Others</t>
  </si>
  <si>
    <t>71201</t>
  </si>
  <si>
    <t>7114001</t>
  </si>
  <si>
    <t>Dividends Received</t>
  </si>
  <si>
    <t>Finance Income-Dividends received</t>
  </si>
  <si>
    <t>7120100001</t>
  </si>
  <si>
    <t>DividendsReceived</t>
  </si>
  <si>
    <t>71501</t>
  </si>
  <si>
    <t>7119401</t>
  </si>
  <si>
    <t>Realize exchange gain</t>
  </si>
  <si>
    <t>Foreign exchange gain</t>
  </si>
  <si>
    <t>7150100001</t>
  </si>
  <si>
    <t>ForeignExchangeGain</t>
  </si>
  <si>
    <t>7119402</t>
  </si>
  <si>
    <t>Unrealized exchange gain</t>
  </si>
  <si>
    <t>7150140001</t>
  </si>
  <si>
    <t>Unrealized Foreign Exchange Gain</t>
  </si>
  <si>
    <t>72101
72104</t>
  </si>
  <si>
    <t>7121001</t>
  </si>
  <si>
    <t>Interest expenses - Bank</t>
  </si>
  <si>
    <t>72101</t>
  </si>
  <si>
    <t>Finance Expense-Interest expenses</t>
  </si>
  <si>
    <t>7210100001</t>
  </si>
  <si>
    <t>Interest Exp : Loan</t>
  </si>
  <si>
    <t>7121002</t>
  </si>
  <si>
    <t>Interest expenses - Financial Institute</t>
  </si>
  <si>
    <t>7121003</t>
  </si>
  <si>
    <t>Interest expenses - Overseas</t>
  </si>
  <si>
    <t>7121004</t>
  </si>
  <si>
    <t>Interest expenses - Intercompany</t>
  </si>
  <si>
    <t>7210100003</t>
  </si>
  <si>
    <t>Interest Exp : Deposits received I/C(Domestic)</t>
  </si>
  <si>
    <t>7121005</t>
  </si>
  <si>
    <t>Interest expenses - Selling AR to TLT</t>
  </si>
  <si>
    <t>7210100999</t>
  </si>
  <si>
    <t>Interest Exp : Others</t>
  </si>
  <si>
    <t>7121006</t>
  </si>
  <si>
    <t>Interest expenses - others</t>
  </si>
  <si>
    <t>72501</t>
  </si>
  <si>
    <t>7129401</t>
  </si>
  <si>
    <t>Realized exchange loss</t>
  </si>
  <si>
    <t>Foreign exchange loss</t>
  </si>
  <si>
    <t>7250100001</t>
  </si>
  <si>
    <t>ForeignExchangeLoss</t>
  </si>
  <si>
    <t>7129402</t>
  </si>
  <si>
    <t>Unrealized exchange loss</t>
  </si>
  <si>
    <t>7250140001</t>
  </si>
  <si>
    <t>Unrealized Foreign Exchange Loss</t>
  </si>
  <si>
    <t>7121007</t>
  </si>
  <si>
    <t>Premium on hedging of short term loan</t>
  </si>
  <si>
    <t>72601</t>
  </si>
  <si>
    <t>Finance Expense-Options premium paid</t>
  </si>
  <si>
    <t>7260100001</t>
  </si>
  <si>
    <t>OptionsPremiumPaid</t>
  </si>
  <si>
    <t>79101</t>
  </si>
  <si>
    <t>7410001</t>
  </si>
  <si>
    <t>Income taxes current</t>
  </si>
  <si>
    <t>Income Taxes</t>
  </si>
  <si>
    <t>7910100001</t>
  </si>
  <si>
    <t>IncomeTaxes</t>
  </si>
  <si>
    <t>6149951</t>
  </si>
  <si>
    <t>Loss on checking inventories - Service parts</t>
  </si>
  <si>
    <t>51901
51903
55201</t>
  </si>
  <si>
    <t>6149952</t>
  </si>
  <si>
    <t>Loss on checking inventories - PIO</t>
  </si>
  <si>
    <t>4112131</t>
  </si>
  <si>
    <t>5119001</t>
  </si>
  <si>
    <t>align with "GL account" sheet</t>
  </si>
  <si>
    <t>61113</t>
  </si>
  <si>
    <t>Asset Items</t>
  </si>
  <si>
    <t>GL account level 5 &amp; Activities</t>
  </si>
  <si>
    <t>.xxxx</t>
  </si>
  <si>
    <t>not final information</t>
  </si>
  <si>
    <t>xxxxx</t>
  </si>
  <si>
    <t>Asset item &amp; GL code Activities</t>
  </si>
  <si>
    <t>WBS Code &lt;Lowest level &gt;</t>
  </si>
  <si>
    <t>WBS Element</t>
  </si>
  <si>
    <t>Count  digit</t>
  </si>
  <si>
    <t>WBS Decription</t>
  </si>
  <si>
    <t>Budget Type</t>
  </si>
  <si>
    <t>Project code description</t>
  </si>
  <si>
    <t>Budget Characteristic</t>
  </si>
  <si>
    <t>GL Level 5</t>
  </si>
  <si>
    <t>Common/ Individual budget</t>
  </si>
  <si>
    <t xml:space="preserve">Cost Center Group </t>
  </si>
  <si>
    <t>iFem project category</t>
  </si>
  <si>
    <t>VC /  FC</t>
  </si>
  <si>
    <t>Cost Item</t>
  </si>
  <si>
    <t>Reimbursement/ No reimbursement</t>
  </si>
  <si>
    <t xml:space="preserve">Asset Class </t>
  </si>
  <si>
    <t>Need Ringi/
Proposal</t>
  </si>
  <si>
    <t>x</t>
  </si>
  <si>
    <t>BG type</t>
  </si>
  <si>
    <t>PJ code</t>
  </si>
  <si>
    <t>BG owner</t>
  </si>
  <si>
    <t>GL Level 4</t>
  </si>
  <si>
    <t>GL Level  5</t>
  </si>
  <si>
    <t>Running Activities</t>
  </si>
  <si>
    <t>PM</t>
  </si>
  <si>
    <t>xxx</t>
  </si>
  <si>
    <t>xx</t>
  </si>
  <si>
    <t>Division</t>
  </si>
  <si>
    <t>Responsible Cost Center Name</t>
  </si>
  <si>
    <t>ADM</t>
  </si>
  <si>
    <t>CA01</t>
  </si>
  <si>
    <t>ADM division</t>
  </si>
  <si>
    <t>Company Secretary</t>
  </si>
  <si>
    <t>CA02</t>
  </si>
  <si>
    <t>GA service (North Office)</t>
  </si>
  <si>
    <t>CA03</t>
  </si>
  <si>
    <t>GA service (South Office)</t>
  </si>
  <si>
    <t>HR</t>
  </si>
  <si>
    <t>CH01</t>
  </si>
  <si>
    <t>HR planning</t>
  </si>
  <si>
    <t>CH02</t>
  </si>
  <si>
    <t>HR Operating &amp; communication</t>
  </si>
  <si>
    <t>CF01</t>
  </si>
  <si>
    <t>CF02</t>
  </si>
  <si>
    <t>Finance &amp; Accounting</t>
  </si>
  <si>
    <t>Managerial Accounting</t>
  </si>
  <si>
    <t>PUD</t>
  </si>
  <si>
    <t>CP01</t>
  </si>
  <si>
    <t>Parts buyer</t>
  </si>
  <si>
    <t>CP02</t>
  </si>
  <si>
    <t>General purchasing</t>
  </si>
  <si>
    <t>CP03</t>
  </si>
  <si>
    <t>Supplier based development</t>
  </si>
  <si>
    <t>CP04</t>
  </si>
  <si>
    <t>Purchasing engineering</t>
  </si>
  <si>
    <t>CP05</t>
  </si>
  <si>
    <t>Purchasing planning</t>
  </si>
  <si>
    <t>PI01</t>
  </si>
  <si>
    <t>Intrastructure - Security &amp; service</t>
  </si>
  <si>
    <t>PI02</t>
  </si>
  <si>
    <t>Software development</t>
  </si>
  <si>
    <t>BPD</t>
  </si>
  <si>
    <t>PB01</t>
  </si>
  <si>
    <t>Technical affairs</t>
  </si>
  <si>
    <t>PB02</t>
  </si>
  <si>
    <t>Mid-term business planning &amp; External affairs</t>
  </si>
  <si>
    <t>PC01.</t>
  </si>
  <si>
    <t>PA01.</t>
  </si>
  <si>
    <t>PL01.</t>
  </si>
  <si>
    <t>BODY</t>
  </si>
  <si>
    <t>MB01</t>
  </si>
  <si>
    <t>Frame</t>
  </si>
  <si>
    <t>MB02</t>
  </si>
  <si>
    <t>Press</t>
  </si>
  <si>
    <t>MB03</t>
  </si>
  <si>
    <t>Log W</t>
  </si>
  <si>
    <t>MB04</t>
  </si>
  <si>
    <t>Welding</t>
  </si>
  <si>
    <t>MA01</t>
  </si>
  <si>
    <t>Painting</t>
  </si>
  <si>
    <t>MA02</t>
  </si>
  <si>
    <t>Assembly</t>
  </si>
  <si>
    <t>MA03</t>
  </si>
  <si>
    <t>Internal logistic</t>
  </si>
  <si>
    <t>ME01</t>
  </si>
  <si>
    <t>Advanced engineering</t>
  </si>
  <si>
    <t>Logistic</t>
  </si>
  <si>
    <t>ML01</t>
  </si>
  <si>
    <t>South-Mekong logistic</t>
  </si>
  <si>
    <t>ML02</t>
  </si>
  <si>
    <t>North-Central spare parts</t>
  </si>
  <si>
    <t>ML03</t>
  </si>
  <si>
    <t>Vehicle logistic</t>
  </si>
  <si>
    <t>ML04</t>
  </si>
  <si>
    <t>Custom clearance &amp; export</t>
  </si>
  <si>
    <t>MP01</t>
  </si>
  <si>
    <t>Production part control</t>
  </si>
  <si>
    <t>MP02</t>
  </si>
  <si>
    <t>Production planning</t>
  </si>
  <si>
    <t>PAD</t>
  </si>
  <si>
    <t>HSE</t>
  </si>
  <si>
    <t>POS</t>
  </si>
  <si>
    <t>QC</t>
  </si>
  <si>
    <t>MQ01</t>
  </si>
  <si>
    <t>MQ02</t>
  </si>
  <si>
    <t>QA</t>
  </si>
  <si>
    <t>MC01</t>
  </si>
  <si>
    <t>MC02</t>
  </si>
  <si>
    <t>PPD</t>
  </si>
  <si>
    <t>Product Plannning &amp; pricing</t>
  </si>
  <si>
    <t>SP01</t>
  </si>
  <si>
    <t>DSPM</t>
  </si>
  <si>
    <t>SD01</t>
  </si>
  <si>
    <t>SD02</t>
  </si>
  <si>
    <t>Product marketing &amp; promotion</t>
  </si>
  <si>
    <t>Demand &amp; supply</t>
  </si>
  <si>
    <t>BSD</t>
  </si>
  <si>
    <t>SB01</t>
  </si>
  <si>
    <t>SB02</t>
  </si>
  <si>
    <t>Sale training &amp; kaizen</t>
  </si>
  <si>
    <t>Value chain</t>
  </si>
  <si>
    <t>FOD</t>
  </si>
  <si>
    <t>SF01</t>
  </si>
  <si>
    <t>SF02</t>
  </si>
  <si>
    <t>National coordinator</t>
  </si>
  <si>
    <t>ECLD</t>
  </si>
  <si>
    <t>Branding/PR</t>
  </si>
  <si>
    <t>CSR</t>
  </si>
  <si>
    <t>Lexus</t>
  </si>
  <si>
    <t>SE01</t>
  </si>
  <si>
    <t>SE02</t>
  </si>
  <si>
    <t>SE03</t>
  </si>
  <si>
    <t>SPOD</t>
  </si>
  <si>
    <t>SS01</t>
  </si>
  <si>
    <t>Service planning &amp; after sales marketing</t>
  </si>
  <si>
    <t>SS02</t>
  </si>
  <si>
    <t>DSOK</t>
  </si>
  <si>
    <t>SC01</t>
  </si>
  <si>
    <t>Customer delight</t>
  </si>
  <si>
    <t>STD</t>
  </si>
  <si>
    <t>Technical training</t>
  </si>
  <si>
    <t>Technical service</t>
  </si>
  <si>
    <t>ST01</t>
  </si>
  <si>
    <t>ST02</t>
  </si>
  <si>
    <t>GAD</t>
  </si>
  <si>
    <t>PF</t>
  </si>
  <si>
    <t>MB</t>
  </si>
  <si>
    <t>SD</t>
  </si>
  <si>
    <t>PI</t>
  </si>
  <si>
    <t>Budget Type group</t>
  </si>
  <si>
    <t>Group center</t>
  </si>
  <si>
    <t>Model car</t>
  </si>
  <si>
    <t xml:space="preserve">Project definition:  </t>
  </si>
  <si>
    <t>PI03</t>
  </si>
  <si>
    <t>Mr.Hung Software2</t>
  </si>
  <si>
    <t>Software1 development</t>
  </si>
  <si>
    <t>CF03</t>
  </si>
  <si>
    <t>New</t>
  </si>
  <si>
    <t>Change method: IT follow up history, Start CF03: 2026</t>
  </si>
  <si>
    <t>Start date 2021 &amp; End date 2024, start date: 2026</t>
  </si>
  <si>
    <t>IT&amp;FIN</t>
  </si>
  <si>
    <t>FIN&amp;IT</t>
  </si>
  <si>
    <t>End date</t>
  </si>
  <si>
    <t>ADM &amp; HR</t>
  </si>
  <si>
    <t>CPSub</t>
  </si>
  <si>
    <t>FY24 + FY25</t>
  </si>
  <si>
    <t>FY26</t>
  </si>
  <si>
    <t>Start</t>
  </si>
  <si>
    <t>FY24</t>
  </si>
  <si>
    <t>FY25</t>
  </si>
  <si>
    <t>Cập nhật lại cho đúng theo Org-chart của FY26</t>
  </si>
  <si>
    <t>Combine seg1 + Seg2</t>
  </si>
  <si>
    <t>chị Huyền</t>
  </si>
  <si>
    <t>Tk1 (1110, 1111)</t>
  </si>
  <si>
    <t>1199, 1230,1220,…....</t>
  </si>
  <si>
    <t>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</si>
</sst>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theme="1"/>
      <name val="Calibri"/>
      <family val="2"/>
      <scheme val="minor"/>
    </font>
    <font>
      <b/>
      <sz val="10"/>
      <name val="Segoe UI"/>
      <family val="2"/>
    </font>
    <font>
      <sz val="10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0"/>
      <name val="Segoe UI"/>
      <family val="2"/>
    </font>
    <font>
      <sz val="10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0"/>
      <name val="Segoe UI"/>
      <family val="2"/>
    </font>
    <font>
      <sz val="11"/>
      <color theme="5" tint="-0.249977111117893"/>
      <name val="Times New Roman"/>
      <family val="1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8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9"/>
      <color indexed="81"/>
      <name val="Tahoma"/>
      <family val="2"/>
    </font>
    <font>
      <sz val="10"/>
      <color theme="1"/>
      <name val="Meiryo UI"/>
      <family val="2"/>
      <charset val="128"/>
    </font>
    <font>
      <b/>
      <sz val="10"/>
      <color theme="1"/>
      <name val="Leelawadee UI"/>
      <family val="2"/>
    </font>
    <font>
      <sz val="16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6"/>
      <color theme="4"/>
      <name val="Calibri"/>
      <family val="2"/>
      <scheme val="minor"/>
    </font>
    <font>
      <i/>
      <sz val="16"/>
      <name val="Calibri"/>
      <family val="2"/>
      <scheme val="minor"/>
    </font>
    <font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color rgb="FF000000"/>
      <name val="Calibri"/>
      <family val="2"/>
    </font>
    <font>
      <sz val="16"/>
      <color rgb="FF4F81BD"/>
      <name val="Calibri"/>
      <family val="2"/>
    </font>
    <font>
      <b/>
      <sz val="12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rgb="FFFF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dotted">
        <color theme="1"/>
      </top>
      <bottom/>
      <diagonal/>
    </border>
    <border>
      <left/>
      <right style="dotted">
        <color theme="1"/>
      </right>
      <top style="dotted">
        <color theme="1"/>
      </top>
      <bottom/>
      <diagonal/>
    </border>
    <border>
      <left/>
      <right style="dotted">
        <color theme="1"/>
      </right>
      <top/>
      <bottom/>
      <diagonal/>
    </border>
    <border>
      <left/>
      <right/>
      <top/>
      <bottom style="dotted">
        <color theme="1"/>
      </bottom>
      <diagonal/>
    </border>
    <border>
      <left/>
      <right style="dotted">
        <color theme="1"/>
      </right>
      <top/>
      <bottom style="dotted">
        <color theme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 style="thin">
        <color theme="0" tint="-0.34998626667073579"/>
      </bottom>
      <diagonal/>
    </border>
    <border>
      <left/>
      <right style="thin">
        <color auto="1"/>
      </right>
      <top/>
      <bottom style="thin">
        <color theme="0" tint="-0.34998626667073579"/>
      </bottom>
      <diagonal/>
    </border>
  </borders>
  <cellStyleXfs count="3">
    <xf numFmtId="0" fontId="0" fillId="0" borderId="0"/>
    <xf numFmtId="0" fontId="3" fillId="0" borderId="0"/>
    <xf numFmtId="0" fontId="27" fillId="0" borderId="0">
      <alignment vertical="center"/>
    </xf>
  </cellStyleXfs>
  <cellXfs count="240">
    <xf numFmtId="0" fontId="0" fillId="0" borderId="0" xfId="0"/>
    <xf numFmtId="0" fontId="6" fillId="0" borderId="0" xfId="0" applyFont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 textRotation="45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2" borderId="0" xfId="0" applyFont="1" applyFill="1" applyAlignment="1">
      <alignment horizontal="left" vertical="center" textRotation="45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5" borderId="16" xfId="0" applyFont="1" applyFill="1" applyBorder="1" applyAlignment="1">
      <alignment horizontal="left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left" vertical="center"/>
    </xf>
    <xf numFmtId="0" fontId="6" fillId="5" borderId="17" xfId="0" applyFont="1" applyFill="1" applyBorder="1" applyAlignment="1">
      <alignment horizontal="left" vertical="center"/>
    </xf>
    <xf numFmtId="0" fontId="6" fillId="5" borderId="15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5" borderId="18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0" fontId="1" fillId="7" borderId="8" xfId="0" applyFont="1" applyFill="1" applyBorder="1" applyAlignment="1">
      <alignment horizontal="center" vertical="center" wrapText="1" readingOrder="1"/>
    </xf>
    <xf numFmtId="0" fontId="8" fillId="7" borderId="8" xfId="0" applyFont="1" applyFill="1" applyBorder="1" applyAlignment="1">
      <alignment horizontal="center" vertical="center" wrapText="1" readingOrder="1"/>
    </xf>
    <xf numFmtId="0" fontId="8" fillId="9" borderId="8" xfId="1" applyFont="1" applyFill="1" applyBorder="1" applyAlignment="1">
      <alignment horizontal="center"/>
    </xf>
    <xf numFmtId="0" fontId="6" fillId="5" borderId="20" xfId="0" applyFont="1" applyFill="1" applyBorder="1" applyAlignment="1">
      <alignment horizontal="left" vertical="center"/>
    </xf>
    <xf numFmtId="0" fontId="6" fillId="5" borderId="21" xfId="0" applyFont="1" applyFill="1" applyBorder="1" applyAlignment="1">
      <alignment horizontal="left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10" fillId="0" borderId="22" xfId="0" applyFont="1" applyBorder="1"/>
    <xf numFmtId="0" fontId="10" fillId="0" borderId="23" xfId="0" applyFont="1" applyBorder="1"/>
    <xf numFmtId="0" fontId="12" fillId="0" borderId="0" xfId="0" applyFont="1" applyAlignment="1">
      <alignment horizontal="right"/>
    </xf>
    <xf numFmtId="0" fontId="10" fillId="0" borderId="24" xfId="0" applyFont="1" applyBorder="1"/>
    <xf numFmtId="0" fontId="13" fillId="0" borderId="0" xfId="0" applyFont="1"/>
    <xf numFmtId="0" fontId="10" fillId="0" borderId="25" xfId="0" applyFont="1" applyBorder="1"/>
    <xf numFmtId="0" fontId="12" fillId="0" borderId="25" xfId="0" applyFont="1" applyBorder="1"/>
    <xf numFmtId="0" fontId="10" fillId="0" borderId="26" xfId="0" applyFont="1" applyBorder="1"/>
    <xf numFmtId="0" fontId="10" fillId="0" borderId="0" xfId="0" applyFont="1" applyAlignment="1">
      <alignment horizontal="left"/>
    </xf>
    <xf numFmtId="0" fontId="2" fillId="10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8" fillId="13" borderId="40" xfId="0" applyFont="1" applyFill="1" applyBorder="1" applyAlignment="1">
      <alignment horizontal="center" vertical="center"/>
    </xf>
    <xf numFmtId="0" fontId="18" fillId="13" borderId="41" xfId="0" applyFont="1" applyFill="1" applyBorder="1" applyAlignment="1">
      <alignment horizontal="center" vertical="center"/>
    </xf>
    <xf numFmtId="0" fontId="18" fillId="13" borderId="42" xfId="0" applyFont="1" applyFill="1" applyBorder="1" applyAlignment="1">
      <alignment horizontal="center" vertical="center"/>
    </xf>
    <xf numFmtId="0" fontId="18" fillId="13" borderId="43" xfId="0" applyFont="1" applyFill="1" applyBorder="1" applyAlignment="1">
      <alignment horizontal="center" vertical="center"/>
    </xf>
    <xf numFmtId="0" fontId="2" fillId="0" borderId="44" xfId="0" quotePrefix="1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4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45" xfId="0" applyFont="1" applyBorder="1" applyAlignment="1">
      <alignment horizontal="left"/>
    </xf>
    <xf numFmtId="0" fontId="10" fillId="0" borderId="46" xfId="0" applyFont="1" applyBorder="1" applyAlignment="1">
      <alignment horizontal="center"/>
    </xf>
    <xf numFmtId="0" fontId="2" fillId="0" borderId="28" xfId="0" applyFont="1" applyBorder="1" applyAlignment="1">
      <alignment horizontal="left" vertical="center" wrapText="1"/>
    </xf>
    <xf numFmtId="0" fontId="10" fillId="0" borderId="28" xfId="0" applyFont="1" applyBorder="1"/>
    <xf numFmtId="4" fontId="2" fillId="0" borderId="44" xfId="0" applyNumberFormat="1" applyFont="1" applyBorder="1" applyAlignment="1" applyProtection="1">
      <alignment horizontal="center" wrapText="1"/>
      <protection locked="0"/>
    </xf>
    <xf numFmtId="0" fontId="10" fillId="0" borderId="28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2" fillId="13" borderId="46" xfId="0" applyFont="1" applyFill="1" applyBorder="1" applyAlignment="1">
      <alignment horizontal="center"/>
    </xf>
    <xf numFmtId="0" fontId="2" fillId="13" borderId="46" xfId="0" applyFont="1" applyFill="1" applyBorder="1" applyAlignment="1">
      <alignment horizontal="left"/>
    </xf>
    <xf numFmtId="0" fontId="2" fillId="0" borderId="46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46" xfId="0" applyFont="1" applyBorder="1" applyAlignment="1">
      <alignment horizontal="left"/>
    </xf>
    <xf numFmtId="0" fontId="2" fillId="0" borderId="51" xfId="0" applyFont="1" applyBorder="1" applyAlignment="1">
      <alignment horizontal="left"/>
    </xf>
    <xf numFmtId="0" fontId="2" fillId="0" borderId="46" xfId="0" applyFont="1" applyBorder="1" applyAlignment="1">
      <alignment horizontal="left" vertical="center" wrapText="1"/>
    </xf>
    <xf numFmtId="0" fontId="10" fillId="0" borderId="46" xfId="0" applyFont="1" applyBorder="1"/>
    <xf numFmtId="0" fontId="10" fillId="0" borderId="5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54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54" xfId="0" applyFont="1" applyBorder="1" applyAlignment="1">
      <alignment horizontal="left" vertical="center" wrapText="1"/>
    </xf>
    <xf numFmtId="0" fontId="2" fillId="13" borderId="54" xfId="0" applyFont="1" applyFill="1" applyBorder="1" applyAlignment="1">
      <alignment horizontal="left" vertical="center" wrapText="1"/>
    </xf>
    <xf numFmtId="0" fontId="19" fillId="0" borderId="46" xfId="0" applyFont="1" applyBorder="1" applyAlignment="1">
      <alignment horizontal="left"/>
    </xf>
    <xf numFmtId="0" fontId="2" fillId="0" borderId="36" xfId="0" applyFont="1" applyBorder="1" applyAlignment="1">
      <alignment horizontal="left" vertical="center" wrapText="1"/>
    </xf>
    <xf numFmtId="0" fontId="10" fillId="0" borderId="36" xfId="0" applyFont="1" applyBorder="1"/>
    <xf numFmtId="0" fontId="2" fillId="0" borderId="36" xfId="0" applyFont="1" applyBorder="1" applyAlignment="1">
      <alignment horizontal="center"/>
    </xf>
    <xf numFmtId="0" fontId="20" fillId="0" borderId="54" xfId="0" applyFont="1" applyBorder="1" applyAlignment="1">
      <alignment horizontal="center"/>
    </xf>
    <xf numFmtId="0" fontId="20" fillId="0" borderId="54" xfId="0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56" xfId="0" applyFont="1" applyBorder="1" applyAlignment="1">
      <alignment horizontal="left"/>
    </xf>
    <xf numFmtId="0" fontId="20" fillId="0" borderId="46" xfId="0" applyFont="1" applyBorder="1" applyAlignment="1">
      <alignment horizontal="center"/>
    </xf>
    <xf numFmtId="0" fontId="20" fillId="0" borderId="0" xfId="0" applyFont="1"/>
    <xf numFmtId="0" fontId="20" fillId="0" borderId="54" xfId="0" applyFont="1" applyBorder="1" applyAlignment="1">
      <alignment horizontal="left" vertical="center" wrapText="1"/>
    </xf>
    <xf numFmtId="0" fontId="20" fillId="0" borderId="46" xfId="0" applyFont="1" applyBorder="1"/>
    <xf numFmtId="0" fontId="20" fillId="0" borderId="0" xfId="0" applyFont="1" applyAlignment="1">
      <alignment horizontal="left"/>
    </xf>
    <xf numFmtId="0" fontId="20" fillId="0" borderId="52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9" fillId="0" borderId="54" xfId="0" applyFont="1" applyBorder="1" applyAlignment="1">
      <alignment horizontal="center"/>
    </xf>
    <xf numFmtId="0" fontId="19" fillId="0" borderId="54" xfId="0" applyFont="1" applyBorder="1" applyAlignment="1">
      <alignment horizontal="left"/>
    </xf>
    <xf numFmtId="0" fontId="19" fillId="0" borderId="7" xfId="0" applyFont="1" applyBorder="1" applyAlignment="1">
      <alignment horizontal="left"/>
    </xf>
    <xf numFmtId="0" fontId="19" fillId="0" borderId="56" xfId="0" applyFont="1" applyBorder="1" applyAlignment="1">
      <alignment horizontal="left"/>
    </xf>
    <xf numFmtId="0" fontId="19" fillId="0" borderId="46" xfId="0" applyFont="1" applyBorder="1" applyAlignment="1">
      <alignment horizontal="center"/>
    </xf>
    <xf numFmtId="0" fontId="19" fillId="0" borderId="0" xfId="0" applyFont="1"/>
    <xf numFmtId="0" fontId="19" fillId="0" borderId="54" xfId="0" applyFont="1" applyBorder="1" applyAlignment="1">
      <alignment horizontal="left" vertical="center" wrapText="1"/>
    </xf>
    <xf numFmtId="0" fontId="19" fillId="0" borderId="46" xfId="0" applyFont="1" applyBorder="1"/>
    <xf numFmtId="0" fontId="19" fillId="0" borderId="0" xfId="0" applyFont="1" applyAlignment="1">
      <alignment horizontal="left"/>
    </xf>
    <xf numFmtId="0" fontId="2" fillId="0" borderId="5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8" fillId="0" borderId="5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53" xfId="0" applyFont="1" applyBorder="1" applyAlignment="1">
      <alignment horizontal="center"/>
    </xf>
    <xf numFmtId="0" fontId="15" fillId="0" borderId="46" xfId="0" applyFont="1" applyBorder="1" applyAlignment="1">
      <alignment horizontal="center"/>
    </xf>
    <xf numFmtId="0" fontId="10" fillId="13" borderId="5" xfId="0" applyFont="1" applyFill="1" applyBorder="1" applyAlignment="1">
      <alignment horizontal="center"/>
    </xf>
    <xf numFmtId="0" fontId="10" fillId="0" borderId="57" xfId="0" applyFont="1" applyBorder="1" applyAlignment="1">
      <alignment horizontal="center"/>
    </xf>
    <xf numFmtId="0" fontId="10" fillId="0" borderId="5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left"/>
    </xf>
    <xf numFmtId="0" fontId="9" fillId="5" borderId="15" xfId="0" applyFont="1" applyFill="1" applyBorder="1" applyAlignment="1">
      <alignment horizontal="center" vertical="center"/>
    </xf>
    <xf numFmtId="0" fontId="28" fillId="0" borderId="0" xfId="2" applyFont="1" applyAlignment="1">
      <alignment horizontal="center" vertical="center" wrapText="1"/>
    </xf>
    <xf numFmtId="0" fontId="28" fillId="0" borderId="0" xfId="2" applyFont="1" applyAlignment="1">
      <alignment horizontal="left" vertical="center" wrapText="1"/>
    </xf>
    <xf numFmtId="0" fontId="28" fillId="15" borderId="0" xfId="2" applyFont="1" applyFill="1" applyAlignment="1">
      <alignment horizontal="left" vertical="center" wrapText="1"/>
    </xf>
    <xf numFmtId="49" fontId="28" fillId="15" borderId="0" xfId="2" applyNumberFormat="1" applyFont="1" applyFill="1" applyAlignment="1">
      <alignment horizontal="left" vertical="center" wrapText="1"/>
    </xf>
    <xf numFmtId="0" fontId="28" fillId="16" borderId="0" xfId="2" applyFont="1" applyFill="1" applyAlignment="1">
      <alignment horizontal="left" vertical="center" wrapText="1"/>
    </xf>
    <xf numFmtId="0" fontId="28" fillId="17" borderId="0" xfId="2" applyFont="1" applyFill="1" applyAlignment="1">
      <alignment vertical="center" wrapText="1"/>
    </xf>
    <xf numFmtId="0" fontId="28" fillId="0" borderId="0" xfId="2" applyFont="1" applyAlignment="1">
      <alignment vertical="center" wrapText="1"/>
    </xf>
    <xf numFmtId="0" fontId="27" fillId="0" borderId="0" xfId="2" applyAlignment="1">
      <alignment horizontal="center" vertical="center"/>
    </xf>
    <xf numFmtId="0" fontId="27" fillId="0" borderId="0" xfId="2" applyAlignment="1">
      <alignment horizontal="left" vertical="center"/>
    </xf>
    <xf numFmtId="49" fontId="27" fillId="0" borderId="0" xfId="2" applyNumberFormat="1" applyAlignment="1">
      <alignment horizontal="left" vertical="center"/>
    </xf>
    <xf numFmtId="0" fontId="27" fillId="0" borderId="0" xfId="2">
      <alignment vertical="center"/>
    </xf>
    <xf numFmtId="0" fontId="27" fillId="17" borderId="0" xfId="2" applyFill="1">
      <alignment vertical="center"/>
    </xf>
    <xf numFmtId="0" fontId="27" fillId="17" borderId="0" xfId="2" applyFill="1" applyAlignment="1">
      <alignment horizontal="left" vertical="center"/>
    </xf>
    <xf numFmtId="49" fontId="27" fillId="17" borderId="0" xfId="2" applyNumberFormat="1" applyFill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19" borderId="40" xfId="0" applyFont="1" applyFill="1" applyBorder="1" applyAlignment="1">
      <alignment horizontal="center" vertical="center" wrapText="1"/>
    </xf>
    <xf numFmtId="0" fontId="37" fillId="19" borderId="41" xfId="0" applyFont="1" applyFill="1" applyBorder="1" applyAlignment="1">
      <alignment horizontal="center" vertical="center" wrapText="1"/>
    </xf>
    <xf numFmtId="0" fontId="31" fillId="19" borderId="41" xfId="0" applyFont="1" applyFill="1" applyBorder="1" applyAlignment="1">
      <alignment horizontal="center" vertical="center"/>
    </xf>
    <xf numFmtId="0" fontId="31" fillId="19" borderId="61" xfId="0" applyFont="1" applyFill="1" applyBorder="1" applyAlignment="1">
      <alignment vertical="center"/>
    </xf>
    <xf numFmtId="0" fontId="31" fillId="19" borderId="43" xfId="0" applyFont="1" applyFill="1" applyBorder="1" applyAlignment="1">
      <alignment vertical="center"/>
    </xf>
    <xf numFmtId="0" fontId="29" fillId="0" borderId="18" xfId="0" applyFont="1" applyBorder="1" applyAlignment="1">
      <alignment horizontal="center" vertical="center"/>
    </xf>
    <xf numFmtId="0" fontId="39" fillId="0" borderId="18" xfId="0" applyFont="1" applyBorder="1" applyAlignment="1">
      <alignment horizontal="center" vertical="center" wrapText="1" readingOrder="1"/>
    </xf>
    <xf numFmtId="0" fontId="40" fillId="0" borderId="18" xfId="0" applyFont="1" applyBorder="1" applyAlignment="1">
      <alignment horizontal="center" vertical="center" wrapText="1" readingOrder="1"/>
    </xf>
    <xf numFmtId="0" fontId="29" fillId="0" borderId="8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 wrapText="1" readingOrder="1"/>
    </xf>
    <xf numFmtId="0" fontId="40" fillId="0" borderId="8" xfId="0" applyFont="1" applyBorder="1" applyAlignment="1">
      <alignment horizontal="center" vertical="center" wrapText="1" readingOrder="1"/>
    </xf>
    <xf numFmtId="0" fontId="30" fillId="18" borderId="0" xfId="0" applyFont="1" applyFill="1" applyAlignment="1">
      <alignment horizontal="left" vertical="center"/>
    </xf>
    <xf numFmtId="0" fontId="34" fillId="0" borderId="27" xfId="0" applyFont="1" applyBorder="1" applyAlignment="1">
      <alignment horizontal="center" vertical="center"/>
    </xf>
    <xf numFmtId="0" fontId="6" fillId="8" borderId="20" xfId="0" applyFont="1" applyFill="1" applyBorder="1" applyAlignment="1">
      <alignment horizontal="left" vertical="center"/>
    </xf>
    <xf numFmtId="0" fontId="6" fillId="8" borderId="64" xfId="0" applyFont="1" applyFill="1" applyBorder="1" applyAlignment="1">
      <alignment horizontal="left" vertical="center"/>
    </xf>
    <xf numFmtId="0" fontId="6" fillId="8" borderId="65" xfId="0" applyFont="1" applyFill="1" applyBorder="1" applyAlignment="1">
      <alignment horizontal="left" vertical="center"/>
    </xf>
    <xf numFmtId="0" fontId="6" fillId="8" borderId="65" xfId="0" applyFont="1" applyFill="1" applyBorder="1" applyAlignment="1">
      <alignment horizontal="center" vertical="center"/>
    </xf>
    <xf numFmtId="0" fontId="6" fillId="8" borderId="66" xfId="0" applyFont="1" applyFill="1" applyBorder="1" applyAlignment="1">
      <alignment horizontal="center" vertical="center"/>
    </xf>
    <xf numFmtId="0" fontId="6" fillId="5" borderId="64" xfId="0" applyFont="1" applyFill="1" applyBorder="1" applyAlignment="1">
      <alignment horizontal="left" vertical="center"/>
    </xf>
    <xf numFmtId="0" fontId="6" fillId="8" borderId="66" xfId="0" applyFont="1" applyFill="1" applyBorder="1" applyAlignment="1">
      <alignment horizontal="left" vertical="center"/>
    </xf>
    <xf numFmtId="0" fontId="6" fillId="8" borderId="67" xfId="0" applyFont="1" applyFill="1" applyBorder="1" applyAlignment="1">
      <alignment horizontal="left" vertical="center"/>
    </xf>
    <xf numFmtId="0" fontId="6" fillId="8" borderId="68" xfId="0" applyFont="1" applyFill="1" applyBorder="1" applyAlignment="1">
      <alignment horizontal="left" vertical="center"/>
    </xf>
    <xf numFmtId="0" fontId="6" fillId="8" borderId="69" xfId="0" applyFont="1" applyFill="1" applyBorder="1" applyAlignment="1">
      <alignment horizontal="left" vertical="center"/>
    </xf>
    <xf numFmtId="0" fontId="6" fillId="8" borderId="70" xfId="0" applyFont="1" applyFill="1" applyBorder="1" applyAlignment="1">
      <alignment horizontal="left" vertical="center"/>
    </xf>
    <xf numFmtId="0" fontId="6" fillId="8" borderId="71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6" fillId="5" borderId="69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left" vertical="center"/>
    </xf>
    <xf numFmtId="0" fontId="6" fillId="5" borderId="68" xfId="0" applyFont="1" applyFill="1" applyBorder="1" applyAlignment="1">
      <alignment horizontal="left" vertical="center"/>
    </xf>
    <xf numFmtId="0" fontId="6" fillId="5" borderId="70" xfId="0" applyFont="1" applyFill="1" applyBorder="1" applyAlignment="1">
      <alignment horizontal="left" vertical="center"/>
    </xf>
    <xf numFmtId="0" fontId="6" fillId="5" borderId="71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5" borderId="69" xfId="0" applyFont="1" applyFill="1" applyBorder="1" applyAlignment="1">
      <alignment horizontal="left" vertical="center"/>
    </xf>
    <xf numFmtId="0" fontId="6" fillId="5" borderId="73" xfId="0" applyFont="1" applyFill="1" applyBorder="1" applyAlignment="1">
      <alignment horizontal="left" vertical="center"/>
    </xf>
    <xf numFmtId="0" fontId="6" fillId="5" borderId="74" xfId="0" applyFont="1" applyFill="1" applyBorder="1" applyAlignment="1">
      <alignment horizontal="left" vertical="center"/>
    </xf>
    <xf numFmtId="0" fontId="6" fillId="5" borderId="72" xfId="0" applyFont="1" applyFill="1" applyBorder="1" applyAlignment="1">
      <alignment horizontal="left" vertical="center"/>
    </xf>
    <xf numFmtId="0" fontId="6" fillId="8" borderId="64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15" fontId="6" fillId="0" borderId="0" xfId="0" applyNumberFormat="1" applyFont="1" applyAlignment="1">
      <alignment horizontal="left" vertical="center"/>
    </xf>
    <xf numFmtId="0" fontId="6" fillId="13" borderId="12" xfId="0" applyFont="1" applyFill="1" applyBorder="1" applyAlignment="1">
      <alignment horizontal="center" vertical="center"/>
    </xf>
    <xf numFmtId="0" fontId="6" fillId="13" borderId="12" xfId="0" applyFont="1" applyFill="1" applyBorder="1" applyAlignment="1">
      <alignment horizontal="left" vertical="center"/>
    </xf>
    <xf numFmtId="0" fontId="8" fillId="6" borderId="3" xfId="0" applyFont="1" applyFill="1" applyBorder="1" applyAlignment="1">
      <alignment horizontal="left" wrapText="1" readingOrder="1"/>
    </xf>
    <xf numFmtId="0" fontId="8" fillId="6" borderId="4" xfId="0" applyFont="1" applyFill="1" applyBorder="1" applyAlignment="1">
      <alignment horizontal="left" wrapText="1" readingOrder="1"/>
    </xf>
    <xf numFmtId="0" fontId="8" fillId="6" borderId="5" xfId="0" applyFont="1" applyFill="1" applyBorder="1" applyAlignment="1">
      <alignment horizontal="left" wrapText="1" readingOrder="1"/>
    </xf>
    <xf numFmtId="0" fontId="8" fillId="8" borderId="8" xfId="0" applyFont="1" applyFill="1" applyBorder="1" applyAlignment="1">
      <alignment horizontal="left" wrapText="1" readingOrder="1"/>
    </xf>
    <xf numFmtId="0" fontId="4" fillId="3" borderId="1" xfId="1" applyFont="1" applyFill="1" applyBorder="1" applyAlignment="1">
      <alignment horizontal="left" vertical="center" wrapText="1"/>
    </xf>
    <xf numFmtId="0" fontId="4" fillId="3" borderId="19" xfId="1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 vertical="center"/>
    </xf>
    <xf numFmtId="0" fontId="31" fillId="20" borderId="60" xfId="0" applyFont="1" applyFill="1" applyBorder="1" applyAlignment="1">
      <alignment horizontal="center" vertical="center" wrapText="1"/>
    </xf>
    <xf numFmtId="0" fontId="31" fillId="20" borderId="63" xfId="0" applyFont="1" applyFill="1" applyBorder="1" applyAlignment="1">
      <alignment horizontal="center" vertical="center" wrapText="1"/>
    </xf>
    <xf numFmtId="0" fontId="31" fillId="19" borderId="33" xfId="0" applyFont="1" applyFill="1" applyBorder="1" applyAlignment="1">
      <alignment horizontal="center" vertical="center" wrapText="1"/>
    </xf>
    <xf numFmtId="0" fontId="31" fillId="19" borderId="34" xfId="0" applyFont="1" applyFill="1" applyBorder="1" applyAlignment="1">
      <alignment horizontal="center" vertical="center" wrapText="1"/>
    </xf>
    <xf numFmtId="0" fontId="31" fillId="19" borderId="35" xfId="0" applyFont="1" applyFill="1" applyBorder="1" applyAlignment="1">
      <alignment horizontal="center" vertical="center" wrapText="1"/>
    </xf>
    <xf numFmtId="0" fontId="36" fillId="19" borderId="31" xfId="0" applyFont="1" applyFill="1" applyBorder="1" applyAlignment="1">
      <alignment horizontal="center" vertical="center"/>
    </xf>
    <xf numFmtId="0" fontId="36" fillId="19" borderId="39" xfId="0" applyFont="1" applyFill="1" applyBorder="1" applyAlignment="1">
      <alignment horizontal="center" vertical="center"/>
    </xf>
    <xf numFmtId="0" fontId="31" fillId="19" borderId="31" xfId="0" applyFont="1" applyFill="1" applyBorder="1" applyAlignment="1">
      <alignment horizontal="center" vertical="center" wrapText="1"/>
    </xf>
    <xf numFmtId="0" fontId="31" fillId="19" borderId="39" xfId="0" applyFont="1" applyFill="1" applyBorder="1" applyAlignment="1">
      <alignment horizontal="center" vertical="center" wrapText="1"/>
    </xf>
    <xf numFmtId="0" fontId="38" fillId="19" borderId="61" xfId="0" applyFont="1" applyFill="1" applyBorder="1" applyAlignment="1">
      <alignment horizontal="center" vertical="center" wrapText="1"/>
    </xf>
    <xf numFmtId="0" fontId="38" fillId="19" borderId="35" xfId="0" applyFont="1" applyFill="1" applyBorder="1" applyAlignment="1">
      <alignment horizontal="center" vertical="center" wrapText="1"/>
    </xf>
    <xf numFmtId="0" fontId="31" fillId="20" borderId="59" xfId="0" applyFont="1" applyFill="1" applyBorder="1" applyAlignment="1">
      <alignment horizontal="center" vertical="center" wrapText="1"/>
    </xf>
    <xf numFmtId="0" fontId="31" fillId="20" borderId="62" xfId="0" applyFont="1" applyFill="1" applyBorder="1" applyAlignment="1">
      <alignment horizontal="center" vertical="center" wrapText="1"/>
    </xf>
    <xf numFmtId="0" fontId="15" fillId="0" borderId="27" xfId="0" applyFont="1" applyBorder="1" applyAlignment="1">
      <alignment horizontal="center"/>
    </xf>
    <xf numFmtId="0" fontId="17" fillId="12" borderId="28" xfId="0" applyFont="1" applyFill="1" applyBorder="1" applyAlignment="1">
      <alignment horizontal="center" vertical="center"/>
    </xf>
    <xf numFmtId="0" fontId="17" fillId="12" borderId="36" xfId="0" applyFont="1" applyFill="1" applyBorder="1" applyAlignment="1">
      <alignment horizontal="center" vertical="center"/>
    </xf>
    <xf numFmtId="0" fontId="17" fillId="12" borderId="28" xfId="0" applyFont="1" applyFill="1" applyBorder="1" applyAlignment="1">
      <alignment horizontal="center" vertical="center" wrapText="1"/>
    </xf>
    <xf numFmtId="0" fontId="17" fillId="12" borderId="36" xfId="0" applyFont="1" applyFill="1" applyBorder="1" applyAlignment="1">
      <alignment horizontal="center" vertical="center" wrapText="1"/>
    </xf>
    <xf numFmtId="0" fontId="17" fillId="12" borderId="29" xfId="0" applyFont="1" applyFill="1" applyBorder="1" applyAlignment="1">
      <alignment horizontal="center" vertical="center"/>
    </xf>
    <xf numFmtId="0" fontId="17" fillId="12" borderId="37" xfId="0" applyFont="1" applyFill="1" applyBorder="1" applyAlignment="1">
      <alignment horizontal="center" vertical="center"/>
    </xf>
    <xf numFmtId="0" fontId="18" fillId="13" borderId="28" xfId="0" applyFont="1" applyFill="1" applyBorder="1" applyAlignment="1">
      <alignment horizontal="center" vertical="center"/>
    </xf>
    <xf numFmtId="0" fontId="18" fillId="13" borderId="36" xfId="0" applyFont="1" applyFill="1" applyBorder="1" applyAlignment="1">
      <alignment horizontal="center" vertical="center"/>
    </xf>
    <xf numFmtId="0" fontId="18" fillId="13" borderId="30" xfId="0" applyFont="1" applyFill="1" applyBorder="1" applyAlignment="1">
      <alignment horizontal="center" vertical="center" wrapText="1"/>
    </xf>
    <xf numFmtId="0" fontId="18" fillId="13" borderId="38" xfId="0" applyFont="1" applyFill="1" applyBorder="1" applyAlignment="1">
      <alignment horizontal="center" vertical="center"/>
    </xf>
    <xf numFmtId="0" fontId="17" fillId="14" borderId="28" xfId="0" applyFont="1" applyFill="1" applyBorder="1" applyAlignment="1">
      <alignment horizontal="center" vertical="center"/>
    </xf>
    <xf numFmtId="0" fontId="17" fillId="14" borderId="36" xfId="0" applyFont="1" applyFill="1" applyBorder="1" applyAlignment="1">
      <alignment horizontal="center" vertical="center"/>
    </xf>
    <xf numFmtId="0" fontId="17" fillId="14" borderId="28" xfId="0" applyFont="1" applyFill="1" applyBorder="1" applyAlignment="1">
      <alignment horizontal="center" vertical="center" wrapText="1"/>
    </xf>
    <xf numFmtId="0" fontId="18" fillId="13" borderId="28" xfId="0" applyFont="1" applyFill="1" applyBorder="1" applyAlignment="1">
      <alignment horizontal="center" vertical="center" wrapText="1"/>
    </xf>
    <xf numFmtId="0" fontId="18" fillId="13" borderId="36" xfId="0" applyFont="1" applyFill="1" applyBorder="1" applyAlignment="1">
      <alignment horizontal="center" vertical="center" wrapText="1"/>
    </xf>
    <xf numFmtId="0" fontId="17" fillId="14" borderId="33" xfId="0" applyFont="1" applyFill="1" applyBorder="1" applyAlignment="1">
      <alignment horizontal="center" vertical="center" wrapText="1"/>
    </xf>
    <xf numFmtId="0" fontId="17" fillId="14" borderId="34" xfId="0" applyFont="1" applyFill="1" applyBorder="1" applyAlignment="1">
      <alignment horizontal="center" vertical="center" wrapText="1"/>
    </xf>
    <xf numFmtId="0" fontId="17" fillId="14" borderId="35" xfId="0" applyFont="1" applyFill="1" applyBorder="1" applyAlignment="1">
      <alignment horizontal="center" vertical="center" wrapText="1"/>
    </xf>
    <xf numFmtId="0" fontId="2" fillId="0" borderId="54" xfId="0" applyFont="1" applyBorder="1" applyAlignment="1">
      <alignment horizontal="left" vertical="center" wrapText="1"/>
    </xf>
    <xf numFmtId="0" fontId="2" fillId="0" borderId="55" xfId="0" applyFont="1" applyBorder="1" applyAlignment="1">
      <alignment horizontal="left" vertical="center" wrapText="1"/>
    </xf>
    <xf numFmtId="0" fontId="2" fillId="0" borderId="44" xfId="0" applyFont="1" applyBorder="1" applyAlignment="1">
      <alignment horizontal="left" vertical="center" wrapText="1"/>
    </xf>
    <xf numFmtId="0" fontId="18" fillId="13" borderId="31" xfId="0" applyFont="1" applyFill="1" applyBorder="1" applyAlignment="1">
      <alignment horizontal="center" vertical="center" wrapText="1"/>
    </xf>
    <xf numFmtId="0" fontId="18" fillId="13" borderId="39" xfId="0" applyFont="1" applyFill="1" applyBorder="1" applyAlignment="1">
      <alignment horizontal="center" vertical="center" wrapText="1"/>
    </xf>
    <xf numFmtId="0" fontId="16" fillId="0" borderId="32" xfId="0" applyFont="1" applyBorder="1" applyAlignment="1">
      <alignment horizontal="left" wrapText="1"/>
    </xf>
    <xf numFmtId="0" fontId="43" fillId="0" borderId="0" xfId="0" applyFont="1" applyAlignment="1">
      <alignment horizontal="center" vertical="center"/>
    </xf>
  </cellXfs>
  <cellStyles count="3">
    <cellStyle name="Normal" xfId="0" builtinId="0"/>
    <cellStyle name="Normal 2" xfId="1" xr:uid="{7F86C611-F48C-434D-AA8C-850F5D31AC96}"/>
    <cellStyle name="Normal 3" xfId="2" xr:uid="{BA25D347-6044-4DF3-9426-1E1B176765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31</xdr:row>
      <xdr:rowOff>95250</xdr:rowOff>
    </xdr:from>
    <xdr:to>
      <xdr:col>8</xdr:col>
      <xdr:colOff>514350</xdr:colOff>
      <xdr:row>32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D20DC1F3-6374-4F39-A8F9-FFB4383B7240}"/>
            </a:ext>
          </a:extLst>
        </xdr:cNvPr>
        <xdr:cNvSpPr/>
      </xdr:nvSpPr>
      <xdr:spPr>
        <a:xfrm>
          <a:off x="9070975" y="831850"/>
          <a:ext cx="428625" cy="0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57150</xdr:colOff>
      <xdr:row>31</xdr:row>
      <xdr:rowOff>85725</xdr:rowOff>
    </xdr:from>
    <xdr:to>
      <xdr:col>13</xdr:col>
      <xdr:colOff>485775</xdr:colOff>
      <xdr:row>32</xdr:row>
      <xdr:rowOff>161925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FFCE861B-CAD2-4B7F-8926-77DCC7FF2EED}"/>
            </a:ext>
          </a:extLst>
        </xdr:cNvPr>
        <xdr:cNvSpPr/>
      </xdr:nvSpPr>
      <xdr:spPr>
        <a:xfrm>
          <a:off x="10629900" y="831850"/>
          <a:ext cx="428625" cy="0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95250</xdr:colOff>
      <xdr:row>31</xdr:row>
      <xdr:rowOff>95250</xdr:rowOff>
    </xdr:from>
    <xdr:to>
      <xdr:col>18</xdr:col>
      <xdr:colOff>523875</xdr:colOff>
      <xdr:row>32</xdr:row>
      <xdr:rowOff>171450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51077E55-A338-4B03-A2FB-EBE71D9FDD6E}"/>
            </a:ext>
          </a:extLst>
        </xdr:cNvPr>
        <xdr:cNvSpPr/>
      </xdr:nvSpPr>
      <xdr:spPr>
        <a:xfrm>
          <a:off x="12236450" y="831850"/>
          <a:ext cx="428625" cy="0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114300</xdr:colOff>
      <xdr:row>31</xdr:row>
      <xdr:rowOff>104775</xdr:rowOff>
    </xdr:from>
    <xdr:to>
      <xdr:col>24</xdr:col>
      <xdr:colOff>542925</xdr:colOff>
      <xdr:row>32</xdr:row>
      <xdr:rowOff>180975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759D267D-D486-41D1-87D3-F72826234533}"/>
            </a:ext>
          </a:extLst>
        </xdr:cNvPr>
        <xdr:cNvSpPr/>
      </xdr:nvSpPr>
      <xdr:spPr>
        <a:xfrm>
          <a:off x="16109950" y="831850"/>
          <a:ext cx="428625" cy="0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123825</xdr:colOff>
      <xdr:row>31</xdr:row>
      <xdr:rowOff>104775</xdr:rowOff>
    </xdr:from>
    <xdr:to>
      <xdr:col>27</xdr:col>
      <xdr:colOff>552450</xdr:colOff>
      <xdr:row>32</xdr:row>
      <xdr:rowOff>180975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E63C32F6-89C1-47E3-A092-7F778156687A}"/>
            </a:ext>
          </a:extLst>
        </xdr:cNvPr>
        <xdr:cNvSpPr/>
      </xdr:nvSpPr>
      <xdr:spPr>
        <a:xfrm>
          <a:off x="17967325" y="831850"/>
          <a:ext cx="428625" cy="0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280147</xdr:colOff>
      <xdr:row>21</xdr:row>
      <xdr:rowOff>112059</xdr:rowOff>
    </xdr:from>
    <xdr:to>
      <xdr:col>18</xdr:col>
      <xdr:colOff>336176</xdr:colOff>
      <xdr:row>29</xdr:row>
      <xdr:rowOff>134471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05CF9F0-18C4-4206-998C-B71F0249BD2D}"/>
            </a:ext>
          </a:extLst>
        </xdr:cNvPr>
        <xdr:cNvSpPr/>
      </xdr:nvSpPr>
      <xdr:spPr>
        <a:xfrm>
          <a:off x="8477997" y="831850"/>
          <a:ext cx="3999379" cy="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C00000"/>
              </a:solidFill>
            </a:rPr>
            <a:t>Classification</a:t>
          </a:r>
          <a:r>
            <a:rPr lang="en-US" sz="1100" baseline="0">
              <a:solidFill>
                <a:srgbClr val="C00000"/>
              </a:solidFill>
            </a:rPr>
            <a:t> of AUC &amp; RMA type is only guideline for users to setup budget and create new asset no.</a:t>
          </a:r>
        </a:p>
        <a:p>
          <a:pPr algn="l"/>
          <a:endParaRPr lang="en-US" sz="1100" baseline="0">
            <a:solidFill>
              <a:srgbClr val="C00000"/>
            </a:solidFill>
          </a:endParaRPr>
        </a:p>
        <a:p>
          <a:pPr algn="l"/>
          <a:r>
            <a:rPr lang="en-US" sz="1100" b="1" u="sng" baseline="0">
              <a:solidFill>
                <a:srgbClr val="C00000"/>
              </a:solidFill>
            </a:rPr>
            <a:t>System logic will be classified from WBS structure 1st digit </a:t>
          </a:r>
          <a:r>
            <a:rPr lang="en-US" sz="1100" b="1" baseline="0">
              <a:solidFill>
                <a:srgbClr val="C00000"/>
              </a:solidFill>
            </a:rPr>
            <a:t>:</a:t>
          </a:r>
        </a:p>
        <a:p>
          <a:pPr algn="l"/>
          <a:r>
            <a:rPr lang="en-US" sz="1100" b="1" baseline="0">
              <a:solidFill>
                <a:srgbClr val="C00000"/>
              </a:solidFill>
            </a:rPr>
            <a:t>Cxxx - AUC asset </a:t>
          </a:r>
          <a:r>
            <a:rPr lang="en-US" sz="1100" baseline="0">
              <a:solidFill>
                <a:srgbClr val="C00000"/>
              </a:solidFill>
            </a:rPr>
            <a:t>(which posting to 3 AUC account)</a:t>
          </a:r>
        </a:p>
        <a:p>
          <a:pPr algn="l"/>
          <a:r>
            <a:rPr lang="en-US" sz="1100" b="1" baseline="0">
              <a:solidFill>
                <a:srgbClr val="C00000"/>
              </a:solidFill>
            </a:rPr>
            <a:t>Axxx - RMA asset </a:t>
          </a:r>
          <a:r>
            <a:rPr lang="en-US" sz="1100" baseline="0">
              <a:solidFill>
                <a:srgbClr val="C00000"/>
              </a:solidFill>
            </a:rPr>
            <a:t>(specific final asset class)</a:t>
          </a:r>
        </a:p>
      </xdr:txBody>
    </xdr:sp>
    <xdr:clientData/>
  </xdr:twoCellAnchor>
  <xdr:twoCellAnchor>
    <xdr:from>
      <xdr:col>1</xdr:col>
      <xdr:colOff>392206</xdr:colOff>
      <xdr:row>22</xdr:row>
      <xdr:rowOff>89647</xdr:rowOff>
    </xdr:from>
    <xdr:to>
      <xdr:col>2</xdr:col>
      <xdr:colOff>829236</xdr:colOff>
      <xdr:row>26</xdr:row>
      <xdr:rowOff>33618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D32946C6-1E7D-4C37-85CE-115F53F40FB9}"/>
            </a:ext>
          </a:extLst>
        </xdr:cNvPr>
        <xdr:cNvSpPr/>
      </xdr:nvSpPr>
      <xdr:spPr>
        <a:xfrm>
          <a:off x="1332006" y="831850"/>
          <a:ext cx="1376830" cy="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 w="28575">
          <a:solidFill>
            <a:schemeClr val="accent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Draft </a:t>
          </a:r>
        </a:p>
      </xdr:txBody>
    </xdr:sp>
    <xdr:clientData/>
  </xdr:twoCellAnchor>
  <xdr:oneCellAnchor>
    <xdr:from>
      <xdr:col>2</xdr:col>
      <xdr:colOff>1104340</xdr:colOff>
      <xdr:row>17</xdr:row>
      <xdr:rowOff>9525</xdr:rowOff>
    </xdr:from>
    <xdr:ext cx="4205703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C7CDB90-BBB7-49D2-8955-A6A337D44730}"/>
            </a:ext>
          </a:extLst>
        </xdr:cNvPr>
        <xdr:cNvSpPr txBox="1"/>
      </xdr:nvSpPr>
      <xdr:spPr>
        <a:xfrm>
          <a:off x="2983940" y="174625"/>
          <a:ext cx="420570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- Useful life is under dicussion to be standardized within</a:t>
          </a:r>
          <a:r>
            <a:rPr lang="en-US" sz="1100" baseline="0">
              <a:solidFill>
                <a:srgbClr val="FF0000"/>
              </a:solidFill>
            </a:rPr>
            <a:t> 3TH company</a:t>
          </a:r>
        </a:p>
        <a:p>
          <a:r>
            <a:rPr lang="en-US" sz="1100" baseline="0">
              <a:solidFill>
                <a:srgbClr val="FF0000"/>
              </a:solidFill>
            </a:rPr>
            <a:t>- Physical count list is also draft version</a:t>
          </a:r>
          <a:endParaRPr lang="en-US" sz="1100">
            <a:solidFill>
              <a:srgbClr val="FF0000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1%20Projects\Maersk\Project%20Gazelle\Marketing%20Materials\CIM\Project%20Gazelle%20CIM\Support\Project%20Gazelle%20CIM%20Support_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bna.msds.wachovia.net\root\HealthCare%20IB\Healthcare%20CF\Clients%20&amp;%20Prospects\Haemonetics\August%202006\Excel\HAE%20LBO%20Model_v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jptyodms101.jp.kworld.kpmg.com/Users/140719/Desktop/&#9734;1603&#26377;&#20385;&#35388;&#21048;FN(&#36865;&#20184;&#29992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8.213.54.185\&#36899;&#32080;&#32013;&#31246;\Documents%20and%20Settings\Administrator\&#12487;&#12473;&#12463;&#12488;&#12483;&#12503;\Version2\EXCEL&#36039;&#26009;\P&#20241;&#20013;&#24341;&#32153;&#12366;&#36039;&#26009;\&#26368;&#26032;&#12477;&#12540;&#12473;\&#23558;&#26469;&#35211;&#31309;&#35506;&#31246;&#25152;&#24471;&#24773;&#22577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jptyodms101.jp.kworld.kpmg.com/Documents%20and%20Settings/Administrator/Local%20Settings/Temporary%20Internet%20Files/Content.IE5/M16JSLQR/Version2/EXCEL&#36039;&#26009;/P&#20241;&#20013;&#24341;&#32153;&#12366;&#36039;&#26009;/&#26368;&#26032;&#12477;&#12540;&#12473;/&#23558;&#26469;&#35211;&#31309;&#35506;&#31246;&#25152;&#24471;&#24773;&#22577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jptyodms101.jp.kworld.kpmg.com/A0TA&#12475;&#25080;&#26696;&#38283;&#30330;/FS0/&#36899;&#31246;SG/katayama/UCT37&#32244;&#32722;/&#22320;&#26041;&#31246;&#32244;&#32722;&#29992;/001/001_2004_P_&#23558;&#26469;&#35211;&#31309;&#35506;&#31246;&#25152;&#24471;&#24773;&#22577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qdpc4818\&#20849;&#26377;\&#25613;&#30410;&#20998;&#26512;&#12510;&#12491;&#12517;&#12450;&#12523;\&#21407;&#20385;&#20250;&#35696;&#36039;&#26009;&#65288;255&#22238;050207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6-2010 3PL Industry"/>
      <sheetName val="Revenue by Segment"/>
      <sheetName val="US 3PL Market"/>
      <sheetName val="US Logistics to GDP"/>
      <sheetName val="Logistics Out. by Region"/>
      <sheetName val="Facilities Overview"/>
      <sheetName val="Salaried Employees"/>
      <sheetName val="Comp. Rev. by Seg."/>
      <sheetName val="Safety"/>
      <sheetName val="Rev and GP by Segment"/>
      <sheetName val="Top Ten Customers"/>
      <sheetName val="Service Offerings to Top-20"/>
      <sheetName val="Sources--&gt;"/>
      <sheetName val="Rev. by category"/>
      <sheetName val="Rev. by Customer Name"/>
      <sheetName val="by Customer, by Srv Type"/>
      <sheetName val="by Customer, by Facility"/>
      <sheetName val="参考"/>
      <sheetName val="プルダウンリスト"/>
      <sheetName val="参照用シート"/>
      <sheetName val="プルダウン"/>
      <sheetName val="リスト"/>
      <sheetName val="Category"/>
      <sheetName val="ドロップダウンリスト用"/>
      <sheetName val="【非表示】プルダウンリスト"/>
      <sheetName val="対象会社・画面"/>
      <sheetName val="PV"/>
      <sheetName val="Drop down list"/>
      <sheetName val="設定"/>
      <sheetName val="リスト用"/>
      <sheetName val="screens"/>
    </sheetNames>
    <sheetDataSet>
      <sheetData sheetId="0" refreshError="1"/>
      <sheetData sheetId="1" refreshError="1">
        <row r="1">
          <cell r="C1" t="str">
            <v>2010E</v>
          </cell>
          <cell r="D1" t="str">
            <v>2005A</v>
          </cell>
          <cell r="E1" t="str">
            <v>CAGR</v>
          </cell>
        </row>
        <row r="2">
          <cell r="B2" t="str">
            <v>International Transportation Management</v>
          </cell>
          <cell r="C2">
            <v>37.5</v>
          </cell>
          <cell r="D2">
            <v>38.200000000000003</v>
          </cell>
          <cell r="E2">
            <v>-3.692083962453574E-3</v>
          </cell>
        </row>
        <row r="3">
          <cell r="B3" t="str">
            <v>Domestic Transportation Management</v>
          </cell>
          <cell r="C3">
            <v>34.200000000000003</v>
          </cell>
          <cell r="D3">
            <v>30.3</v>
          </cell>
          <cell r="E3">
            <v>2.4511164666202623E-2</v>
          </cell>
        </row>
        <row r="4">
          <cell r="B4" t="str">
            <v>Value-Added Warehouse/Distribution</v>
          </cell>
          <cell r="C4">
            <v>31.2</v>
          </cell>
          <cell r="D4">
            <v>22.3</v>
          </cell>
          <cell r="E4">
            <v>6.9473298907067882E-2</v>
          </cell>
        </row>
        <row r="5">
          <cell r="B5" t="str">
            <v>Dedicated Contract Carriage</v>
          </cell>
          <cell r="C5">
            <v>9.8000000000000007</v>
          </cell>
          <cell r="D5">
            <v>9.9</v>
          </cell>
          <cell r="E5">
            <v>-2.0284142743840494E-3</v>
          </cell>
        </row>
        <row r="6">
          <cell r="B6" t="str">
            <v>Software</v>
          </cell>
          <cell r="C6">
            <v>3</v>
          </cell>
          <cell r="D6">
            <v>3</v>
          </cell>
        </row>
        <row r="7">
          <cell r="C7">
            <v>115.7</v>
          </cell>
          <cell r="D7">
            <v>103.7</v>
          </cell>
        </row>
      </sheetData>
      <sheetData sheetId="2" refreshError="1"/>
      <sheetData sheetId="3" refreshError="1"/>
      <sheetData sheetId="4" refreshError="1">
        <row r="3">
          <cell r="B3" t="str">
            <v>Region</v>
          </cell>
          <cell r="D3" t="str">
            <v>Logistics Outsourced</v>
          </cell>
        </row>
        <row r="4">
          <cell r="B4" t="str">
            <v>Europe</v>
          </cell>
          <cell r="D4">
            <v>0.10030448530272866</v>
          </cell>
        </row>
        <row r="5">
          <cell r="B5" t="str">
            <v>United States</v>
          </cell>
          <cell r="D5">
            <v>9.3976616841793689E-2</v>
          </cell>
        </row>
        <row r="6">
          <cell r="B6" t="str">
            <v>Asia Pacific</v>
          </cell>
          <cell r="D6">
            <v>7.3549594510293206E-2</v>
          </cell>
        </row>
        <row r="7">
          <cell r="B7" t="str">
            <v>Latin America</v>
          </cell>
          <cell r="D7">
            <v>6.2259800153727902E-2</v>
          </cell>
        </row>
      </sheetData>
      <sheetData sheetId="5" refreshError="1">
        <row r="5">
          <cell r="G5" t="str">
            <v xml:space="preserve">Square </v>
          </cell>
          <cell r="I5" t="str">
            <v>Lease</v>
          </cell>
          <cell r="K5" t="str">
            <v>Number</v>
          </cell>
          <cell r="M5" t="str">
            <v>Primary</v>
          </cell>
        </row>
        <row r="6">
          <cell r="C6" t="str">
            <v>Building #</v>
          </cell>
          <cell r="E6" t="str">
            <v>Location</v>
          </cell>
          <cell r="G6" t="str">
            <v>Footage</v>
          </cell>
          <cell r="I6" t="str">
            <v>Expiration</v>
          </cell>
          <cell r="K6" t="str">
            <v>of Doors</v>
          </cell>
          <cell r="M6" t="str">
            <v>Functions(2)</v>
          </cell>
          <cell r="O6" t="str">
            <v>Representative Customers</v>
          </cell>
        </row>
        <row r="8">
          <cell r="C8">
            <v>1</v>
          </cell>
          <cell r="E8" t="str">
            <v>Chino I</v>
          </cell>
          <cell r="G8">
            <v>530000</v>
          </cell>
          <cell r="I8">
            <v>2012</v>
          </cell>
          <cell r="K8">
            <v>102</v>
          </cell>
          <cell r="M8" t="str">
            <v>DC, MM, VW</v>
          </cell>
          <cell r="O8" t="str">
            <v>Brown Shoe Company, Jones Apparel Group</v>
          </cell>
        </row>
        <row r="9">
          <cell r="C9">
            <v>2</v>
          </cell>
          <cell r="E9" t="str">
            <v>Chino II</v>
          </cell>
          <cell r="G9">
            <v>440000</v>
          </cell>
          <cell r="I9">
            <v>2013</v>
          </cell>
          <cell r="K9">
            <v>51</v>
          </cell>
          <cell r="M9" t="str">
            <v>HQ, MM, VW</v>
          </cell>
          <cell r="O9" t="str">
            <v>Steve Madden, Wear Me Apparel</v>
          </cell>
        </row>
        <row r="10">
          <cell r="C10">
            <v>3</v>
          </cell>
          <cell r="E10" t="str">
            <v>Chino III</v>
          </cell>
          <cell r="G10">
            <v>550000</v>
          </cell>
          <cell r="I10">
            <v>2015</v>
          </cell>
          <cell r="K10">
            <v>114</v>
          </cell>
          <cell r="M10" t="str">
            <v>C, DC, MM, SD, VW</v>
          </cell>
          <cell r="O10" t="str">
            <v>Fleet Street, Polo Ralph Lauren</v>
          </cell>
        </row>
        <row r="11">
          <cell r="C11">
            <v>4</v>
          </cell>
          <cell r="E11" t="str">
            <v>Chino IV</v>
          </cell>
          <cell r="G11">
            <v>302000</v>
          </cell>
          <cell r="I11" t="str">
            <v>Month-to-month</v>
          </cell>
          <cell r="K11">
            <v>43</v>
          </cell>
          <cell r="M11" t="str">
            <v>[C, DC, MM, SD, VW]</v>
          </cell>
          <cell r="O11" t="str">
            <v>BCBG</v>
          </cell>
        </row>
        <row r="13">
          <cell r="E13" t="str">
            <v>Subtotal</v>
          </cell>
          <cell r="G13">
            <v>1822000</v>
          </cell>
        </row>
        <row r="16">
          <cell r="C16">
            <v>5</v>
          </cell>
          <cell r="E16" t="str">
            <v>Mira Loma(1)</v>
          </cell>
          <cell r="G16">
            <v>90000</v>
          </cell>
          <cell r="I16" t="str">
            <v>Wal-Mart Facility</v>
          </cell>
          <cell r="K16">
            <v>150</v>
          </cell>
          <cell r="M16" t="str">
            <v>C, MM</v>
          </cell>
          <cell r="O16" t="str">
            <v>Wal-Mart</v>
          </cell>
        </row>
        <row r="19">
          <cell r="C19">
            <v>6</v>
          </cell>
          <cell r="E19" t="str">
            <v>Santa Fe Springs</v>
          </cell>
          <cell r="G19">
            <v>300000</v>
          </cell>
          <cell r="I19">
            <v>2013</v>
          </cell>
          <cell r="K19">
            <v>36</v>
          </cell>
          <cell r="M19" t="str">
            <v>MM, VW</v>
          </cell>
          <cell r="O19" t="str">
            <v>Ann Taylor, Creative Recreation</v>
          </cell>
        </row>
        <row r="22">
          <cell r="C22">
            <v>7</v>
          </cell>
          <cell r="E22" t="str">
            <v>Sacramento</v>
          </cell>
          <cell r="G22">
            <v>45000</v>
          </cell>
          <cell r="I22" t="str">
            <v>Month-to-month</v>
          </cell>
          <cell r="K22">
            <v>20</v>
          </cell>
          <cell r="M22" t="str">
            <v>SD, MM</v>
          </cell>
          <cell r="O22" t="str">
            <v>Children's Place, Famous Footwear</v>
          </cell>
        </row>
        <row r="25">
          <cell r="E25" t="str">
            <v>Total</v>
          </cell>
          <cell r="G25">
            <v>2257000</v>
          </cell>
        </row>
        <row r="28">
          <cell r="G28" t="str">
            <v xml:space="preserve">Square </v>
          </cell>
          <cell r="I28" t="str">
            <v>Lease</v>
          </cell>
          <cell r="K28" t="str">
            <v>Number</v>
          </cell>
          <cell r="M28" t="str">
            <v>Primary</v>
          </cell>
        </row>
        <row r="29">
          <cell r="C29" t="str">
            <v>Building #</v>
          </cell>
          <cell r="E29" t="str">
            <v>Location</v>
          </cell>
          <cell r="G29" t="str">
            <v>Footage</v>
          </cell>
          <cell r="I29" t="str">
            <v>Expiration</v>
          </cell>
          <cell r="K29" t="str">
            <v>of Doors</v>
          </cell>
          <cell r="M29" t="str">
            <v>Functions(1)</v>
          </cell>
          <cell r="O29" t="str">
            <v>Representative Customers</v>
          </cell>
        </row>
        <row r="31">
          <cell r="C31">
            <v>1</v>
          </cell>
          <cell r="E31" t="str">
            <v>Keasbey</v>
          </cell>
          <cell r="G31">
            <v>275000</v>
          </cell>
          <cell r="I31">
            <v>2015</v>
          </cell>
          <cell r="K31">
            <v>87</v>
          </cell>
          <cell r="M31" t="str">
            <v>C, DC, MM, SD, VW</v>
          </cell>
          <cell r="O31" t="str">
            <v>Kohl's, Nordstrom, Aeropostale</v>
          </cell>
        </row>
        <row r="34">
          <cell r="E34" t="str">
            <v>Total</v>
          </cell>
          <cell r="G34">
            <v>275000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3">
          <cell r="D3" t="str">
            <v>Service Offering</v>
          </cell>
        </row>
        <row r="4">
          <cell r="D4" t="str">
            <v>Value-Added Warehousing and Distribution</v>
          </cell>
          <cell r="F4" t="str">
            <v>Retail Vendor Consolidation</v>
          </cell>
          <cell r="H4" t="str">
            <v>Import Deconsolidation</v>
          </cell>
          <cell r="J4" t="str">
            <v>Retail Store Delivery</v>
          </cell>
        </row>
        <row r="5">
          <cell r="J5" t="str">
            <v xml:space="preserve">Store </v>
          </cell>
          <cell r="L5" t="str">
            <v>Multi-Modal</v>
          </cell>
        </row>
        <row r="6">
          <cell r="B6" t="str">
            <v>Customer</v>
          </cell>
          <cell r="J6" t="str">
            <v>Delivery</v>
          </cell>
          <cell r="L6" t="str">
            <v xml:space="preserve">Logistics Services </v>
          </cell>
        </row>
        <row r="8">
          <cell r="B8" t="str">
            <v>Customer 1</v>
          </cell>
          <cell r="D8"/>
          <cell r="F8" t="str">
            <v>X</v>
          </cell>
          <cell r="H8"/>
          <cell r="J8"/>
          <cell r="L8"/>
        </row>
        <row r="9">
          <cell r="B9" t="str">
            <v>Customer 2</v>
          </cell>
          <cell r="D9"/>
          <cell r="F9" t="str">
            <v>X</v>
          </cell>
          <cell r="H9" t="str">
            <v>X</v>
          </cell>
          <cell r="J9" t="str">
            <v>X</v>
          </cell>
          <cell r="L9"/>
        </row>
        <row r="10">
          <cell r="B10" t="str">
            <v>Customer 3</v>
          </cell>
          <cell r="D10" t="str">
            <v>X</v>
          </cell>
          <cell r="F10"/>
          <cell r="H10"/>
          <cell r="J10"/>
          <cell r="L10" t="str">
            <v>X</v>
          </cell>
        </row>
        <row r="11">
          <cell r="B11" t="str">
            <v>Customer 4</v>
          </cell>
          <cell r="D11" t="str">
            <v>X</v>
          </cell>
          <cell r="F11"/>
          <cell r="H11"/>
          <cell r="J11" t="str">
            <v>X</v>
          </cell>
          <cell r="L11" t="str">
            <v>X</v>
          </cell>
        </row>
        <row r="12">
          <cell r="B12" t="str">
            <v>Customer 5</v>
          </cell>
          <cell r="D12" t="str">
            <v>X</v>
          </cell>
          <cell r="F12"/>
          <cell r="H12"/>
          <cell r="J12"/>
          <cell r="L12" t="str">
            <v>X</v>
          </cell>
        </row>
        <row r="13">
          <cell r="B13" t="str">
            <v>Customer 6</v>
          </cell>
          <cell r="D13" t="str">
            <v>X</v>
          </cell>
          <cell r="F13"/>
          <cell r="H13"/>
          <cell r="J13"/>
          <cell r="L13" t="str">
            <v>X</v>
          </cell>
        </row>
        <row r="14">
          <cell r="B14" t="str">
            <v>Customer 7</v>
          </cell>
          <cell r="D14" t="str">
            <v>X</v>
          </cell>
          <cell r="F14"/>
          <cell r="H14"/>
          <cell r="J14" t="str">
            <v>X</v>
          </cell>
          <cell r="L14" t="str">
            <v>X</v>
          </cell>
        </row>
        <row r="15">
          <cell r="B15" t="str">
            <v>Customer 8</v>
          </cell>
          <cell r="D15"/>
          <cell r="F15" t="str">
            <v>X</v>
          </cell>
          <cell r="H15"/>
          <cell r="J15"/>
          <cell r="L15"/>
        </row>
        <row r="16">
          <cell r="B16" t="str">
            <v>Customer 9</v>
          </cell>
          <cell r="D16"/>
          <cell r="F16" t="str">
            <v>X</v>
          </cell>
          <cell r="H16"/>
          <cell r="J16" t="str">
            <v>X</v>
          </cell>
          <cell r="L16"/>
        </row>
        <row r="17">
          <cell r="B17" t="str">
            <v>Customer 10</v>
          </cell>
          <cell r="D17"/>
          <cell r="F17"/>
          <cell r="H17"/>
          <cell r="J17" t="str">
            <v>X</v>
          </cell>
          <cell r="L17"/>
        </row>
        <row r="18">
          <cell r="B18" t="str">
            <v>Customer 11</v>
          </cell>
          <cell r="D18" t="str">
            <v>X</v>
          </cell>
          <cell r="F18"/>
          <cell r="H18"/>
          <cell r="J18"/>
          <cell r="L18" t="str">
            <v>X</v>
          </cell>
        </row>
        <row r="19">
          <cell r="B19" t="str">
            <v>Customer 12</v>
          </cell>
          <cell r="D19"/>
          <cell r="F19"/>
          <cell r="H19"/>
          <cell r="J19" t="str">
            <v>X</v>
          </cell>
          <cell r="L19"/>
        </row>
        <row r="20">
          <cell r="B20" t="str">
            <v>Customer 13</v>
          </cell>
          <cell r="D20"/>
          <cell r="F20" t="str">
            <v>X</v>
          </cell>
          <cell r="H20"/>
          <cell r="J20"/>
          <cell r="L20"/>
        </row>
        <row r="21">
          <cell r="B21" t="str">
            <v>Customer 14</v>
          </cell>
          <cell r="D21"/>
          <cell r="F21" t="str">
            <v>X</v>
          </cell>
          <cell r="H21"/>
          <cell r="J21" t="str">
            <v>X</v>
          </cell>
          <cell r="L21"/>
        </row>
        <row r="22">
          <cell r="B22" t="str">
            <v>Customer 15</v>
          </cell>
          <cell r="D22" t="str">
            <v>X</v>
          </cell>
          <cell r="F22"/>
          <cell r="H22"/>
          <cell r="J22"/>
          <cell r="L22" t="str">
            <v>X</v>
          </cell>
        </row>
        <row r="23">
          <cell r="B23" t="str">
            <v>Customer 16</v>
          </cell>
          <cell r="D23"/>
          <cell r="F23"/>
          <cell r="H23" t="str">
            <v>X</v>
          </cell>
          <cell r="J23" t="str">
            <v>X</v>
          </cell>
          <cell r="L23" t="str">
            <v>X</v>
          </cell>
        </row>
        <row r="24">
          <cell r="B24" t="str">
            <v>Customer 17</v>
          </cell>
          <cell r="D24" t="str">
            <v>X</v>
          </cell>
          <cell r="F24"/>
          <cell r="H24"/>
          <cell r="J24"/>
          <cell r="L24" t="str">
            <v>X</v>
          </cell>
        </row>
        <row r="25">
          <cell r="B25" t="str">
            <v>Customer 18</v>
          </cell>
          <cell r="D25" t="str">
            <v>X</v>
          </cell>
          <cell r="F25"/>
          <cell r="H25"/>
          <cell r="J25"/>
          <cell r="L25" t="str">
            <v>X</v>
          </cell>
        </row>
        <row r="26">
          <cell r="B26" t="str">
            <v>Customer 19</v>
          </cell>
          <cell r="D26"/>
          <cell r="F26"/>
          <cell r="H26"/>
          <cell r="J26" t="str">
            <v>X</v>
          </cell>
          <cell r="L26" t="str">
            <v>X</v>
          </cell>
        </row>
        <row r="27">
          <cell r="B27" t="str">
            <v>Customer 20</v>
          </cell>
          <cell r="D27"/>
          <cell r="F27"/>
          <cell r="H27"/>
          <cell r="J27" t="str">
            <v>X</v>
          </cell>
          <cell r="L27"/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core Medical LBO outputs"/>
      <sheetName val="outputs"/>
      <sheetName val="Inputs"/>
      <sheetName val="IS"/>
      <sheetName val="BS"/>
      <sheetName val="Sensitivities Input"/>
      <sheetName val="Acq. LBO"/>
      <sheetName val="Covenants"/>
      <sheetName val="Sensitivities Output"/>
      <sheetName val="PF Cap"/>
      <sheetName val="DCF"/>
      <sheetName val="Adj Combined IS"/>
      <sheetName val="Adj Combined BS"/>
      <sheetName val="EPS Analysis"/>
      <sheetName val="Earnings Impact"/>
      <sheetName val="Contrib Analysis"/>
      <sheetName val="PF Credit"/>
      <sheetName val="LOOKUP"/>
      <sheetName val="参考"/>
      <sheetName val="Category"/>
      <sheetName val="参照用シート"/>
      <sheetName val="リスト"/>
      <sheetName val="対象会社・画面"/>
      <sheetName val="Para"/>
      <sheetName val="進捗管理表"/>
      <sheetName val="Service Offerings to Top-20"/>
      <sheetName val="Logistics Out. by Region"/>
      <sheetName val="Revenue by Segment"/>
      <sheetName val="Facilities Overview"/>
    </sheetNames>
    <sheetDataSet>
      <sheetData sheetId="0" refreshError="1"/>
      <sheetData sheetId="1" refreshError="1">
        <row r="3">
          <cell r="C3" t="str">
            <v>Purchase Price</v>
          </cell>
          <cell r="J3" t="str">
            <v>Tick</v>
          </cell>
          <cell r="K3" t="str">
            <v>HAE</v>
          </cell>
        </row>
        <row r="4">
          <cell r="J4" t="str">
            <v>Date</v>
          </cell>
          <cell r="K4">
            <v>38990</v>
          </cell>
        </row>
        <row r="5">
          <cell r="C5" t="str">
            <v>Current Price (7/12/2006)</v>
          </cell>
          <cell r="F5">
            <v>46.8</v>
          </cell>
          <cell r="J5" t="str">
            <v>Stock Price @ date</v>
          </cell>
          <cell r="K5">
            <v>46.8</v>
          </cell>
        </row>
        <row r="6">
          <cell r="C6" t="str">
            <v>52 Week High / Low</v>
          </cell>
          <cell r="F6" t="str">
            <v xml:space="preserve">$55.71 / $40.66  </v>
          </cell>
          <cell r="I6">
            <v>40.619999999999997</v>
          </cell>
          <cell r="J6" t="str">
            <v>52 week high</v>
          </cell>
          <cell r="K6">
            <v>55.71</v>
          </cell>
        </row>
        <row r="7">
          <cell r="J7" t="str">
            <v>52 week low</v>
          </cell>
          <cell r="K7">
            <v>40.659999999999997</v>
          </cell>
        </row>
        <row r="8">
          <cell r="C8" t="str">
            <v>Offer Price Per Share</v>
          </cell>
          <cell r="F8">
            <v>56.16</v>
          </cell>
        </row>
        <row r="9">
          <cell r="C9" t="str">
            <v>Premium to Current Price</v>
          </cell>
          <cell r="F9">
            <v>0.19999999999999996</v>
          </cell>
        </row>
        <row r="10">
          <cell r="J10" t="str">
            <v>2007 EBITDA</v>
          </cell>
          <cell r="K10">
            <v>2008</v>
          </cell>
        </row>
        <row r="11">
          <cell r="C11" t="str">
            <v>Purchase Price of Equity</v>
          </cell>
          <cell r="F11">
            <v>1608.49756123</v>
          </cell>
          <cell r="J11">
            <v>102.1</v>
          </cell>
          <cell r="K11">
            <v>128.65</v>
          </cell>
        </row>
        <row r="12">
          <cell r="C12" t="str">
            <v>Net Debt</v>
          </cell>
          <cell r="F12">
            <v>-224.97</v>
          </cell>
        </row>
        <row r="13">
          <cell r="C13" t="str">
            <v>Enterprise Value (excluding fees)</v>
          </cell>
          <cell r="F13">
            <v>1383.5275612299999</v>
          </cell>
        </row>
        <row r="15">
          <cell r="C15" t="str">
            <v>Enterprise Value / 2007(E) EBITDA</v>
          </cell>
          <cell r="F15">
            <v>13.550710687855045</v>
          </cell>
        </row>
        <row r="16">
          <cell r="C16" t="str">
            <v>Enterprise Value / 2008(P) EBITDA</v>
          </cell>
          <cell r="F16">
            <v>10.754197910843372</v>
          </cell>
        </row>
        <row r="17">
          <cell r="C17" t="str">
            <v>Transaction Close</v>
          </cell>
          <cell r="F17">
            <v>39173</v>
          </cell>
        </row>
        <row r="25">
          <cell r="J25" t="str">
            <v>LBO</v>
          </cell>
          <cell r="R25" t="str">
            <v>Current</v>
          </cell>
        </row>
        <row r="27">
          <cell r="J27" t="str">
            <v>Capital Structure</v>
          </cell>
          <cell r="R27" t="str">
            <v>Capital Structure</v>
          </cell>
        </row>
        <row r="28">
          <cell r="M28" t="str">
            <v>Cumulative</v>
          </cell>
          <cell r="N28" t="str">
            <v>Cumulative</v>
          </cell>
          <cell r="U28" t="str">
            <v>Cumulative</v>
          </cell>
          <cell r="V28" t="str">
            <v>Cumulative</v>
          </cell>
        </row>
        <row r="29">
          <cell r="M29" t="str">
            <v>2007(P)</v>
          </cell>
          <cell r="N29">
            <v>2005</v>
          </cell>
          <cell r="U29" t="str">
            <v>2007(P)</v>
          </cell>
          <cell r="V29">
            <v>2005</v>
          </cell>
        </row>
        <row r="30">
          <cell r="K30" t="str">
            <v>Opening</v>
          </cell>
          <cell r="L30" t="str">
            <v>% of</v>
          </cell>
          <cell r="M30" t="str">
            <v>EBITDA</v>
          </cell>
          <cell r="N30" t="str">
            <v>EBITDA</v>
          </cell>
          <cell r="S30" t="str">
            <v>Opening</v>
          </cell>
          <cell r="T30" t="str">
            <v>% of</v>
          </cell>
          <cell r="U30" t="str">
            <v>EBITDA</v>
          </cell>
          <cell r="V30" t="str">
            <v>EBITDA</v>
          </cell>
        </row>
        <row r="31">
          <cell r="K31" t="str">
            <v>2007(P)</v>
          </cell>
          <cell r="L31" t="str">
            <v>Total Cap</v>
          </cell>
          <cell r="M31" t="str">
            <v>Multiple</v>
          </cell>
          <cell r="N31" t="str">
            <v>Mult. (1)</v>
          </cell>
          <cell r="S31" t="str">
            <v>2007(P)</v>
          </cell>
          <cell r="T31" t="str">
            <v>Total Cap</v>
          </cell>
          <cell r="U31" t="str">
            <v>Multiple</v>
          </cell>
          <cell r="V31" t="str">
            <v>Mult. (1)</v>
          </cell>
        </row>
        <row r="32">
          <cell r="J32" t="str">
            <v>Cash</v>
          </cell>
          <cell r="K32">
            <v>0</v>
          </cell>
          <cell r="R32" t="str">
            <v>Cash</v>
          </cell>
          <cell r="S32">
            <v>260.03100000000001</v>
          </cell>
        </row>
        <row r="34">
          <cell r="J34" t="str">
            <v>Term Loan</v>
          </cell>
          <cell r="K34">
            <v>408</v>
          </cell>
          <cell r="L34">
            <v>0.28892465986422017</v>
          </cell>
          <cell r="M34">
            <v>3.9960822722820768</v>
          </cell>
          <cell r="N34" t="e">
            <v>#REF!</v>
          </cell>
          <cell r="R34" t="str">
            <v>Term Loan</v>
          </cell>
          <cell r="S34">
            <v>35.061</v>
          </cell>
          <cell r="T34">
            <v>7.0560036707882537E-2</v>
          </cell>
          <cell r="U34">
            <v>0.34339862879529875</v>
          </cell>
          <cell r="V34" t="e">
            <v>#REF!</v>
          </cell>
        </row>
        <row r="35">
          <cell r="J35" t="str">
            <v>Total Senior Debt</v>
          </cell>
          <cell r="K35">
            <v>408</v>
          </cell>
          <cell r="L35">
            <v>0.28892465986422017</v>
          </cell>
          <cell r="M35">
            <v>3.9960822722820768</v>
          </cell>
          <cell r="N35" t="e">
            <v>#REF!</v>
          </cell>
          <cell r="R35" t="str">
            <v>Total Senior Debt</v>
          </cell>
          <cell r="S35">
            <v>35.061</v>
          </cell>
          <cell r="T35">
            <v>7.0560036707882537E-2</v>
          </cell>
          <cell r="U35">
            <v>0.34339862879529875</v>
          </cell>
          <cell r="V35" t="e">
            <v>#REF!</v>
          </cell>
        </row>
        <row r="37">
          <cell r="J37" t="str">
            <v>Subordinated Notes</v>
          </cell>
          <cell r="K37">
            <v>255</v>
          </cell>
          <cell r="L37">
            <v>0.18057791241513763</v>
          </cell>
          <cell r="M37">
            <v>2.4975514201762978</v>
          </cell>
          <cell r="N37" t="e">
            <v>#REF!</v>
          </cell>
          <cell r="R37" t="str">
            <v>Subordinated Notes</v>
          </cell>
          <cell r="S37">
            <v>0</v>
          </cell>
          <cell r="T37">
            <v>0</v>
          </cell>
          <cell r="U37">
            <v>0</v>
          </cell>
          <cell r="V37" t="e">
            <v>#REF!</v>
          </cell>
        </row>
        <row r="38">
          <cell r="J38" t="str">
            <v>Total Debt</v>
          </cell>
          <cell r="K38">
            <v>663</v>
          </cell>
          <cell r="L38">
            <v>0.46950257227935782</v>
          </cell>
          <cell r="M38">
            <v>6.4936336924583742</v>
          </cell>
          <cell r="N38" t="e">
            <v>#REF!</v>
          </cell>
          <cell r="R38" t="str">
            <v>Total Debt</v>
          </cell>
          <cell r="S38">
            <v>35.061</v>
          </cell>
          <cell r="T38">
            <v>7.0560036707882537E-2</v>
          </cell>
          <cell r="U38">
            <v>0.34339862879529875</v>
          </cell>
          <cell r="V38" t="e">
            <v>#REF!</v>
          </cell>
        </row>
        <row r="40">
          <cell r="J40" t="str">
            <v>Equity</v>
          </cell>
          <cell r="K40">
            <v>749.13283669269617</v>
          </cell>
          <cell r="L40">
            <v>0.53049742655528342</v>
          </cell>
          <cell r="N40" t="e">
            <v>#REF!</v>
          </cell>
          <cell r="R40" t="str">
            <v>Equity</v>
          </cell>
          <cell r="S40">
            <v>461.83500000000004</v>
          </cell>
          <cell r="T40">
            <v>0.92943996329211753</v>
          </cell>
          <cell r="V40" t="e">
            <v>#REF!</v>
          </cell>
        </row>
        <row r="42">
          <cell r="J42" t="str">
            <v>Total Capitalization</v>
          </cell>
          <cell r="K42">
            <v>1412.1328366926962</v>
          </cell>
          <cell r="L42">
            <v>0.9999999988346413</v>
          </cell>
          <cell r="N42" t="e">
            <v>#REF!</v>
          </cell>
          <cell r="R42" t="str">
            <v>Total Capitalization</v>
          </cell>
          <cell r="S42">
            <v>496.89600000000002</v>
          </cell>
          <cell r="T42">
            <v>1</v>
          </cell>
          <cell r="V42" t="e">
            <v>#REF!</v>
          </cell>
        </row>
        <row r="44">
          <cell r="J44" t="str">
            <v>Based on EBITDA of:</v>
          </cell>
          <cell r="M44">
            <v>102.1</v>
          </cell>
          <cell r="N44" t="e">
            <v>#REF!</v>
          </cell>
          <cell r="R44" t="str">
            <v>Based on EBITDA of:</v>
          </cell>
          <cell r="U44">
            <v>102.1</v>
          </cell>
          <cell r="V44" t="e">
            <v>#REF!</v>
          </cell>
        </row>
        <row r="46">
          <cell r="U46" t="str">
            <v xml:space="preserve"> </v>
          </cell>
        </row>
        <row r="47">
          <cell r="AB47">
            <v>2004</v>
          </cell>
          <cell r="AC47">
            <v>2005</v>
          </cell>
          <cell r="AD47">
            <v>2006</v>
          </cell>
          <cell r="AE47">
            <v>2007</v>
          </cell>
          <cell r="AF47">
            <v>2008</v>
          </cell>
        </row>
        <row r="48">
          <cell r="Y48" t="str">
            <v>Total Net Sales</v>
          </cell>
          <cell r="AB48">
            <v>364.2</v>
          </cell>
          <cell r="AC48">
            <v>383.6</v>
          </cell>
          <cell r="AD48">
            <v>419.73</v>
          </cell>
          <cell r="AE48">
            <v>468.64</v>
          </cell>
          <cell r="AF48">
            <v>520.88</v>
          </cell>
        </row>
        <row r="49">
          <cell r="Z49" t="str">
            <v>Cost of Goods Sold</v>
          </cell>
          <cell r="AB49">
            <v>162.393</v>
          </cell>
          <cell r="AC49">
            <v>160.22</v>
          </cell>
          <cell r="AD49">
            <v>176.29999999999998</v>
          </cell>
          <cell r="AE49">
            <v>197.97</v>
          </cell>
          <cell r="AF49">
            <v>212.26</v>
          </cell>
        </row>
        <row r="50">
          <cell r="Y50" t="str">
            <v>Gross Profit</v>
          </cell>
          <cell r="AB50">
            <v>201.80699999999999</v>
          </cell>
          <cell r="AC50">
            <v>223.38000000000002</v>
          </cell>
          <cell r="AD50">
            <v>243.43000000000004</v>
          </cell>
          <cell r="AE50">
            <v>270.66999999999996</v>
          </cell>
          <cell r="AF50">
            <v>308.62</v>
          </cell>
        </row>
        <row r="51">
          <cell r="Z51" t="str">
            <v>SG&amp;A</v>
          </cell>
          <cell r="AB51">
            <v>96.039999999999992</v>
          </cell>
          <cell r="AC51">
            <v>110.45400000000001</v>
          </cell>
          <cell r="AD51">
            <v>122.72</v>
          </cell>
          <cell r="AE51">
            <v>168.56999999999996</v>
          </cell>
          <cell r="AF51">
            <v>179.97</v>
          </cell>
        </row>
        <row r="52">
          <cell r="Y52" t="str">
            <v>EBITDA</v>
          </cell>
          <cell r="AB52">
            <v>105.767</v>
          </cell>
          <cell r="AC52">
            <v>112.92600000000002</v>
          </cell>
          <cell r="AD52">
            <v>120.71000000000004</v>
          </cell>
          <cell r="AE52">
            <v>102.1</v>
          </cell>
          <cell r="AF52">
            <v>128.65</v>
          </cell>
        </row>
        <row r="53">
          <cell r="Z53" t="str">
            <v>Depreciation</v>
          </cell>
          <cell r="AB53">
            <v>28.3</v>
          </cell>
          <cell r="AC53">
            <v>25.5</v>
          </cell>
          <cell r="AD53">
            <v>22.9</v>
          </cell>
          <cell r="AE53">
            <v>26.970000000000002</v>
          </cell>
          <cell r="AF53">
            <v>29.9</v>
          </cell>
        </row>
        <row r="54">
          <cell r="Z54" t="str">
            <v>Amortization</v>
          </cell>
          <cell r="AB54">
            <v>1.8559999999999981</v>
          </cell>
          <cell r="AC54">
            <v>2.0766999999999989</v>
          </cell>
          <cell r="AD54">
            <v>2.25</v>
          </cell>
          <cell r="AE54">
            <v>2.4</v>
          </cell>
          <cell r="AF54">
            <v>2.4</v>
          </cell>
        </row>
        <row r="55">
          <cell r="Y55" t="str">
            <v>EBIT</v>
          </cell>
          <cell r="AB55">
            <v>75.611000000000004</v>
          </cell>
          <cell r="AC55">
            <v>85.349300000000014</v>
          </cell>
          <cell r="AD55">
            <v>95.560000000000031</v>
          </cell>
          <cell r="AE55">
            <v>72.72999999999999</v>
          </cell>
          <cell r="AF55">
            <v>96.35</v>
          </cell>
        </row>
        <row r="56">
          <cell r="Z56" t="str">
            <v>Interest (Income)</v>
          </cell>
          <cell r="AB56">
            <v>-1.85</v>
          </cell>
          <cell r="AC56">
            <v>-2.23</v>
          </cell>
          <cell r="AD56">
            <v>-6.96</v>
          </cell>
          <cell r="AE56">
            <v>-8.0299999999999994</v>
          </cell>
          <cell r="AF56">
            <v>-9.51</v>
          </cell>
        </row>
        <row r="57">
          <cell r="Z57" t="str">
            <v>Other (Income)</v>
          </cell>
          <cell r="AB57">
            <v>-0.99</v>
          </cell>
          <cell r="AC57">
            <v>-0.13</v>
          </cell>
          <cell r="AD57">
            <v>-29.17</v>
          </cell>
          <cell r="AE57">
            <v>-1.51</v>
          </cell>
          <cell r="AF57">
            <v>-1</v>
          </cell>
        </row>
        <row r="58">
          <cell r="Z58" t="str">
            <v>Interest Expense</v>
          </cell>
          <cell r="AB58">
            <v>2.94</v>
          </cell>
          <cell r="AC58">
            <v>2.36</v>
          </cell>
          <cell r="AD58">
            <v>1.92</v>
          </cell>
          <cell r="AE58">
            <v>1.49</v>
          </cell>
          <cell r="AF58">
            <v>0.92</v>
          </cell>
        </row>
        <row r="59">
          <cell r="Y59" t="str">
            <v>Pre-Tax Income</v>
          </cell>
          <cell r="AB59">
            <v>75.51100000000001</v>
          </cell>
          <cell r="AC59">
            <v>85.349300000000014</v>
          </cell>
          <cell r="AD59">
            <v>129.77000000000004</v>
          </cell>
          <cell r="AE59">
            <v>80.779999999999987</v>
          </cell>
          <cell r="AF59">
            <v>105.94</v>
          </cell>
        </row>
        <row r="60">
          <cell r="Z60" t="str">
            <v>Income Taxes</v>
          </cell>
          <cell r="AB60">
            <v>16.489999999999998</v>
          </cell>
          <cell r="AC60">
            <v>20.2</v>
          </cell>
          <cell r="AD60">
            <v>37.81</v>
          </cell>
          <cell r="AE60">
            <v>28.689999999999998</v>
          </cell>
          <cell r="AF60">
            <v>37.61</v>
          </cell>
        </row>
        <row r="61">
          <cell r="Y61" t="str">
            <v>Net Income</v>
          </cell>
          <cell r="AB61">
            <v>59.021000000000015</v>
          </cell>
          <cell r="AC61">
            <v>65.149300000000011</v>
          </cell>
          <cell r="AD61">
            <v>77.410000000000039</v>
          </cell>
          <cell r="AE61">
            <v>52.089999999999989</v>
          </cell>
          <cell r="AF61">
            <v>68.33</v>
          </cell>
        </row>
        <row r="63">
          <cell r="AH63" t="str">
            <v>Trading Summary</v>
          </cell>
        </row>
        <row r="64">
          <cell r="AH64" t="str">
            <v>Current Price (9/30/2006)</v>
          </cell>
          <cell r="AK64">
            <v>46.8</v>
          </cell>
        </row>
        <row r="65">
          <cell r="AH65" t="str">
            <v>Shares Outstanding (mm)</v>
          </cell>
          <cell r="AK65">
            <v>28.248840209188032</v>
          </cell>
        </row>
        <row r="66">
          <cell r="AH66" t="str">
            <v>Market Value</v>
          </cell>
          <cell r="AK66">
            <v>1322.0457217899998</v>
          </cell>
        </row>
        <row r="67">
          <cell r="AH67" t="str">
            <v>Enterprise Value</v>
          </cell>
          <cell r="AK67">
            <v>1097.0757217899998</v>
          </cell>
        </row>
        <row r="69">
          <cell r="AH69" t="str">
            <v>Enterprise Value / 2006 EBITDA</v>
          </cell>
          <cell r="AK69">
            <v>9.0885239150857373</v>
          </cell>
        </row>
        <row r="70">
          <cell r="AH70" t="str">
            <v>Enterprise Value / 2007(E) EBITDA</v>
          </cell>
          <cell r="AK70">
            <v>10.745109909794317</v>
          </cell>
        </row>
        <row r="71">
          <cell r="AH71" t="str">
            <v>Enterprise Value / 2008(P) EBITDA</v>
          </cell>
          <cell r="AK71">
            <v>8.5275998584531649</v>
          </cell>
        </row>
        <row r="75">
          <cell r="AO75" t="str">
            <v>Historical and Projected Income Statement</v>
          </cell>
        </row>
        <row r="77">
          <cell r="AS77" t="str">
            <v>Historical FYE April 1,</v>
          </cell>
          <cell r="AZ77" t="str">
            <v>LTM</v>
          </cell>
          <cell r="BC77" t="str">
            <v>Projected FYE April 1,(1)</v>
          </cell>
        </row>
        <row r="78">
          <cell r="AL78">
            <v>2003</v>
          </cell>
          <cell r="AS78">
            <v>2004</v>
          </cell>
          <cell r="AU78">
            <v>2005</v>
          </cell>
          <cell r="AW78">
            <v>2006</v>
          </cell>
          <cell r="AZ78">
            <v>38929</v>
          </cell>
          <cell r="BC78" t="str">
            <v>2007(E)</v>
          </cell>
          <cell r="BE78" t="str">
            <v>2008(P)</v>
          </cell>
          <cell r="BG78" t="str">
            <v>2008(P)</v>
          </cell>
          <cell r="BJ78" t="str">
            <v>q106</v>
          </cell>
          <cell r="BL78" t="str">
            <v>q107</v>
          </cell>
        </row>
        <row r="80">
          <cell r="AL80">
            <v>336.95600000000002</v>
          </cell>
          <cell r="AO80" t="str">
            <v>Total Revenues</v>
          </cell>
          <cell r="AS80">
            <v>364.2</v>
          </cell>
          <cell r="AU80">
            <v>383.6</v>
          </cell>
          <cell r="AW80">
            <v>419.73</v>
          </cell>
          <cell r="AZ80">
            <v>427.23099999999999</v>
          </cell>
          <cell r="BC80">
            <v>468.64</v>
          </cell>
          <cell r="BE80">
            <v>520.88</v>
          </cell>
          <cell r="BG80">
            <v>26725.9</v>
          </cell>
          <cell r="BJ80">
            <v>103.173</v>
          </cell>
          <cell r="BL80">
            <v>110.67400000000001</v>
          </cell>
        </row>
        <row r="81">
          <cell r="AO81" t="str">
            <v>Growth</v>
          </cell>
          <cell r="AS81">
            <v>8.0853286482508002E-2</v>
          </cell>
          <cell r="AU81">
            <v>5.326743547501378E-2</v>
          </cell>
          <cell r="AW81">
            <v>9.4186652763295076E-2</v>
          </cell>
          <cell r="AZ81" t="str">
            <v>NA</v>
          </cell>
          <cell r="BC81">
            <v>0.11652729135396567</v>
          </cell>
          <cell r="BE81">
            <v>0.11147149197678385</v>
          </cell>
          <cell r="BG81">
            <v>50.309130701889117</v>
          </cell>
        </row>
        <row r="83">
          <cell r="AO83" t="str">
            <v>Cost of Goods Sold</v>
          </cell>
          <cell r="AS83">
            <v>162.393</v>
          </cell>
          <cell r="AU83">
            <v>160.22</v>
          </cell>
          <cell r="AW83">
            <v>176.29999999999998</v>
          </cell>
          <cell r="AZ83">
            <v>180.952</v>
          </cell>
          <cell r="BC83">
            <v>197.97</v>
          </cell>
          <cell r="BE83">
            <v>212.26</v>
          </cell>
          <cell r="BJ83">
            <v>48.649000000000001</v>
          </cell>
          <cell r="BL83">
            <v>53.301000000000002</v>
          </cell>
        </row>
        <row r="84">
          <cell r="AL84">
            <v>154.696</v>
          </cell>
          <cell r="AO84" t="str">
            <v>Gross Profit</v>
          </cell>
          <cell r="AS84">
            <v>201.80699999999999</v>
          </cell>
          <cell r="AU84">
            <v>223.38000000000002</v>
          </cell>
          <cell r="AW84">
            <v>243.43000000000004</v>
          </cell>
          <cell r="AZ84">
            <v>246.279</v>
          </cell>
          <cell r="BC84">
            <v>270.66999999999996</v>
          </cell>
          <cell r="BE84">
            <v>308.62</v>
          </cell>
          <cell r="BG84">
            <v>26725.9</v>
          </cell>
        </row>
        <row r="85">
          <cell r="AP85" t="str">
            <v>Margin</v>
          </cell>
          <cell r="AS85">
            <v>0.55411037891268533</v>
          </cell>
          <cell r="AU85">
            <v>0.58232533889468197</v>
          </cell>
          <cell r="AW85">
            <v>0.57996807471469758</v>
          </cell>
          <cell r="AZ85">
            <v>0.57645395582249415</v>
          </cell>
          <cell r="BC85">
            <v>0.57756486855582101</v>
          </cell>
          <cell r="BE85">
            <v>0.59249731224082325</v>
          </cell>
        </row>
        <row r="87">
          <cell r="AO87" t="str">
            <v>SG&amp;A</v>
          </cell>
          <cell r="AS87">
            <v>96.039999999999992</v>
          </cell>
          <cell r="AU87">
            <v>110.45400000000001</v>
          </cell>
          <cell r="AW87">
            <v>122.72</v>
          </cell>
          <cell r="AZ87">
            <v>129.02100000000002</v>
          </cell>
          <cell r="BC87">
            <v>168.56999999999996</v>
          </cell>
          <cell r="BE87">
            <v>179.97</v>
          </cell>
          <cell r="BG87">
            <v>3315.5</v>
          </cell>
          <cell r="BJ87">
            <v>36.028999999999996</v>
          </cell>
          <cell r="BL87">
            <v>42.33</v>
          </cell>
        </row>
        <row r="88">
          <cell r="AL88">
            <v>65.900000000000006</v>
          </cell>
          <cell r="AO88" t="str">
            <v>EBITDA</v>
          </cell>
          <cell r="AS88">
            <v>105.767</v>
          </cell>
          <cell r="AU88">
            <v>112.92600000000002</v>
          </cell>
          <cell r="AW88">
            <v>120.71000000000004</v>
          </cell>
          <cell r="AZ88">
            <v>117.25799999999998</v>
          </cell>
          <cell r="BC88">
            <v>102.1</v>
          </cell>
          <cell r="BE88">
            <v>128.65</v>
          </cell>
          <cell r="BG88">
            <v>-3315.5</v>
          </cell>
        </row>
        <row r="89">
          <cell r="AO89" t="str">
            <v>Margin</v>
          </cell>
          <cell r="AS89">
            <v>0.29040911587040086</v>
          </cell>
          <cell r="AU89">
            <v>0.29438477580813349</v>
          </cell>
          <cell r="AW89">
            <v>0.28758964095966461</v>
          </cell>
          <cell r="AZ89">
            <v>0.27446042070917137</v>
          </cell>
          <cell r="BC89">
            <v>0.21786445885967906</v>
          </cell>
          <cell r="BE89">
            <v>0.24698587006604208</v>
          </cell>
          <cell r="BG89">
            <v>-0.1240556912957094</v>
          </cell>
        </row>
        <row r="90">
          <cell r="AO90" t="str">
            <v>Growth</v>
          </cell>
          <cell r="AS90">
            <v>0.60496206373292849</v>
          </cell>
          <cell r="AU90">
            <v>6.7686518479298963E-2</v>
          </cell>
          <cell r="AW90">
            <v>6.893009581495857E-2</v>
          </cell>
          <cell r="AZ90" t="str">
            <v>NA</v>
          </cell>
          <cell r="BC90">
            <v>-0.15417115400546799</v>
          </cell>
          <cell r="BE90">
            <v>0.26003917727717929</v>
          </cell>
          <cell r="BG90">
            <v>-26.771472988729109</v>
          </cell>
        </row>
        <row r="92">
          <cell r="AO92" t="str">
            <v>Depr. &amp; Amort.</v>
          </cell>
          <cell r="AS92">
            <v>30.155999999999999</v>
          </cell>
          <cell r="AU92">
            <v>27.576699999999999</v>
          </cell>
          <cell r="AW92">
            <v>25.15</v>
          </cell>
          <cell r="AZ92">
            <v>26.561</v>
          </cell>
          <cell r="BC92">
            <v>29.37</v>
          </cell>
          <cell r="BE92">
            <v>32.299999999999997</v>
          </cell>
          <cell r="BG92">
            <v>176.5</v>
          </cell>
          <cell r="BJ92">
            <v>5.3310000000000004</v>
          </cell>
          <cell r="BL92">
            <v>6.742</v>
          </cell>
        </row>
        <row r="93">
          <cell r="AO93" t="str">
            <v>EBIT</v>
          </cell>
          <cell r="AS93">
            <v>75.61099999999999</v>
          </cell>
          <cell r="AU93">
            <v>85.349300000000014</v>
          </cell>
          <cell r="AW93">
            <v>95.560000000000031</v>
          </cell>
          <cell r="AZ93">
            <v>143.81899999999999</v>
          </cell>
          <cell r="BC93">
            <v>72.72999999999999</v>
          </cell>
          <cell r="BE93">
            <v>96.350000000000009</v>
          </cell>
          <cell r="BG93">
            <v>-3492</v>
          </cell>
        </row>
        <row r="94">
          <cell r="AO94" t="str">
            <v>Margin</v>
          </cell>
          <cell r="AS94">
            <v>0.20760845689181767</v>
          </cell>
          <cell r="AU94">
            <v>0.22249556830031283</v>
          </cell>
          <cell r="AW94">
            <v>0.22767016891811409</v>
          </cell>
          <cell r="AZ94">
            <v>0.33663053476924659</v>
          </cell>
          <cell r="BC94">
            <v>0.15519375213383405</v>
          </cell>
          <cell r="BE94">
            <v>0.18497542620181234</v>
          </cell>
          <cell r="BG94">
            <v>-0.13065977198148612</v>
          </cell>
        </row>
        <row r="96">
          <cell r="AO96" t="str">
            <v>Minority Interest</v>
          </cell>
          <cell r="AS96">
            <v>0</v>
          </cell>
          <cell r="AU96">
            <v>0</v>
          </cell>
          <cell r="AW96">
            <v>0</v>
          </cell>
          <cell r="AZ96">
            <v>0</v>
          </cell>
          <cell r="BC96">
            <v>0</v>
          </cell>
          <cell r="BE96">
            <v>0</v>
          </cell>
          <cell r="BG96">
            <v>0</v>
          </cell>
        </row>
        <row r="97">
          <cell r="AO97" t="str">
            <v>Interest Expense</v>
          </cell>
          <cell r="AS97">
            <v>17.367000000000001</v>
          </cell>
          <cell r="AU97">
            <v>23.172000000000001</v>
          </cell>
          <cell r="AW97">
            <v>39.314999999999998</v>
          </cell>
          <cell r="AZ97">
            <v>39.314999999999998</v>
          </cell>
          <cell r="BC97">
            <v>47.1</v>
          </cell>
          <cell r="BE97">
            <v>47.1</v>
          </cell>
          <cell r="BG97">
            <v>25</v>
          </cell>
        </row>
        <row r="98">
          <cell r="AO98" t="str">
            <v>Other</v>
          </cell>
          <cell r="AS98">
            <v>0</v>
          </cell>
          <cell r="AU98">
            <v>0</v>
          </cell>
          <cell r="AW98">
            <v>0</v>
          </cell>
          <cell r="AZ98">
            <v>0</v>
          </cell>
          <cell r="BC98">
            <v>0</v>
          </cell>
          <cell r="BE98">
            <v>0</v>
          </cell>
          <cell r="BG98">
            <v>0</v>
          </cell>
        </row>
        <row r="100">
          <cell r="AO100" t="str">
            <v>Pretax Income</v>
          </cell>
          <cell r="AS100">
            <v>58.243999999999986</v>
          </cell>
          <cell r="AU100">
            <v>62.177300000000017</v>
          </cell>
          <cell r="AW100">
            <v>56.245000000000033</v>
          </cell>
          <cell r="AZ100">
            <v>104.50399999999999</v>
          </cell>
          <cell r="BC100">
            <v>25.629999999999988</v>
          </cell>
          <cell r="BE100">
            <v>49.250000000000007</v>
          </cell>
          <cell r="BG100">
            <v>-3517</v>
          </cell>
        </row>
        <row r="102">
          <cell r="AO102" t="str">
            <v>Income Tax</v>
          </cell>
          <cell r="AS102">
            <v>115.782</v>
          </cell>
          <cell r="AU102">
            <v>135.83799999999999</v>
          </cell>
          <cell r="AW102">
            <v>113.23099999999999</v>
          </cell>
          <cell r="AZ102">
            <v>113.23099999999999</v>
          </cell>
          <cell r="BC102">
            <v>264.2</v>
          </cell>
          <cell r="BE102">
            <v>335.7</v>
          </cell>
          <cell r="BG102">
            <v>203</v>
          </cell>
        </row>
        <row r="103">
          <cell r="AL103">
            <v>24.08</v>
          </cell>
          <cell r="AO103" t="str">
            <v>Net Income</v>
          </cell>
          <cell r="AS103">
            <v>59.021000000000015</v>
          </cell>
          <cell r="AU103">
            <v>65.149300000000011</v>
          </cell>
          <cell r="AW103">
            <v>77.410000000000039</v>
          </cell>
          <cell r="AZ103">
            <v>75.834000000000032</v>
          </cell>
          <cell r="BC103">
            <v>52.089999999999989</v>
          </cell>
          <cell r="BE103">
            <v>68.33</v>
          </cell>
          <cell r="BG103">
            <v>662.5</v>
          </cell>
          <cell r="BJ103">
            <v>12.884</v>
          </cell>
          <cell r="BL103">
            <v>11.308</v>
          </cell>
        </row>
        <row r="104">
          <cell r="AO104" t="str">
            <v>Margin</v>
          </cell>
          <cell r="AS104">
            <v>0.16205656232839105</v>
          </cell>
          <cell r="AU104">
            <v>0.16983654848800836</v>
          </cell>
          <cell r="AW104">
            <v>0.18442808472113034</v>
          </cell>
          <cell r="AZ104">
            <v>0.17750116447542438</v>
          </cell>
          <cell r="BC104">
            <v>0.1111514168658245</v>
          </cell>
          <cell r="BE104">
            <v>0.13118184610658884</v>
          </cell>
          <cell r="BG104">
            <v>2.4788688126499012E-2</v>
          </cell>
        </row>
        <row r="106">
          <cell r="AL106">
            <v>0.96299999999999997</v>
          </cell>
          <cell r="AO106" t="str">
            <v>EPS, Diluted(2)</v>
          </cell>
          <cell r="AS106">
            <v>2.3895141700404867</v>
          </cell>
          <cell r="AU106">
            <v>2.4961417624521074</v>
          </cell>
          <cell r="AW106">
            <v>2.8149090909090924</v>
          </cell>
          <cell r="AZ106">
            <v>2.7449090909090925</v>
          </cell>
          <cell r="BC106">
            <v>1.8397259306350211</v>
          </cell>
          <cell r="BE106">
            <v>2.3200459139817706</v>
          </cell>
          <cell r="BG106">
            <v>3.85</v>
          </cell>
          <cell r="BJ106">
            <v>0.47</v>
          </cell>
          <cell r="BL106">
            <v>0.4</v>
          </cell>
        </row>
        <row r="107">
          <cell r="AO107" t="str">
            <v>Growth</v>
          </cell>
          <cell r="AS107">
            <v>1.481323125691056</v>
          </cell>
          <cell r="AU107">
            <v>4.4623126218922504E-2</v>
          </cell>
          <cell r="AW107">
            <v>0.12770401635516127</v>
          </cell>
          <cell r="AZ107" t="str">
            <v>NA</v>
          </cell>
          <cell r="BC107" t="str">
            <v>NM</v>
          </cell>
          <cell r="BE107">
            <v>0.26108235762103793</v>
          </cell>
          <cell r="BG107">
            <v>0.65944991726153002</v>
          </cell>
        </row>
        <row r="109">
          <cell r="AO109" t="str">
            <v>Shares for FDEPS</v>
          </cell>
          <cell r="AS109">
            <v>173.90090000000001</v>
          </cell>
          <cell r="AU109">
            <v>167.9470588235294</v>
          </cell>
          <cell r="AW109">
            <v>162.36453900709222</v>
          </cell>
          <cell r="BC109">
            <v>162.19999999999999</v>
          </cell>
          <cell r="BE109">
            <v>159.30000000000001</v>
          </cell>
          <cell r="BG109">
            <v>157.69999999999999</v>
          </cell>
        </row>
        <row r="110">
          <cell r="AO110" t="str">
            <v>Footnote:</v>
          </cell>
        </row>
        <row r="111">
          <cell r="AO111" t="str">
            <v>(1)</v>
          </cell>
          <cell r="AP111" t="str">
            <v>Estimates per equity research as of 2006.</v>
          </cell>
        </row>
        <row r="112">
          <cell r="AO112" t="str">
            <v>(2)</v>
          </cell>
          <cell r="AP112" t="str">
            <v>Normalized for unusual items</v>
          </cell>
        </row>
        <row r="116">
          <cell r="AO116" t="str">
            <v>Balance Sheet as of 7/1/06</v>
          </cell>
        </row>
        <row r="118">
          <cell r="AO118" t="str">
            <v>Assets</v>
          </cell>
        </row>
        <row r="119">
          <cell r="AO119" t="str">
            <v>Cash and Equivalents</v>
          </cell>
          <cell r="AU119">
            <v>260.03100000000001</v>
          </cell>
        </row>
        <row r="120">
          <cell r="AO120" t="str">
            <v>Accounts Receivable, net</v>
          </cell>
          <cell r="AU120">
            <v>89.281000000000006</v>
          </cell>
        </row>
        <row r="121">
          <cell r="AO121" t="str">
            <v>Inventories</v>
          </cell>
          <cell r="AU121">
            <v>55.561</v>
          </cell>
        </row>
        <row r="122">
          <cell r="AO122" t="str">
            <v>Deferred Taxes</v>
          </cell>
          <cell r="AU122">
            <v>12.644</v>
          </cell>
        </row>
        <row r="123">
          <cell r="AO123" t="str">
            <v>Prepaid expenses and Other</v>
          </cell>
          <cell r="AU123">
            <v>15.76</v>
          </cell>
        </row>
        <row r="125">
          <cell r="AO125" t="str">
            <v>Total Current Assets</v>
          </cell>
          <cell r="AU125">
            <v>433.27699999999999</v>
          </cell>
        </row>
        <row r="127">
          <cell r="AO127" t="str">
            <v>PP&amp;E, net</v>
          </cell>
          <cell r="AU127">
            <v>79.919999999999987</v>
          </cell>
        </row>
        <row r="128">
          <cell r="AO128" t="str">
            <v>Goodwill and Other Intangibles</v>
          </cell>
          <cell r="AU128">
            <v>41.946000000000005</v>
          </cell>
        </row>
        <row r="129">
          <cell r="AO129" t="str">
            <v>Other Assets</v>
          </cell>
          <cell r="AU129">
            <v>13.091000000000001</v>
          </cell>
        </row>
        <row r="131">
          <cell r="AO131" t="str">
            <v>Total Assets</v>
          </cell>
          <cell r="AU131">
            <v>568.23399999999992</v>
          </cell>
        </row>
        <row r="133">
          <cell r="AO133" t="str">
            <v>Liabilities and Equity</v>
          </cell>
        </row>
        <row r="134">
          <cell r="AO134" t="str">
            <v>Accounts Payable</v>
          </cell>
          <cell r="AU134">
            <v>15.477</v>
          </cell>
        </row>
        <row r="135">
          <cell r="AO135" t="str">
            <v>Accrued Liabilities</v>
          </cell>
          <cell r="AU135">
            <v>15.992000000000001</v>
          </cell>
        </row>
        <row r="136">
          <cell r="AO136" t="str">
            <v>Taxes Payable</v>
          </cell>
          <cell r="AU136">
            <v>15.05</v>
          </cell>
        </row>
        <row r="137">
          <cell r="AO137" t="str">
            <v>Other Current Liabilities</v>
          </cell>
          <cell r="AU137">
            <v>20.837</v>
          </cell>
        </row>
        <row r="139">
          <cell r="AO139" t="str">
            <v>Total Current Liabilities</v>
          </cell>
          <cell r="AU139">
            <v>67.356000000000009</v>
          </cell>
        </row>
        <row r="141">
          <cell r="AO141" t="str">
            <v>Long-Term Debt</v>
          </cell>
          <cell r="AU141">
            <v>35.061</v>
          </cell>
        </row>
        <row r="142">
          <cell r="AO142" t="str">
            <v>Other Liabilites</v>
          </cell>
          <cell r="AU142">
            <v>3.9820000000000002</v>
          </cell>
        </row>
        <row r="144">
          <cell r="AO144" t="str">
            <v>Total Liabilities</v>
          </cell>
          <cell r="AU144">
            <v>106.399</v>
          </cell>
        </row>
        <row r="146">
          <cell r="AO146" t="str">
            <v>Total Stockholders' Equity</v>
          </cell>
          <cell r="AU146">
            <v>461.83500000000004</v>
          </cell>
        </row>
        <row r="148">
          <cell r="AO148" t="str">
            <v>Total Liabilities and Stockholders' Equity</v>
          </cell>
          <cell r="AU148">
            <v>568.23400000000004</v>
          </cell>
        </row>
        <row r="151">
          <cell r="AO151" t="str">
            <v>Trading Summary</v>
          </cell>
        </row>
        <row r="152">
          <cell r="AO152" t="str">
            <v>Current Price 9/14/2006</v>
          </cell>
          <cell r="AU152">
            <v>46.8</v>
          </cell>
        </row>
        <row r="153">
          <cell r="AO153" t="str">
            <v>Shares Out (mm)</v>
          </cell>
          <cell r="AU153">
            <v>28.248840209188032</v>
          </cell>
        </row>
        <row r="154">
          <cell r="AO154" t="str">
            <v>Market Capitalization</v>
          </cell>
          <cell r="AU154">
            <v>1322.0457217899998</v>
          </cell>
        </row>
        <row r="155">
          <cell r="AO155" t="str">
            <v>Enterprise Value</v>
          </cell>
          <cell r="AU155">
            <v>1097.0757217899998</v>
          </cell>
        </row>
        <row r="157">
          <cell r="AO157" t="str">
            <v>EV / FY2006A Revenue</v>
          </cell>
          <cell r="AU157">
            <v>2.6137653295928329</v>
          </cell>
        </row>
        <row r="158">
          <cell r="AO158" t="str">
            <v>EV / FY2007E Revenue</v>
          </cell>
          <cell r="AU158">
            <v>2.340977555885114</v>
          </cell>
        </row>
        <row r="160">
          <cell r="AO160" t="str">
            <v>EV / FY2006A EBITDA</v>
          </cell>
          <cell r="AU160">
            <v>9.0885239150857373</v>
          </cell>
        </row>
        <row r="161">
          <cell r="AO161" t="str">
            <v>EV / FY2007E EBITDA</v>
          </cell>
          <cell r="AU161">
            <v>10.745109909794317</v>
          </cell>
        </row>
        <row r="163">
          <cell r="AO163" t="str">
            <v>FY2006A P/E</v>
          </cell>
          <cell r="AU163">
            <v>16.625758945872615</v>
          </cell>
        </row>
        <row r="164">
          <cell r="AO164" t="str">
            <v>FY2007E P/E</v>
          </cell>
          <cell r="AU164">
            <v>25.438571702822042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BusinessQuery#"/>
      <sheetName val="FY01+FY02"/>
      <sheetName val="FY01,02pv"/>
      <sheetName val="FA01"/>
      <sheetName val="FA01pv"/>
      <sheetName val="長短check"/>
      <sheetName val="仕訳"/>
      <sheetName val="仕訳pv (101)"/>
      <sheetName val="仕訳pv"/>
      <sheetName val="摘要別PV"/>
      <sheetName val="外貨換算レポート"/>
      <sheetName val="全DATA1603"/>
      <sheetName val="全DATA1512"/>
      <sheetName val="（参考）時価の考え方"/>
      <sheetName val="新区分まとめ (端数調整)"/>
      <sheetName val="新区分"/>
      <sheetName val="（年次）EITF差額金調整"/>
      <sheetName val="（年次）金PV"/>
      <sheetName val="（年次）差額金データ"/>
      <sheetName val="（年次）HU2PV"/>
      <sheetName val="（年次）HU2データ"/>
      <sheetName val="全DATA15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A3" t="str">
            <v>合計 : 貸借金額</v>
          </cell>
        </row>
      </sheetData>
      <sheetData sheetId="9"/>
      <sheetData sheetId="10">
        <row r="53">
          <cell r="N53">
            <v>55887341012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メニュー"/>
      <sheetName val="将来見積課税所得情報"/>
      <sheetName val="一時差異・将来所得減算差異以外（次葉） "/>
      <sheetName val="永久差異（次葉）"/>
      <sheetName val="一時差異・将来減算一時差異(次葉）"/>
      <sheetName val="基本情報"/>
      <sheetName val="調整項目マスタ"/>
      <sheetName val="AA01"/>
      <sheetName val="iFEM　table"/>
      <sheetName val="C"/>
      <sheetName val="E"/>
      <sheetName val="I"/>
      <sheetName val="M"/>
      <sheetName val="P"/>
      <sheetName val="R"/>
      <sheetName val="圧縮事由"/>
      <sheetName val="資産区分"/>
      <sheetName val="４号機"/>
      <sheetName val="装置別結線図"/>
      <sheetName val="EsconDirector"/>
      <sheetName val="１号機"/>
      <sheetName val="２号機"/>
      <sheetName val="３号機"/>
      <sheetName val="ドロップダウンリスト用"/>
      <sheetName val="Master"/>
      <sheetName val="仕訳"/>
      <sheetName val="現行月額(DSのみ)"/>
      <sheetName val="supplier list"/>
      <sheetName val="T23"/>
      <sheetName val="T24"/>
      <sheetName val="1) Application"/>
      <sheetName val="PullDownList"/>
      <sheetName val="KFP-JQexp"/>
      <sheetName val="検証確認シート"/>
      <sheetName val="ﾃﾚﾊﾞﾝRTGS共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メニュー"/>
      <sheetName val="将来見積課税所得情報"/>
      <sheetName val="一時差異・将来所得減算差異以外（次葉） "/>
      <sheetName val="永久差異（次葉）"/>
      <sheetName val="一時差異・将来減算一時差異(次葉）"/>
      <sheetName val="基本情報"/>
      <sheetName val="調整項目マスタ"/>
      <sheetName val="配当区分"/>
      <sheetName val="証券区分"/>
      <sheetName val="Service Offerings to Top-20"/>
      <sheetName val="Logistics Out. by Region"/>
      <sheetName val="Revenue by Segment"/>
      <sheetName val="Facilities Overview"/>
      <sheetName val="outputs"/>
      <sheetName val="進捗管理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メニュー"/>
      <sheetName val="将来見積課税所得情報"/>
      <sheetName val="一時差異・将来所得減算差異以外（次葉） "/>
      <sheetName val="永久差異（次葉）"/>
      <sheetName val="一時差異・将来減算一時差異(次葉）"/>
      <sheetName val="入力事項チェックリスト"/>
      <sheetName val="基本情報"/>
      <sheetName val="調整項目マスタ"/>
      <sheetName val="一時差異データ"/>
      <sheetName val="エラーチェックフラグ"/>
      <sheetName val="次葉明細入力"/>
      <sheetName val="合計残高試算表（貸借対照表）"/>
      <sheetName val="LEASE2"/>
      <sheetName val="001_2004_P_将来見積課税所得情報"/>
      <sheetName val="決算アップ"/>
      <sheetName val="02JOB"/>
      <sheetName val="SCR1_J"/>
      <sheetName val="FAC OVERHE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3">
          <cell r="A3" t="str">
            <v>I1-0000011</v>
          </cell>
          <cell r="B3" t="str">
            <v>新鉱床探鉱費又は海外新鉱床探鉱費の特別控除額</v>
          </cell>
        </row>
        <row r="4">
          <cell r="A4" t="str">
            <v>I1-0000012</v>
          </cell>
          <cell r="B4" t="str">
            <v>契約者配当の益金算入額</v>
          </cell>
        </row>
        <row r="5">
          <cell r="A5" t="str">
            <v>I1-0000016</v>
          </cell>
          <cell r="B5" t="str">
            <v>海外投資等準備金</v>
          </cell>
        </row>
        <row r="6">
          <cell r="A6" t="str">
            <v>I1-0000290</v>
          </cell>
          <cell r="B6" t="str">
            <v>税額控除の対象とした個別外国法人税の額等</v>
          </cell>
        </row>
        <row r="7">
          <cell r="A7" t="str">
            <v>I2-0000003</v>
          </cell>
          <cell r="B7" t="str">
            <v>非適格合併等による譲渡利益額(損失)</v>
          </cell>
        </row>
        <row r="8">
          <cell r="A8" t="str">
            <v>I2-0000004</v>
          </cell>
          <cell r="B8" t="str">
            <v>譲渡損益調整資産</v>
          </cell>
        </row>
        <row r="9">
          <cell r="A9" t="str">
            <v>I2-0000009</v>
          </cell>
          <cell r="B9" t="str">
            <v>技術等海外取引の所得の特別控除額</v>
          </cell>
        </row>
        <row r="10">
          <cell r="A10" t="str">
            <v>I2-0000010</v>
          </cell>
          <cell r="B10" t="str">
            <v>沖縄の認定法人の所得の特別控除額</v>
          </cell>
        </row>
        <row r="11">
          <cell r="A11" t="str">
            <v>I2-0000018</v>
          </cell>
          <cell r="B11" t="str">
            <v>法人税額から控除される所得税額</v>
          </cell>
        </row>
      </sheetData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本紙 "/>
      <sheetName val="工場別明細"/>
      <sheetName val="工場別総括"/>
      <sheetName val="保全費改善目標"/>
      <sheetName val="投資計画vs実績"/>
      <sheetName val="工場別主な活動成果要約"/>
      <sheetName val="物流総括"/>
      <sheetName val="カメラ２"/>
      <sheetName val="カメラ３"/>
      <sheetName val="コメント"/>
      <sheetName val="予想集計"/>
      <sheetName val="V13G予想集計結果"/>
      <sheetName val="分析集計"/>
      <sheetName val="V03G部別"/>
      <sheetName val="V04G工場別実績"/>
      <sheetName val="Graph1"/>
      <sheetName val="Sheet1"/>
      <sheetName val="改善計画vs実績"/>
      <sheetName val="改善計画vs実績1Q"/>
      <sheetName val="改善計画vs実績2Q"/>
      <sheetName val="改善計画vs実績3Q"/>
      <sheetName val="改善計画vs実績4Q"/>
      <sheetName val="Sheet3"/>
      <sheetName val="Sheet4"/>
      <sheetName val="MY Forecast-Units"/>
      <sheetName val="M_ACCOUNT"/>
      <sheetName val="BY CATEGORY"/>
      <sheetName val="_88W_Crosstab1"/>
      <sheetName val="V03G??"/>
      <sheetName val="V04G?????"/>
      <sheetName val="V13G??????"/>
      <sheetName val="2006"/>
      <sheetName val="POI"/>
      <sheetName val="Competitor"/>
      <sheetName val="Plant II 99-1"/>
      <sheetName val="Plant II 99-2"/>
      <sheetName val="Income tax testing ต.ย."/>
      <sheetName val="Total"/>
      <sheetName val="Validation"/>
      <sheetName val="measured"/>
      <sheetName val="index"/>
      <sheetName val="データ"/>
      <sheetName val="マスタ"/>
      <sheetName val="本紙_"/>
      <sheetName val="Engine"/>
      <sheetName val="Dulieu"/>
      <sheetName val="Sum"/>
      <sheetName val="TMS Data"/>
      <sheetName val="T00_TAMWork_konkai"/>
      <sheetName val="1WT素材費"/>
      <sheetName val="Plant_II_99-2"/>
      <sheetName val="TMS_Data"/>
      <sheetName val="Line 90 TUNDRA 2007"/>
      <sheetName val="ﾌﾟﾙﾀﾞｳﾝﾒﾆｭｰ用ｺｰﾄﾞ表"/>
      <sheetName val="問提書ｺｰﾄﾞ表"/>
      <sheetName val="原価会議資料（255回050207）"/>
      <sheetName val="Income-from Investment-SD2"/>
      <sheetName val="N-6 Tail Gate (P)"/>
      <sheetName val="sum_gtm"/>
      <sheetName val="Supp.List"/>
      <sheetName val="Ｅ製合計"/>
      <sheetName val="NON PROD TARGET"/>
      <sheetName val="TB"/>
      <sheetName val="E"/>
      <sheetName val="コウホート出生率実績値"/>
      <sheetName val="Assumption(CAPEX)"/>
      <sheetName val="効果資格"/>
      <sheetName val="B20N"/>
      <sheetName val="B190"/>
      <sheetName val="B200A NOR"/>
      <sheetName val="B200 LSD"/>
      <sheetName val="S20"/>
      <sheetName val="S20ADD"/>
      <sheetName val="１２月６日全点価格一覧"/>
      <sheetName val="1A2300"/>
      <sheetName val="1A3600"/>
      <sheetName val="1R5000"/>
      <sheetName val="1S5100"/>
      <sheetName val="ピストンリング合い口"/>
      <sheetName val="売上高表(半期別)"/>
      <sheetName val="dtct cong"/>
      <sheetName val="ROYALTY(RUNG)"/>
      <sheetName val="IS_COM yr"/>
      <sheetName val="商品力向上"/>
      <sheetName val="Assumption"/>
      <sheetName val="JULY 98"/>
      <sheetName val="（別紙5-1）PP02簡素化"/>
      <sheetName val="V03G__"/>
      <sheetName val="V04G_____"/>
      <sheetName val="V13G______"/>
      <sheetName val="Income Stmnt Budg"/>
      <sheetName val="AR(Act)"/>
      <sheetName val="本紙_1"/>
      <sheetName val="Plant_II_99-21"/>
      <sheetName val="TMS_Data1"/>
      <sheetName val="MY_Forecast-Units"/>
      <sheetName val="BY_CATEGORY"/>
      <sheetName val="Plant_II_99-1"/>
      <sheetName val="Income_tax_testing_ต_ย_"/>
      <sheetName val="Line_90_TUNDRA_2007"/>
      <sheetName val="N-6_Tail_Gate_(P)"/>
      <sheetName val="Supp_List"/>
      <sheetName val="NON_PROD_TARGET"/>
      <sheetName val="B200A_NOR"/>
      <sheetName val="B200_LSD"/>
      <sheetName val="tos"/>
      <sheetName val="FGJJ"/>
      <sheetName val="%E5%8E%9F%E4%BE%A1%E4%BC%9A%E8%"/>
      <sheetName val="Packaging"/>
      <sheetName val="107L 鋼板メーカー"/>
      <sheetName val="ｸﾞﾗﾌDATA"/>
      <sheetName val="Additional"/>
      <sheetName val="test existense"/>
      <sheetName val="Backlog"/>
      <sheetName val="評価月報"/>
      <sheetName val="Chassis Analysis 2016 RBP"/>
      <sheetName val="drop down list"/>
      <sheetName val="ori"/>
      <sheetName val="@TMUK Avensis"/>
      <sheetName val="TEMA"/>
      <sheetName val="Forecast #1"/>
      <sheetName val="Report 本紙 (月標記)"/>
      <sheetName val="DT事務所、OSHA情報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/>
      <sheetData sheetId="11"/>
      <sheetData sheetId="12" refreshError="1">
        <row r="1">
          <cell r="A1" t="str">
            <v>KEY</v>
          </cell>
          <cell r="B1" t="str">
            <v>工場名</v>
          </cell>
          <cell r="C1" t="str">
            <v>四半期区分</v>
          </cell>
          <cell r="D1" t="str">
            <v>予想金額</v>
          </cell>
        </row>
        <row r="2">
          <cell r="A2" t="str">
            <v>衣浦1Q</v>
          </cell>
          <cell r="B2" t="str">
            <v>衣浦</v>
          </cell>
          <cell r="C2" t="str">
            <v>1Q</v>
          </cell>
          <cell r="D2">
            <v>20606416282</v>
          </cell>
        </row>
        <row r="3">
          <cell r="A3" t="str">
            <v>衣浦2Q</v>
          </cell>
          <cell r="B3" t="str">
            <v>衣浦</v>
          </cell>
          <cell r="C3" t="str">
            <v>2Q</v>
          </cell>
          <cell r="D3">
            <v>22086834706</v>
          </cell>
        </row>
        <row r="4">
          <cell r="A4" t="str">
            <v>衣浦3Q</v>
          </cell>
          <cell r="B4" t="str">
            <v>衣浦</v>
          </cell>
          <cell r="C4" t="str">
            <v>3Q</v>
          </cell>
          <cell r="D4">
            <v>22226756668</v>
          </cell>
        </row>
        <row r="5">
          <cell r="A5" t="str">
            <v>衣浦4Q</v>
          </cell>
          <cell r="B5" t="str">
            <v>衣浦</v>
          </cell>
          <cell r="C5" t="str">
            <v>4Q</v>
          </cell>
          <cell r="D5">
            <v>22559163632</v>
          </cell>
        </row>
        <row r="6">
          <cell r="A6" t="str">
            <v>下山1Q</v>
          </cell>
          <cell r="B6" t="str">
            <v>下山</v>
          </cell>
          <cell r="C6" t="str">
            <v>1Q</v>
          </cell>
          <cell r="D6">
            <v>9003682884</v>
          </cell>
        </row>
        <row r="7">
          <cell r="A7" t="str">
            <v>下山2Q</v>
          </cell>
          <cell r="B7" t="str">
            <v>下山</v>
          </cell>
          <cell r="C7" t="str">
            <v>2Q</v>
          </cell>
          <cell r="D7">
            <v>7717639281</v>
          </cell>
        </row>
        <row r="8">
          <cell r="A8" t="str">
            <v>下山3Q</v>
          </cell>
          <cell r="B8" t="str">
            <v>下山</v>
          </cell>
          <cell r="C8" t="str">
            <v>3Q</v>
          </cell>
          <cell r="D8">
            <v>8258569762</v>
          </cell>
        </row>
        <row r="9">
          <cell r="A9" t="str">
            <v>下山4Q</v>
          </cell>
          <cell r="B9" t="str">
            <v>下山</v>
          </cell>
          <cell r="C9" t="str">
            <v>4Q</v>
          </cell>
          <cell r="D9">
            <v>8425713685</v>
          </cell>
        </row>
        <row r="10">
          <cell r="A10" t="str">
            <v>元町1Q</v>
          </cell>
          <cell r="B10" t="str">
            <v>元町</v>
          </cell>
          <cell r="C10" t="str">
            <v>1Q</v>
          </cell>
          <cell r="D10">
            <v>15625023120</v>
          </cell>
        </row>
        <row r="11">
          <cell r="A11" t="str">
            <v>元町2Q</v>
          </cell>
          <cell r="B11" t="str">
            <v>元町</v>
          </cell>
          <cell r="C11" t="str">
            <v>2Q</v>
          </cell>
          <cell r="D11">
            <v>16268259579</v>
          </cell>
        </row>
        <row r="12">
          <cell r="A12" t="str">
            <v>元町3Q</v>
          </cell>
          <cell r="B12" t="str">
            <v>元町</v>
          </cell>
          <cell r="C12" t="str">
            <v>3Q</v>
          </cell>
          <cell r="D12">
            <v>15620197043</v>
          </cell>
        </row>
        <row r="13">
          <cell r="A13" t="str">
            <v>元町4Q</v>
          </cell>
          <cell r="B13" t="str">
            <v>元町</v>
          </cell>
          <cell r="C13" t="str">
            <v>4Q</v>
          </cell>
          <cell r="D13">
            <v>16261287811</v>
          </cell>
        </row>
        <row r="14">
          <cell r="A14" t="str">
            <v>広瀬1Q</v>
          </cell>
          <cell r="B14" t="str">
            <v>広瀬</v>
          </cell>
          <cell r="C14" t="str">
            <v>1Q</v>
          </cell>
          <cell r="D14">
            <v>2024922699</v>
          </cell>
        </row>
        <row r="15">
          <cell r="A15" t="str">
            <v>広瀬2Q</v>
          </cell>
          <cell r="B15" t="str">
            <v>広瀬</v>
          </cell>
          <cell r="C15" t="str">
            <v>2Q</v>
          </cell>
          <cell r="D15">
            <v>2073910889</v>
          </cell>
        </row>
        <row r="16">
          <cell r="A16" t="str">
            <v>広瀬3Q</v>
          </cell>
          <cell r="B16" t="str">
            <v>広瀬</v>
          </cell>
          <cell r="C16" t="str">
            <v>3Q</v>
          </cell>
          <cell r="D16">
            <v>1862829928</v>
          </cell>
        </row>
        <row r="17">
          <cell r="A17" t="str">
            <v>広瀬4Q</v>
          </cell>
          <cell r="B17" t="str">
            <v>広瀬</v>
          </cell>
          <cell r="C17" t="str">
            <v>4Q</v>
          </cell>
          <cell r="D17">
            <v>2359059452</v>
          </cell>
        </row>
        <row r="18">
          <cell r="A18" t="str">
            <v>高岡1Q</v>
          </cell>
          <cell r="B18" t="str">
            <v>高岡</v>
          </cell>
          <cell r="C18" t="str">
            <v>1Q</v>
          </cell>
          <cell r="D18">
            <v>29285274200</v>
          </cell>
        </row>
        <row r="19">
          <cell r="A19" t="str">
            <v>高岡2Q</v>
          </cell>
          <cell r="B19" t="str">
            <v>高岡</v>
          </cell>
          <cell r="C19" t="str">
            <v>2Q</v>
          </cell>
          <cell r="D19">
            <v>32146983683</v>
          </cell>
        </row>
        <row r="20">
          <cell r="A20" t="str">
            <v>高岡3Q</v>
          </cell>
          <cell r="B20" t="str">
            <v>高岡</v>
          </cell>
          <cell r="C20" t="str">
            <v>3Q</v>
          </cell>
          <cell r="D20">
            <v>31046201134</v>
          </cell>
        </row>
        <row r="21">
          <cell r="A21" t="str">
            <v>高岡4Q</v>
          </cell>
          <cell r="B21" t="str">
            <v>高岡</v>
          </cell>
          <cell r="C21" t="str">
            <v>4Q</v>
          </cell>
          <cell r="D21">
            <v>35401159320</v>
          </cell>
        </row>
        <row r="22">
          <cell r="A22" t="str">
            <v>三好1Q</v>
          </cell>
          <cell r="B22" t="str">
            <v>三好</v>
          </cell>
          <cell r="C22" t="str">
            <v>1Q</v>
          </cell>
          <cell r="D22">
            <v>9273521566</v>
          </cell>
        </row>
        <row r="23">
          <cell r="A23" t="str">
            <v>三好2Q</v>
          </cell>
          <cell r="B23" t="str">
            <v>三好</v>
          </cell>
          <cell r="C23" t="str">
            <v>2Q</v>
          </cell>
          <cell r="D23">
            <v>9271805118</v>
          </cell>
        </row>
        <row r="24">
          <cell r="A24" t="str">
            <v>三好3Q</v>
          </cell>
          <cell r="B24" t="str">
            <v>三好</v>
          </cell>
          <cell r="C24" t="str">
            <v>3Q</v>
          </cell>
          <cell r="D24">
            <v>9206858932</v>
          </cell>
        </row>
        <row r="25">
          <cell r="A25" t="str">
            <v>三好4Q</v>
          </cell>
          <cell r="B25" t="str">
            <v>三好</v>
          </cell>
          <cell r="C25" t="str">
            <v>4Q</v>
          </cell>
          <cell r="D25">
            <v>9866143257</v>
          </cell>
        </row>
        <row r="26">
          <cell r="A26" t="str">
            <v>上郷1Q</v>
          </cell>
          <cell r="B26" t="str">
            <v>上郷</v>
          </cell>
          <cell r="C26" t="str">
            <v>1Q</v>
          </cell>
          <cell r="D26">
            <v>25108415969</v>
          </cell>
        </row>
        <row r="27">
          <cell r="A27" t="str">
            <v>上郷2Q</v>
          </cell>
          <cell r="B27" t="str">
            <v>上郷</v>
          </cell>
          <cell r="C27" t="str">
            <v>2Q</v>
          </cell>
          <cell r="D27">
            <v>24826282080</v>
          </cell>
        </row>
        <row r="28">
          <cell r="A28" t="str">
            <v>上郷3Q</v>
          </cell>
          <cell r="B28" t="str">
            <v>上郷</v>
          </cell>
          <cell r="C28" t="str">
            <v>3Q</v>
          </cell>
          <cell r="D28">
            <v>26167203894</v>
          </cell>
        </row>
        <row r="29">
          <cell r="A29" t="str">
            <v>上郷4Q</v>
          </cell>
          <cell r="B29" t="str">
            <v>上郷</v>
          </cell>
          <cell r="C29" t="str">
            <v>4Q</v>
          </cell>
          <cell r="D29">
            <v>27020513804</v>
          </cell>
        </row>
        <row r="30">
          <cell r="A30" t="str">
            <v>堤1Q</v>
          </cell>
          <cell r="B30" t="str">
            <v>堤</v>
          </cell>
          <cell r="C30" t="str">
            <v>1Q</v>
          </cell>
          <cell r="D30">
            <v>31895713162</v>
          </cell>
        </row>
        <row r="31">
          <cell r="A31" t="str">
            <v>堤2Q</v>
          </cell>
          <cell r="B31" t="str">
            <v>堤</v>
          </cell>
          <cell r="C31" t="str">
            <v>2Q</v>
          </cell>
          <cell r="D31">
            <v>32991470113</v>
          </cell>
        </row>
        <row r="32">
          <cell r="A32" t="str">
            <v>堤3Q</v>
          </cell>
          <cell r="B32" t="str">
            <v>堤</v>
          </cell>
          <cell r="C32" t="str">
            <v>3Q</v>
          </cell>
          <cell r="D32">
            <v>33013581745</v>
          </cell>
        </row>
        <row r="33">
          <cell r="A33" t="str">
            <v>堤4Q</v>
          </cell>
          <cell r="B33" t="str">
            <v>堤</v>
          </cell>
          <cell r="C33" t="str">
            <v>4Q</v>
          </cell>
          <cell r="D33">
            <v>34498879373</v>
          </cell>
        </row>
        <row r="34">
          <cell r="A34" t="str">
            <v>田原1Q</v>
          </cell>
          <cell r="B34" t="str">
            <v>田原</v>
          </cell>
          <cell r="C34" t="str">
            <v>1Q</v>
          </cell>
          <cell r="D34">
            <v>41248061177</v>
          </cell>
        </row>
        <row r="35">
          <cell r="A35" t="str">
            <v>田原2Q</v>
          </cell>
          <cell r="B35" t="str">
            <v>田原</v>
          </cell>
          <cell r="C35" t="str">
            <v>2Q</v>
          </cell>
          <cell r="D35">
            <v>40086689389</v>
          </cell>
        </row>
        <row r="36">
          <cell r="A36" t="str">
            <v>田原3Q</v>
          </cell>
          <cell r="B36" t="str">
            <v>田原</v>
          </cell>
          <cell r="C36" t="str">
            <v>3Q</v>
          </cell>
          <cell r="D36">
            <v>41892301111</v>
          </cell>
        </row>
        <row r="37">
          <cell r="A37" t="str">
            <v>田原4Q</v>
          </cell>
          <cell r="B37" t="str">
            <v>田原</v>
          </cell>
          <cell r="C37" t="str">
            <v>4Q</v>
          </cell>
          <cell r="D37">
            <v>40449964482</v>
          </cell>
        </row>
        <row r="38">
          <cell r="A38" t="str">
            <v>本社1Q</v>
          </cell>
          <cell r="B38" t="str">
            <v>本社</v>
          </cell>
          <cell r="C38" t="str">
            <v>1Q</v>
          </cell>
          <cell r="D38">
            <v>16910909848</v>
          </cell>
        </row>
        <row r="39">
          <cell r="A39" t="str">
            <v>本社2Q</v>
          </cell>
          <cell r="B39" t="str">
            <v>本社</v>
          </cell>
          <cell r="C39" t="str">
            <v>2Q</v>
          </cell>
          <cell r="D39">
            <v>16772414383</v>
          </cell>
        </row>
        <row r="40">
          <cell r="A40" t="str">
            <v>本社3Q</v>
          </cell>
          <cell r="B40" t="str">
            <v>本社</v>
          </cell>
          <cell r="C40" t="str">
            <v>3Q</v>
          </cell>
          <cell r="D40">
            <v>16710894613</v>
          </cell>
        </row>
        <row r="41">
          <cell r="A41" t="str">
            <v>本社4Q</v>
          </cell>
          <cell r="B41" t="str">
            <v>本社</v>
          </cell>
          <cell r="C41" t="str">
            <v>4Q</v>
          </cell>
          <cell r="D41">
            <v>17133463892</v>
          </cell>
        </row>
        <row r="42">
          <cell r="A42" t="str">
            <v>明知1Q</v>
          </cell>
          <cell r="B42" t="str">
            <v>明知</v>
          </cell>
          <cell r="C42" t="str">
            <v>1Q</v>
          </cell>
          <cell r="D42">
            <v>9828593637</v>
          </cell>
        </row>
        <row r="43">
          <cell r="A43" t="str">
            <v>明知2Q</v>
          </cell>
          <cell r="B43" t="str">
            <v>明知</v>
          </cell>
          <cell r="C43" t="str">
            <v>2Q</v>
          </cell>
          <cell r="D43">
            <v>9182175200</v>
          </cell>
        </row>
        <row r="44">
          <cell r="A44" t="str">
            <v>明知3Q</v>
          </cell>
          <cell r="B44" t="str">
            <v>明知</v>
          </cell>
          <cell r="C44" t="str">
            <v>3Q</v>
          </cell>
          <cell r="D44">
            <v>8969165093</v>
          </cell>
        </row>
        <row r="45">
          <cell r="A45" t="str">
            <v>明知4Q</v>
          </cell>
          <cell r="B45" t="str">
            <v>明知</v>
          </cell>
          <cell r="C45" t="str">
            <v>4Q</v>
          </cell>
          <cell r="D45">
            <v>9229115010</v>
          </cell>
        </row>
      </sheetData>
      <sheetData sheetId="13" refreshError="1"/>
      <sheetData sheetId="14" refreshError="1">
        <row r="1">
          <cell r="A1" t="str">
            <v>工場名</v>
          </cell>
          <cell r="B1" t="str">
            <v>工場</v>
          </cell>
          <cell r="C1" t="str">
            <v>KEY</v>
          </cell>
          <cell r="D1" t="str">
            <v>部名称</v>
          </cell>
          <cell r="E1" t="str">
            <v>実績金額の合計の合計</v>
          </cell>
          <cell r="F1" t="str">
            <v>予想金額の合計の合計</v>
          </cell>
          <cell r="G1" t="str">
            <v>増減の合計の合計</v>
          </cell>
          <cell r="H1" t="str">
            <v>操業度変動の合計の合計</v>
          </cell>
          <cell r="I1" t="str">
            <v>単価変動の合計の合計</v>
          </cell>
          <cell r="J1" t="str">
            <v>昇給・生産性給の合計の合計</v>
          </cell>
          <cell r="K1" t="str">
            <v>賞・退比率の合計の合計</v>
          </cell>
          <cell r="L1" t="str">
            <v>その他の合計の合計</v>
          </cell>
        </row>
        <row r="2">
          <cell r="A2" t="str">
            <v>衣浦</v>
          </cell>
          <cell r="B2" t="str">
            <v>P</v>
          </cell>
          <cell r="C2" t="str">
            <v>J</v>
          </cell>
          <cell r="D2" t="str">
            <v>鋳鍛造部</v>
          </cell>
          <cell r="E2">
            <v>28847469586</v>
          </cell>
          <cell r="F2">
            <v>27843522519</v>
          </cell>
          <cell r="G2">
            <v>1003947067</v>
          </cell>
          <cell r="H2">
            <v>2042825970</v>
          </cell>
          <cell r="I2">
            <v>531352241</v>
          </cell>
          <cell r="J2">
            <v>-2187576</v>
          </cell>
          <cell r="K2">
            <v>-264234066</v>
          </cell>
          <cell r="L2">
            <v>-1303809502</v>
          </cell>
        </row>
        <row r="3">
          <cell r="A3" t="str">
            <v>衣浦</v>
          </cell>
          <cell r="B3" t="str">
            <v>P</v>
          </cell>
          <cell r="C3" t="str">
            <v>T</v>
          </cell>
          <cell r="D3" t="str">
            <v>第１機械部</v>
          </cell>
          <cell r="E3">
            <v>18918418820</v>
          </cell>
          <cell r="F3">
            <v>17643652711</v>
          </cell>
          <cell r="G3">
            <v>1274766109</v>
          </cell>
          <cell r="H3">
            <v>707997504</v>
          </cell>
          <cell r="I3">
            <v>432</v>
          </cell>
          <cell r="J3">
            <v>37597865</v>
          </cell>
          <cell r="K3">
            <v>-423877265</v>
          </cell>
          <cell r="L3">
            <v>953047573</v>
          </cell>
        </row>
        <row r="4">
          <cell r="A4" t="str">
            <v>衣浦</v>
          </cell>
          <cell r="B4" t="str">
            <v>P</v>
          </cell>
          <cell r="C4" t="str">
            <v>W</v>
          </cell>
          <cell r="D4" t="str">
            <v>第２機械部</v>
          </cell>
          <cell r="E4">
            <v>13366623928</v>
          </cell>
          <cell r="F4">
            <v>15128862034</v>
          </cell>
          <cell r="G4">
            <v>-1762238106</v>
          </cell>
          <cell r="H4">
            <v>450417118</v>
          </cell>
          <cell r="J4">
            <v>21283670</v>
          </cell>
          <cell r="K4">
            <v>-374551262</v>
          </cell>
          <cell r="L4">
            <v>-1859387632</v>
          </cell>
        </row>
        <row r="5">
          <cell r="A5" t="str">
            <v>衣浦</v>
          </cell>
          <cell r="B5" t="str">
            <v>P</v>
          </cell>
          <cell r="C5" t="str">
            <v>ZZ</v>
          </cell>
          <cell r="D5" t="str">
            <v>間接部門他</v>
          </cell>
          <cell r="E5">
            <v>6605910486</v>
          </cell>
          <cell r="F5">
            <v>5543940889</v>
          </cell>
          <cell r="G5">
            <v>1061969597</v>
          </cell>
          <cell r="H5">
            <v>2537840</v>
          </cell>
          <cell r="J5">
            <v>11839852</v>
          </cell>
          <cell r="K5">
            <v>-155941368</v>
          </cell>
          <cell r="L5">
            <v>1203533273</v>
          </cell>
        </row>
        <row r="6">
          <cell r="A6" t="str">
            <v>下山</v>
          </cell>
          <cell r="B6" t="str">
            <v>S</v>
          </cell>
          <cell r="C6" t="str">
            <v>K</v>
          </cell>
          <cell r="D6" t="str">
            <v>第１機械部</v>
          </cell>
          <cell r="E6">
            <v>9560015597</v>
          </cell>
          <cell r="F6">
            <v>9628045642</v>
          </cell>
          <cell r="G6">
            <v>-68030045</v>
          </cell>
          <cell r="H6">
            <v>249513936</v>
          </cell>
          <cell r="I6">
            <v>-5815705</v>
          </cell>
          <cell r="J6">
            <v>-7147459</v>
          </cell>
          <cell r="K6">
            <v>-186885353</v>
          </cell>
          <cell r="L6">
            <v>-117695464</v>
          </cell>
        </row>
        <row r="7">
          <cell r="A7" t="str">
            <v>下山</v>
          </cell>
          <cell r="B7" t="str">
            <v>S</v>
          </cell>
          <cell r="C7" t="str">
            <v>T</v>
          </cell>
          <cell r="D7" t="str">
            <v>第２機械部</v>
          </cell>
          <cell r="E7">
            <v>12633163778</v>
          </cell>
          <cell r="F7">
            <v>12495079677</v>
          </cell>
          <cell r="G7">
            <v>138084101</v>
          </cell>
          <cell r="H7">
            <v>223533711</v>
          </cell>
          <cell r="I7">
            <v>0</v>
          </cell>
          <cell r="J7">
            <v>8118316</v>
          </cell>
          <cell r="K7">
            <v>-283883563</v>
          </cell>
          <cell r="L7">
            <v>190315637</v>
          </cell>
        </row>
        <row r="8">
          <cell r="A8" t="str">
            <v>下山</v>
          </cell>
          <cell r="B8" t="str">
            <v>S</v>
          </cell>
          <cell r="C8" t="str">
            <v>ZZ</v>
          </cell>
          <cell r="D8" t="str">
            <v>間接部門他</v>
          </cell>
          <cell r="E8">
            <v>3628685774</v>
          </cell>
          <cell r="F8">
            <v>3441390007</v>
          </cell>
          <cell r="G8">
            <v>187295767</v>
          </cell>
          <cell r="H8">
            <v>4478453</v>
          </cell>
          <cell r="I8">
            <v>0</v>
          </cell>
          <cell r="J8">
            <v>6796319</v>
          </cell>
          <cell r="K8">
            <v>-112554675</v>
          </cell>
          <cell r="L8">
            <v>288575670</v>
          </cell>
        </row>
        <row r="9">
          <cell r="A9" t="str">
            <v>元町</v>
          </cell>
          <cell r="B9" t="str">
            <v>H</v>
          </cell>
          <cell r="C9" t="str">
            <v>J</v>
          </cell>
          <cell r="D9" t="str">
            <v>機械部</v>
          </cell>
          <cell r="E9">
            <v>12200251431</v>
          </cell>
          <cell r="F9">
            <v>11675573344</v>
          </cell>
          <cell r="G9">
            <v>524678087</v>
          </cell>
          <cell r="H9">
            <v>773979358</v>
          </cell>
          <cell r="I9">
            <v>1786208</v>
          </cell>
          <cell r="J9">
            <v>26024505</v>
          </cell>
          <cell r="K9">
            <v>-301880075</v>
          </cell>
          <cell r="L9">
            <v>24768091</v>
          </cell>
        </row>
        <row r="10">
          <cell r="A10" t="str">
            <v>元町</v>
          </cell>
          <cell r="B10" t="str">
            <v>H</v>
          </cell>
          <cell r="C10" t="str">
            <v>L</v>
          </cell>
          <cell r="D10" t="str">
            <v>車体部</v>
          </cell>
          <cell r="E10">
            <v>15157802489</v>
          </cell>
          <cell r="F10">
            <v>13156157952</v>
          </cell>
          <cell r="G10">
            <v>2001644537</v>
          </cell>
          <cell r="H10">
            <v>1338725272</v>
          </cell>
          <cell r="I10">
            <v>-163776632</v>
          </cell>
          <cell r="J10">
            <v>19077143</v>
          </cell>
          <cell r="K10">
            <v>-160723519</v>
          </cell>
          <cell r="L10">
            <v>968342273</v>
          </cell>
        </row>
        <row r="11">
          <cell r="A11" t="str">
            <v>元町</v>
          </cell>
          <cell r="B11" t="str">
            <v>H</v>
          </cell>
          <cell r="C11" t="str">
            <v>N</v>
          </cell>
          <cell r="D11" t="str">
            <v>総組立部</v>
          </cell>
          <cell r="E11">
            <v>9150976862</v>
          </cell>
          <cell r="F11">
            <v>9447767032</v>
          </cell>
          <cell r="G11">
            <v>-296790170</v>
          </cell>
          <cell r="H11">
            <v>130454719</v>
          </cell>
          <cell r="I11">
            <v>-25193183</v>
          </cell>
          <cell r="J11">
            <v>9388298</v>
          </cell>
          <cell r="K11">
            <v>-193286935</v>
          </cell>
          <cell r="L11">
            <v>-218153069</v>
          </cell>
        </row>
        <row r="12">
          <cell r="A12" t="str">
            <v>元町</v>
          </cell>
          <cell r="B12" t="str">
            <v>H</v>
          </cell>
          <cell r="C12" t="str">
            <v>X</v>
          </cell>
          <cell r="D12" t="str">
            <v>部品成形部</v>
          </cell>
          <cell r="E12">
            <v>8298106125</v>
          </cell>
          <cell r="F12">
            <v>8157261220</v>
          </cell>
          <cell r="G12">
            <v>140844905</v>
          </cell>
          <cell r="H12">
            <v>-87004865</v>
          </cell>
          <cell r="I12">
            <v>9852855</v>
          </cell>
          <cell r="J12">
            <v>22567153</v>
          </cell>
          <cell r="K12">
            <v>-153001960</v>
          </cell>
          <cell r="L12">
            <v>348431722</v>
          </cell>
        </row>
        <row r="13">
          <cell r="A13" t="str">
            <v>元町</v>
          </cell>
          <cell r="B13" t="str">
            <v>H</v>
          </cell>
          <cell r="C13" t="str">
            <v>ZZ</v>
          </cell>
          <cell r="D13" t="str">
            <v>間接部門他</v>
          </cell>
          <cell r="E13">
            <v>5903749598</v>
          </cell>
          <cell r="F13">
            <v>6155073692</v>
          </cell>
          <cell r="G13">
            <v>-251324094</v>
          </cell>
          <cell r="H13">
            <v>90967228</v>
          </cell>
          <cell r="J13">
            <v>11675937</v>
          </cell>
          <cell r="K13">
            <v>-205043198</v>
          </cell>
          <cell r="L13">
            <v>-148924061</v>
          </cell>
        </row>
        <row r="14">
          <cell r="A14" t="str">
            <v>広瀬</v>
          </cell>
          <cell r="B14" t="str">
            <v>M</v>
          </cell>
          <cell r="C14" t="str">
            <v>Q</v>
          </cell>
          <cell r="D14" t="str">
            <v>電子ユニット製造部</v>
          </cell>
          <cell r="E14">
            <v>5792533701</v>
          </cell>
          <cell r="F14">
            <v>6136119920</v>
          </cell>
          <cell r="G14">
            <v>-343586219</v>
          </cell>
          <cell r="H14">
            <v>-204230892</v>
          </cell>
          <cell r="I14">
            <v>32135</v>
          </cell>
          <cell r="J14">
            <v>17840345</v>
          </cell>
          <cell r="K14">
            <v>-185259690</v>
          </cell>
          <cell r="L14">
            <v>-312782032</v>
          </cell>
        </row>
        <row r="15">
          <cell r="A15" t="str">
            <v>高岡</v>
          </cell>
          <cell r="B15" t="str">
            <v>K</v>
          </cell>
          <cell r="C15" t="str">
            <v>F</v>
          </cell>
          <cell r="D15" t="str">
            <v>塗装・成形部</v>
          </cell>
          <cell r="E15">
            <v>23804815242</v>
          </cell>
          <cell r="F15">
            <v>25476361788</v>
          </cell>
          <cell r="G15">
            <v>-1671546546</v>
          </cell>
          <cell r="H15">
            <v>-290730322</v>
          </cell>
          <cell r="I15">
            <v>-118140928</v>
          </cell>
          <cell r="J15">
            <v>20748219</v>
          </cell>
          <cell r="K15">
            <v>-559796052</v>
          </cell>
          <cell r="L15">
            <v>-782315463</v>
          </cell>
        </row>
        <row r="16">
          <cell r="A16" t="str">
            <v>高岡</v>
          </cell>
          <cell r="B16" t="str">
            <v>K</v>
          </cell>
          <cell r="C16" t="str">
            <v>H</v>
          </cell>
          <cell r="D16" t="str">
            <v>組立部</v>
          </cell>
          <cell r="E16">
            <v>17802351252</v>
          </cell>
          <cell r="F16">
            <v>18880086308</v>
          </cell>
          <cell r="G16">
            <v>-1077735056</v>
          </cell>
          <cell r="H16">
            <v>-168417770</v>
          </cell>
          <cell r="J16">
            <v>-13256081</v>
          </cell>
          <cell r="K16">
            <v>-762024440</v>
          </cell>
          <cell r="L16">
            <v>-202416602</v>
          </cell>
        </row>
        <row r="17">
          <cell r="A17" t="str">
            <v>高岡</v>
          </cell>
          <cell r="B17" t="str">
            <v>K</v>
          </cell>
          <cell r="C17" t="str">
            <v>T</v>
          </cell>
          <cell r="D17" t="str">
            <v>車体部</v>
          </cell>
          <cell r="E17">
            <v>40058253945</v>
          </cell>
          <cell r="F17">
            <v>43002806317</v>
          </cell>
          <cell r="G17">
            <v>-2944552372</v>
          </cell>
          <cell r="H17">
            <v>-2173574526</v>
          </cell>
          <cell r="I17">
            <v>-254002675</v>
          </cell>
          <cell r="J17">
            <v>46634877</v>
          </cell>
          <cell r="K17">
            <v>-635513503</v>
          </cell>
          <cell r="L17">
            <v>52493455</v>
          </cell>
        </row>
        <row r="18">
          <cell r="A18" t="str">
            <v>高岡</v>
          </cell>
          <cell r="B18" t="str">
            <v>K</v>
          </cell>
          <cell r="C18" t="str">
            <v>ZZ</v>
          </cell>
          <cell r="D18" t="str">
            <v>間接部門他</v>
          </cell>
          <cell r="E18">
            <v>7635747205</v>
          </cell>
          <cell r="F18">
            <v>7300707544</v>
          </cell>
          <cell r="G18">
            <v>335039661</v>
          </cell>
          <cell r="H18">
            <v>-43814198</v>
          </cell>
          <cell r="J18">
            <v>-2305150</v>
          </cell>
          <cell r="K18">
            <v>-244988712</v>
          </cell>
          <cell r="L18">
            <v>620912721</v>
          </cell>
        </row>
        <row r="19">
          <cell r="A19" t="str">
            <v>三好</v>
          </cell>
          <cell r="B19" t="str">
            <v>L</v>
          </cell>
          <cell r="C19" t="str">
            <v>R</v>
          </cell>
          <cell r="D19" t="str">
            <v>第１機械部</v>
          </cell>
          <cell r="E19">
            <v>13351425844</v>
          </cell>
          <cell r="F19">
            <v>14310318650</v>
          </cell>
          <cell r="G19">
            <v>-958892806</v>
          </cell>
          <cell r="H19">
            <v>128887149</v>
          </cell>
          <cell r="I19">
            <v>26765233</v>
          </cell>
          <cell r="J19">
            <v>-909820</v>
          </cell>
          <cell r="K19">
            <v>-265550261</v>
          </cell>
          <cell r="L19">
            <v>-848085107</v>
          </cell>
        </row>
        <row r="20">
          <cell r="A20" t="str">
            <v>三好</v>
          </cell>
          <cell r="B20" t="str">
            <v>L</v>
          </cell>
          <cell r="C20" t="str">
            <v>S</v>
          </cell>
          <cell r="D20" t="str">
            <v>第２機械部</v>
          </cell>
          <cell r="E20">
            <v>11071924287</v>
          </cell>
          <cell r="F20">
            <v>11234835211</v>
          </cell>
          <cell r="G20">
            <v>-162910924</v>
          </cell>
          <cell r="H20">
            <v>491327137</v>
          </cell>
          <cell r="I20">
            <v>203336</v>
          </cell>
          <cell r="J20">
            <v>-16970614</v>
          </cell>
          <cell r="K20">
            <v>-297608646</v>
          </cell>
          <cell r="L20">
            <v>-339862137</v>
          </cell>
        </row>
        <row r="21">
          <cell r="A21" t="str">
            <v>三好</v>
          </cell>
          <cell r="B21" t="str">
            <v>L</v>
          </cell>
          <cell r="C21" t="str">
            <v>ZZ</v>
          </cell>
          <cell r="D21" t="str">
            <v>間接部門他</v>
          </cell>
          <cell r="E21">
            <v>2889389907</v>
          </cell>
          <cell r="F21">
            <v>2839380961</v>
          </cell>
          <cell r="G21">
            <v>50008946</v>
          </cell>
          <cell r="H21">
            <v>4213443</v>
          </cell>
          <cell r="J21">
            <v>2136241</v>
          </cell>
          <cell r="K21">
            <v>-55829694</v>
          </cell>
          <cell r="L21">
            <v>99488956</v>
          </cell>
        </row>
        <row r="22">
          <cell r="A22" t="str">
            <v>上郷</v>
          </cell>
          <cell r="B22" t="str">
            <v>J</v>
          </cell>
          <cell r="C22" t="str">
            <v>G</v>
          </cell>
          <cell r="D22" t="str">
            <v>鋳造部</v>
          </cell>
          <cell r="E22">
            <v>31285221450</v>
          </cell>
          <cell r="F22">
            <v>27968259843</v>
          </cell>
          <cell r="G22">
            <v>3316961607</v>
          </cell>
          <cell r="H22">
            <v>1877836604</v>
          </cell>
          <cell r="I22">
            <v>1623138437</v>
          </cell>
          <cell r="J22">
            <v>1953610</v>
          </cell>
          <cell r="K22">
            <v>-276987177</v>
          </cell>
          <cell r="L22">
            <v>91020133</v>
          </cell>
        </row>
        <row r="23">
          <cell r="A23" t="str">
            <v>上郷</v>
          </cell>
          <cell r="B23" t="str">
            <v>J</v>
          </cell>
          <cell r="C23" t="str">
            <v>K</v>
          </cell>
          <cell r="D23" t="str">
            <v>第１機械部</v>
          </cell>
          <cell r="E23">
            <v>17771177049</v>
          </cell>
          <cell r="F23">
            <v>19670624542</v>
          </cell>
          <cell r="G23">
            <v>-1899447493</v>
          </cell>
          <cell r="H23">
            <v>600449634</v>
          </cell>
          <cell r="I23">
            <v>14086066</v>
          </cell>
          <cell r="J23">
            <v>-35162159</v>
          </cell>
          <cell r="K23">
            <v>-369410163</v>
          </cell>
          <cell r="L23">
            <v>-2109410871</v>
          </cell>
        </row>
        <row r="24">
          <cell r="A24" t="str">
            <v>上郷</v>
          </cell>
          <cell r="B24" t="str">
            <v>J</v>
          </cell>
          <cell r="C24" t="str">
            <v>N</v>
          </cell>
          <cell r="D24" t="str">
            <v>第２機械部</v>
          </cell>
          <cell r="E24">
            <v>21173163259</v>
          </cell>
          <cell r="F24">
            <v>22271408283</v>
          </cell>
          <cell r="G24">
            <v>-1098245024</v>
          </cell>
          <cell r="H24">
            <v>144055383</v>
          </cell>
          <cell r="I24">
            <v>30445</v>
          </cell>
          <cell r="J24">
            <v>-22836566</v>
          </cell>
          <cell r="K24">
            <v>-430885020</v>
          </cell>
          <cell r="L24">
            <v>-788609266</v>
          </cell>
        </row>
        <row r="25">
          <cell r="A25" t="str">
            <v>上郷</v>
          </cell>
          <cell r="B25" t="str">
            <v>J</v>
          </cell>
          <cell r="C25" t="str">
            <v>ZZ</v>
          </cell>
          <cell r="D25" t="str">
            <v>間接部門他</v>
          </cell>
          <cell r="E25">
            <v>7498913929</v>
          </cell>
          <cell r="F25">
            <v>7551211317</v>
          </cell>
          <cell r="G25">
            <v>-52297388</v>
          </cell>
          <cell r="H25">
            <v>13697995</v>
          </cell>
          <cell r="J25">
            <v>13373181</v>
          </cell>
          <cell r="K25">
            <v>-271810240</v>
          </cell>
          <cell r="L25">
            <v>192441676</v>
          </cell>
        </row>
        <row r="26">
          <cell r="A26" t="str">
            <v>堤</v>
          </cell>
          <cell r="B26" t="str">
            <v>R</v>
          </cell>
          <cell r="C26" t="str">
            <v>J</v>
          </cell>
          <cell r="D26" t="str">
            <v>機械部</v>
          </cell>
          <cell r="E26">
            <v>17530974345</v>
          </cell>
          <cell r="F26">
            <v>16468871272</v>
          </cell>
          <cell r="G26">
            <v>1062103073</v>
          </cell>
          <cell r="H26">
            <v>1539702503</v>
          </cell>
          <cell r="I26">
            <v>511997316</v>
          </cell>
          <cell r="J26">
            <v>10083481</v>
          </cell>
          <cell r="K26">
            <v>-252751755</v>
          </cell>
          <cell r="L26">
            <v>-766443028</v>
          </cell>
        </row>
        <row r="27">
          <cell r="A27" t="str">
            <v>堤</v>
          </cell>
          <cell r="B27" t="str">
            <v>R</v>
          </cell>
          <cell r="C27" t="str">
            <v>L</v>
          </cell>
          <cell r="D27" t="str">
            <v>車体部</v>
          </cell>
          <cell r="E27">
            <v>35000437808</v>
          </cell>
          <cell r="F27">
            <v>35067068819</v>
          </cell>
          <cell r="G27">
            <v>-66631011</v>
          </cell>
          <cell r="H27">
            <v>258593612</v>
          </cell>
          <cell r="I27">
            <v>-213698830</v>
          </cell>
          <cell r="J27">
            <v>14364945</v>
          </cell>
          <cell r="K27">
            <v>-579895368</v>
          </cell>
          <cell r="L27">
            <v>405138482</v>
          </cell>
        </row>
        <row r="28">
          <cell r="A28" t="str">
            <v>堤</v>
          </cell>
          <cell r="B28" t="str">
            <v>R</v>
          </cell>
          <cell r="C28" t="str">
            <v>M</v>
          </cell>
          <cell r="D28" t="str">
            <v>塗装部</v>
          </cell>
          <cell r="E28">
            <v>12070046632</v>
          </cell>
          <cell r="F28">
            <v>12539955708</v>
          </cell>
          <cell r="G28">
            <v>-469909076</v>
          </cell>
          <cell r="H28">
            <v>-76098086</v>
          </cell>
          <cell r="I28">
            <v>-41953716</v>
          </cell>
          <cell r="J28">
            <v>-17685185</v>
          </cell>
          <cell r="K28">
            <v>-237694266</v>
          </cell>
          <cell r="L28">
            <v>-97664536</v>
          </cell>
        </row>
        <row r="29">
          <cell r="A29" t="str">
            <v>堤</v>
          </cell>
          <cell r="B29" t="str">
            <v>R</v>
          </cell>
          <cell r="C29" t="str">
            <v>N</v>
          </cell>
          <cell r="D29" t="str">
            <v>組立部</v>
          </cell>
          <cell r="E29">
            <v>17178687655</v>
          </cell>
          <cell r="F29">
            <v>17965721107</v>
          </cell>
          <cell r="G29">
            <v>-787033452</v>
          </cell>
          <cell r="H29">
            <v>-159560595</v>
          </cell>
          <cell r="I29">
            <v>0</v>
          </cell>
          <cell r="J29">
            <v>18107114</v>
          </cell>
          <cell r="K29">
            <v>-677291998</v>
          </cell>
          <cell r="L29">
            <v>-265957093</v>
          </cell>
        </row>
        <row r="30">
          <cell r="A30" t="str">
            <v>堤</v>
          </cell>
          <cell r="B30" t="str">
            <v>R</v>
          </cell>
          <cell r="C30" t="str">
            <v>T</v>
          </cell>
          <cell r="D30" t="str">
            <v>成形部</v>
          </cell>
          <cell r="E30">
            <v>8715703559</v>
          </cell>
          <cell r="F30">
            <v>9304786202</v>
          </cell>
          <cell r="G30">
            <v>-589082643</v>
          </cell>
          <cell r="H30">
            <v>-125540043</v>
          </cell>
          <cell r="I30">
            <v>-58574679</v>
          </cell>
          <cell r="J30">
            <v>63038</v>
          </cell>
          <cell r="K30">
            <v>-174934653</v>
          </cell>
          <cell r="L30">
            <v>-236765306</v>
          </cell>
        </row>
        <row r="31">
          <cell r="A31" t="str">
            <v>堤</v>
          </cell>
          <cell r="B31" t="str">
            <v>R</v>
          </cell>
          <cell r="C31" t="str">
            <v>ZZ</v>
          </cell>
          <cell r="D31" t="str">
            <v>間接部門他</v>
          </cell>
          <cell r="E31">
            <v>8810326600</v>
          </cell>
          <cell r="F31">
            <v>8362133920</v>
          </cell>
          <cell r="G31">
            <v>448192680</v>
          </cell>
          <cell r="H31">
            <v>-6472637</v>
          </cell>
          <cell r="J31">
            <v>3331946</v>
          </cell>
          <cell r="K31">
            <v>-277212929</v>
          </cell>
          <cell r="L31">
            <v>346734260</v>
          </cell>
        </row>
        <row r="32">
          <cell r="A32" t="str">
            <v>田原</v>
          </cell>
          <cell r="B32" t="str">
            <v>N</v>
          </cell>
          <cell r="C32" t="str">
            <v>K</v>
          </cell>
          <cell r="D32" t="str">
            <v>機械部</v>
          </cell>
          <cell r="E32">
            <v>26669574273</v>
          </cell>
          <cell r="F32">
            <v>25904271864</v>
          </cell>
          <cell r="G32">
            <v>765302409</v>
          </cell>
          <cell r="H32">
            <v>1004867041</v>
          </cell>
          <cell r="I32">
            <v>301018701</v>
          </cell>
          <cell r="J32">
            <v>40511836</v>
          </cell>
          <cell r="K32">
            <v>-349972343</v>
          </cell>
          <cell r="L32">
            <v>-231122826</v>
          </cell>
        </row>
        <row r="33">
          <cell r="A33" t="str">
            <v>田原</v>
          </cell>
          <cell r="B33" t="str">
            <v>N</v>
          </cell>
          <cell r="C33" t="str">
            <v>L</v>
          </cell>
          <cell r="D33" t="str">
            <v>車体部</v>
          </cell>
          <cell r="E33">
            <v>41381269406</v>
          </cell>
          <cell r="F33">
            <v>38090689268</v>
          </cell>
          <cell r="G33">
            <v>3290580138</v>
          </cell>
          <cell r="H33">
            <v>734788085</v>
          </cell>
          <cell r="I33">
            <v>-3914456</v>
          </cell>
          <cell r="J33">
            <v>29982461</v>
          </cell>
          <cell r="K33">
            <v>-563700774</v>
          </cell>
          <cell r="L33">
            <v>3093424822</v>
          </cell>
        </row>
        <row r="34">
          <cell r="A34" t="str">
            <v>田原</v>
          </cell>
          <cell r="B34" t="str">
            <v>N</v>
          </cell>
          <cell r="C34" t="str">
            <v>T</v>
          </cell>
          <cell r="D34" t="str">
            <v>第1製造部</v>
          </cell>
          <cell r="E34">
            <v>15516512430</v>
          </cell>
          <cell r="F34">
            <v>14719426150</v>
          </cell>
          <cell r="G34">
            <v>797086280</v>
          </cell>
          <cell r="H34">
            <v>1018485062</v>
          </cell>
          <cell r="I34">
            <v>-47619382</v>
          </cell>
          <cell r="J34">
            <v>-41182098</v>
          </cell>
          <cell r="K34">
            <v>-416842718</v>
          </cell>
          <cell r="L34">
            <v>284245416</v>
          </cell>
        </row>
        <row r="35">
          <cell r="A35" t="str">
            <v>田原</v>
          </cell>
          <cell r="B35" t="str">
            <v>N</v>
          </cell>
          <cell r="C35" t="str">
            <v>W</v>
          </cell>
          <cell r="D35" t="str">
            <v>第2製造部</v>
          </cell>
          <cell r="E35">
            <v>9515340724</v>
          </cell>
          <cell r="F35">
            <v>10458942281</v>
          </cell>
          <cell r="G35">
            <v>-943601557</v>
          </cell>
          <cell r="H35">
            <v>-148137919</v>
          </cell>
          <cell r="I35">
            <v>-33274870</v>
          </cell>
          <cell r="J35">
            <v>-43712738</v>
          </cell>
          <cell r="K35">
            <v>-322577937</v>
          </cell>
          <cell r="L35">
            <v>-395898093</v>
          </cell>
        </row>
        <row r="36">
          <cell r="A36" t="str">
            <v>田原</v>
          </cell>
          <cell r="B36" t="str">
            <v>N</v>
          </cell>
          <cell r="C36" t="str">
            <v>WZ</v>
          </cell>
          <cell r="D36" t="str">
            <v>第3製造部</v>
          </cell>
          <cell r="E36">
            <v>11288367066</v>
          </cell>
          <cell r="F36">
            <v>9332016825</v>
          </cell>
          <cell r="G36">
            <v>1956350241</v>
          </cell>
          <cell r="H36">
            <v>1383933916</v>
          </cell>
          <cell r="I36">
            <v>-48873195</v>
          </cell>
          <cell r="J36">
            <v>59790885</v>
          </cell>
          <cell r="K36">
            <v>-224143433</v>
          </cell>
          <cell r="L36">
            <v>785642068</v>
          </cell>
        </row>
        <row r="37">
          <cell r="A37" t="str">
            <v>田原</v>
          </cell>
          <cell r="B37" t="str">
            <v>N</v>
          </cell>
          <cell r="C37" t="str">
            <v>X</v>
          </cell>
          <cell r="D37" t="str">
            <v>成形部</v>
          </cell>
          <cell r="E37">
            <v>13462795739</v>
          </cell>
          <cell r="F37">
            <v>12498425165</v>
          </cell>
          <cell r="G37">
            <v>964370574</v>
          </cell>
          <cell r="H37">
            <v>713202296</v>
          </cell>
          <cell r="I37">
            <v>-137073842</v>
          </cell>
          <cell r="J37">
            <v>37275405</v>
          </cell>
          <cell r="K37">
            <v>-205498937</v>
          </cell>
          <cell r="L37">
            <v>556465652</v>
          </cell>
        </row>
        <row r="38">
          <cell r="A38" t="str">
            <v>田原</v>
          </cell>
          <cell r="B38" t="str">
            <v>N</v>
          </cell>
          <cell r="C38" t="str">
            <v>ZZ</v>
          </cell>
          <cell r="D38" t="str">
            <v>間接部門他</v>
          </cell>
          <cell r="E38">
            <v>15205740306</v>
          </cell>
          <cell r="F38">
            <v>14711697845</v>
          </cell>
          <cell r="G38">
            <v>494042461</v>
          </cell>
          <cell r="H38">
            <v>179618155</v>
          </cell>
          <cell r="J38">
            <v>9477025</v>
          </cell>
          <cell r="K38">
            <v>-387854827</v>
          </cell>
          <cell r="L38">
            <v>692802108</v>
          </cell>
        </row>
        <row r="39">
          <cell r="A39" t="str">
            <v>本社</v>
          </cell>
          <cell r="B39" t="str">
            <v>G</v>
          </cell>
          <cell r="C39" t="str">
            <v>F</v>
          </cell>
          <cell r="D39" t="str">
            <v>鍛造部</v>
          </cell>
          <cell r="E39">
            <v>20417414523</v>
          </cell>
          <cell r="F39">
            <v>21349201730</v>
          </cell>
          <cell r="G39">
            <v>-931787207</v>
          </cell>
          <cell r="H39">
            <v>-346503502</v>
          </cell>
          <cell r="I39">
            <v>188867377</v>
          </cell>
          <cell r="J39">
            <v>13003164</v>
          </cell>
          <cell r="K39">
            <v>-183002556</v>
          </cell>
          <cell r="L39">
            <v>-604151690</v>
          </cell>
        </row>
        <row r="40">
          <cell r="A40" t="str">
            <v>本社</v>
          </cell>
          <cell r="B40" t="str">
            <v>G</v>
          </cell>
          <cell r="C40" t="str">
            <v>J</v>
          </cell>
          <cell r="D40" t="str">
            <v>機械部</v>
          </cell>
          <cell r="E40">
            <v>12030924554</v>
          </cell>
          <cell r="F40">
            <v>12295868682</v>
          </cell>
          <cell r="G40">
            <v>-264944128</v>
          </cell>
          <cell r="H40">
            <v>60224334</v>
          </cell>
          <cell r="I40">
            <v>3059357</v>
          </cell>
          <cell r="J40">
            <v>84528707</v>
          </cell>
          <cell r="K40">
            <v>-314744929</v>
          </cell>
          <cell r="L40">
            <v>-98011597</v>
          </cell>
        </row>
        <row r="41">
          <cell r="A41" t="str">
            <v>本社</v>
          </cell>
          <cell r="B41" t="str">
            <v>G</v>
          </cell>
          <cell r="C41" t="str">
            <v>P</v>
          </cell>
          <cell r="D41" t="str">
            <v>シャシー製造部</v>
          </cell>
          <cell r="E41">
            <v>15217581144</v>
          </cell>
          <cell r="F41">
            <v>14804371010</v>
          </cell>
          <cell r="G41">
            <v>413210134</v>
          </cell>
          <cell r="H41">
            <v>1370757814</v>
          </cell>
          <cell r="I41">
            <v>-37174865</v>
          </cell>
          <cell r="J41">
            <v>17666075</v>
          </cell>
          <cell r="K41">
            <v>-281988522</v>
          </cell>
          <cell r="L41">
            <v>-656050368</v>
          </cell>
        </row>
        <row r="42">
          <cell r="A42" t="str">
            <v>本社</v>
          </cell>
          <cell r="B42" t="str">
            <v>G</v>
          </cell>
          <cell r="C42" t="str">
            <v>ZZ</v>
          </cell>
          <cell r="D42" t="str">
            <v>間接部門他</v>
          </cell>
          <cell r="E42">
            <v>2673011299</v>
          </cell>
          <cell r="F42">
            <v>2819899869</v>
          </cell>
          <cell r="G42">
            <v>-146888570</v>
          </cell>
          <cell r="H42">
            <v>516600</v>
          </cell>
          <cell r="J42">
            <v>9576510</v>
          </cell>
          <cell r="K42">
            <v>-89954809</v>
          </cell>
          <cell r="L42">
            <v>-67026871</v>
          </cell>
        </row>
        <row r="43">
          <cell r="A43" t="str">
            <v>明知</v>
          </cell>
          <cell r="B43" t="str">
            <v>T</v>
          </cell>
          <cell r="C43" t="str">
            <v>G</v>
          </cell>
          <cell r="D43" t="str">
            <v>鋳造部</v>
          </cell>
          <cell r="E43">
            <v>19817331864</v>
          </cell>
          <cell r="F43">
            <v>18999355481</v>
          </cell>
          <cell r="G43">
            <v>817976383</v>
          </cell>
          <cell r="H43">
            <v>873420322</v>
          </cell>
          <cell r="I43">
            <v>277062630</v>
          </cell>
          <cell r="J43">
            <v>32093961</v>
          </cell>
          <cell r="K43">
            <v>-253120617</v>
          </cell>
          <cell r="L43">
            <v>-111479913</v>
          </cell>
        </row>
        <row r="44">
          <cell r="A44" t="str">
            <v>明知</v>
          </cell>
          <cell r="B44" t="str">
            <v>T</v>
          </cell>
          <cell r="C44" t="str">
            <v>J</v>
          </cell>
          <cell r="D44" t="str">
            <v>機械部</v>
          </cell>
          <cell r="E44">
            <v>7746220966</v>
          </cell>
          <cell r="F44">
            <v>6821208494</v>
          </cell>
          <cell r="G44">
            <v>925012472</v>
          </cell>
          <cell r="H44">
            <v>462714466</v>
          </cell>
          <cell r="J44">
            <v>-6529327</v>
          </cell>
          <cell r="K44">
            <v>-189949262</v>
          </cell>
          <cell r="L44">
            <v>414547136</v>
          </cell>
        </row>
        <row r="45">
          <cell r="A45" t="str">
            <v>明知</v>
          </cell>
          <cell r="B45" t="str">
            <v>T</v>
          </cell>
          <cell r="C45" t="str">
            <v>ZZ</v>
          </cell>
          <cell r="D45" t="str">
            <v>間接部門他</v>
          </cell>
          <cell r="E45">
            <v>2976796589</v>
          </cell>
          <cell r="F45">
            <v>2657616189</v>
          </cell>
          <cell r="G45">
            <v>319180400</v>
          </cell>
          <cell r="H45">
            <v>3354445</v>
          </cell>
          <cell r="J45">
            <v>11205347</v>
          </cell>
          <cell r="K45">
            <v>-92717283</v>
          </cell>
          <cell r="L45">
            <v>603726155</v>
          </cell>
        </row>
      </sheetData>
      <sheetData sheetId="15" refreshError="1">
        <row r="1">
          <cell r="A1" t="str">
            <v>KEY1</v>
          </cell>
          <cell r="B1" t="str">
            <v>実績金額の合計の合計</v>
          </cell>
        </row>
        <row r="2">
          <cell r="A2" t="str">
            <v>衣浦1Q</v>
          </cell>
          <cell r="B2">
            <v>21577538588</v>
          </cell>
        </row>
        <row r="3">
          <cell r="A3" t="str">
            <v>衣浦2Q</v>
          </cell>
          <cell r="B3">
            <v>22508438098</v>
          </cell>
        </row>
        <row r="4">
          <cell r="A4" t="str">
            <v>衣浦3Q</v>
          </cell>
          <cell r="B4">
            <v>23652446134</v>
          </cell>
        </row>
        <row r="5">
          <cell r="A5" t="str">
            <v>下山1Q</v>
          </cell>
          <cell r="B5">
            <v>7885954163</v>
          </cell>
        </row>
        <row r="6">
          <cell r="A6" t="str">
            <v>下山2Q</v>
          </cell>
          <cell r="B6">
            <v>8578202839</v>
          </cell>
        </row>
        <row r="7">
          <cell r="A7" t="str">
            <v>下山3Q</v>
          </cell>
          <cell r="B7">
            <v>9357708147</v>
          </cell>
        </row>
        <row r="8">
          <cell r="A8" t="str">
            <v>元町1Q</v>
          </cell>
          <cell r="B8">
            <v>17233568456</v>
          </cell>
        </row>
        <row r="9">
          <cell r="A9" t="str">
            <v>元町2Q</v>
          </cell>
          <cell r="B9">
            <v>16565600580</v>
          </cell>
        </row>
        <row r="10">
          <cell r="A10" t="str">
            <v>元町3Q</v>
          </cell>
          <cell r="B10">
            <v>16911717469</v>
          </cell>
        </row>
        <row r="11">
          <cell r="A11" t="str">
            <v>広瀬1Q</v>
          </cell>
          <cell r="B11">
            <v>2003754384</v>
          </cell>
        </row>
        <row r="12">
          <cell r="A12" t="str">
            <v>広瀬2Q</v>
          </cell>
          <cell r="B12">
            <v>1916707677</v>
          </cell>
        </row>
      </sheetData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>
        <row r="1">
          <cell r="A1" t="str">
            <v>米国</v>
          </cell>
        </row>
      </sheetData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showGridLines="0" tabSelected="1" workbookViewId="0">
      <selection activeCell="C5" sqref="C5"/>
    </sheetView>
  </sheetViews>
  <sheetFormatPr defaultColWidth="8.7109375" defaultRowHeight="15"/>
  <cols>
    <col min="1" max="1" width="4.7109375" style="1" customWidth="1"/>
    <col min="2" max="2" width="7.140625" style="9" customWidth="1"/>
    <col min="3" max="3" width="9.85546875" style="1" customWidth="1"/>
    <col min="4" max="4" width="28.7109375" style="1" customWidth="1"/>
    <col min="5" max="5" width="57.7109375" style="1" bestFit="1" customWidth="1"/>
    <col min="6" max="16384" width="8.7109375" style="1"/>
  </cols>
  <sheetData>
    <row r="1" spans="1:5" ht="18.75">
      <c r="A1" s="22" t="s">
        <v>29</v>
      </c>
      <c r="B1" s="6"/>
    </row>
    <row r="2" spans="1:5">
      <c r="A2" s="3"/>
      <c r="B2" s="6"/>
    </row>
    <row r="3" spans="1:5" ht="21.95" customHeight="1">
      <c r="B3" s="2" t="s">
        <v>16</v>
      </c>
      <c r="C3" s="2" t="s">
        <v>1</v>
      </c>
      <c r="D3" s="2" t="s">
        <v>17</v>
      </c>
      <c r="E3" s="2" t="s">
        <v>18</v>
      </c>
    </row>
    <row r="4" spans="1:5" ht="20.45" customHeight="1">
      <c r="B4" s="12" t="s">
        <v>14</v>
      </c>
      <c r="C4" s="13"/>
      <c r="D4" s="13"/>
      <c r="E4" s="14"/>
    </row>
    <row r="5" spans="1:5" ht="20.45" customHeight="1">
      <c r="B5" s="15"/>
      <c r="C5" s="4" t="s">
        <v>19</v>
      </c>
      <c r="D5" s="7" t="s">
        <v>3</v>
      </c>
      <c r="E5" s="7"/>
    </row>
    <row r="6" spans="1:5" ht="20.45" customHeight="1">
      <c r="B6" s="15"/>
      <c r="C6" s="18" t="s">
        <v>20</v>
      </c>
      <c r="D6" s="10" t="s">
        <v>4</v>
      </c>
      <c r="E6" s="10"/>
    </row>
    <row r="7" spans="1:5" ht="20.45" customHeight="1">
      <c r="B7" s="12" t="s">
        <v>15</v>
      </c>
      <c r="C7" s="13"/>
      <c r="D7" s="16"/>
      <c r="E7" s="17"/>
    </row>
    <row r="8" spans="1:5" ht="20.45" customHeight="1">
      <c r="B8" s="15"/>
      <c r="C8" s="4" t="s">
        <v>21</v>
      </c>
      <c r="D8" s="7" t="s">
        <v>10</v>
      </c>
      <c r="E8" s="7"/>
    </row>
    <row r="9" spans="1:5" ht="20.45" customHeight="1">
      <c r="B9" s="15"/>
      <c r="C9" s="4" t="s">
        <v>22</v>
      </c>
      <c r="D9" s="7" t="s">
        <v>6</v>
      </c>
      <c r="E9" s="7"/>
    </row>
    <row r="10" spans="1:5" ht="20.45" customHeight="1">
      <c r="B10" s="15"/>
      <c r="C10" s="4" t="s">
        <v>23</v>
      </c>
      <c r="D10" s="7" t="s">
        <v>8</v>
      </c>
      <c r="E10" s="7"/>
    </row>
    <row r="11" spans="1:5" ht="20.45" customHeight="1">
      <c r="B11" s="15"/>
      <c r="C11" s="18" t="s">
        <v>24</v>
      </c>
      <c r="D11" s="10" t="s">
        <v>9</v>
      </c>
      <c r="E11" s="10"/>
    </row>
    <row r="12" spans="1:5" ht="20.45" customHeight="1">
      <c r="B12" s="12" t="s">
        <v>13</v>
      </c>
      <c r="C12" s="13"/>
      <c r="D12" s="16"/>
      <c r="E12" s="17"/>
    </row>
    <row r="13" spans="1:5" ht="20.45" customHeight="1">
      <c r="B13" s="15"/>
      <c r="C13" s="18" t="s">
        <v>26</v>
      </c>
      <c r="D13" s="10" t="s">
        <v>13</v>
      </c>
      <c r="E13" s="10" t="s">
        <v>27</v>
      </c>
    </row>
    <row r="14" spans="1:5" ht="20.45" customHeight="1">
      <c r="B14" s="12" t="s">
        <v>12</v>
      </c>
      <c r="C14" s="13"/>
      <c r="D14" s="16"/>
      <c r="E14" s="17"/>
    </row>
    <row r="15" spans="1:5" ht="20.45" customHeight="1">
      <c r="B15" s="20"/>
      <c r="C15" s="5" t="s">
        <v>25</v>
      </c>
      <c r="D15" s="8" t="s">
        <v>12</v>
      </c>
      <c r="E15" s="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05059-1A65-44BF-906C-31C98C9D6793}">
  <sheetPr>
    <tabColor rgb="FF00B050"/>
  </sheetPr>
  <dimension ref="A1:O438"/>
  <sheetViews>
    <sheetView zoomScale="85" zoomScaleNormal="85" workbookViewId="0">
      <pane xSplit="5" ySplit="1" topLeftCell="K170" activePane="bottomRight" state="frozen"/>
      <selection pane="topRight" activeCell="F1" sqref="F1"/>
      <selection pane="bottomLeft" activeCell="A2" sqref="A2"/>
      <selection pane="bottomRight" activeCell="N174" sqref="N174"/>
    </sheetView>
  </sheetViews>
  <sheetFormatPr defaultColWidth="9.140625" defaultRowHeight="14.25"/>
  <cols>
    <col min="1" max="1" width="14.5703125" style="130" customWidth="1"/>
    <col min="2" max="2" width="15.5703125" style="131" customWidth="1"/>
    <col min="3" max="3" width="15" style="131" hidden="1" customWidth="1"/>
    <col min="4" max="4" width="14.7109375" style="131" customWidth="1"/>
    <col min="5" max="5" width="52" style="131" customWidth="1"/>
    <col min="6" max="6" width="14.5703125" style="131" customWidth="1"/>
    <col min="7" max="7" width="11.7109375" style="131" customWidth="1"/>
    <col min="8" max="8" width="25" style="131" customWidth="1"/>
    <col min="9" max="9" width="16" style="131" customWidth="1"/>
    <col min="10" max="10" width="58.28515625" style="131" customWidth="1"/>
    <col min="11" max="11" width="9.28515625" style="131" customWidth="1"/>
    <col min="12" max="13" width="9.140625" style="133"/>
    <col min="14" max="14" width="19.42578125" style="133" customWidth="1"/>
    <col min="15" max="16384" width="9.140625" style="133"/>
  </cols>
  <sheetData>
    <row r="1" spans="1:15" s="129" customFormat="1" ht="41.1" customHeight="1">
      <c r="A1" s="123" t="s">
        <v>370</v>
      </c>
      <c r="B1" s="124" t="s">
        <v>371</v>
      </c>
      <c r="C1" s="125" t="s">
        <v>372</v>
      </c>
      <c r="D1" s="126" t="s">
        <v>373</v>
      </c>
      <c r="E1" s="125" t="s">
        <v>374</v>
      </c>
      <c r="F1" s="127" t="s">
        <v>375</v>
      </c>
      <c r="G1" s="127" t="s">
        <v>376</v>
      </c>
      <c r="H1" s="127" t="s">
        <v>377</v>
      </c>
      <c r="I1" s="127" t="s">
        <v>378</v>
      </c>
      <c r="J1" s="127" t="s">
        <v>379</v>
      </c>
      <c r="K1" s="127" t="s">
        <v>380</v>
      </c>
      <c r="L1" s="128" t="s">
        <v>381</v>
      </c>
    </row>
    <row r="2" spans="1:15">
      <c r="A2" s="130">
        <v>932</v>
      </c>
      <c r="B2" s="131" t="s">
        <v>382</v>
      </c>
      <c r="C2" s="131" t="s">
        <v>383</v>
      </c>
      <c r="D2" s="132" t="s">
        <v>384</v>
      </c>
      <c r="E2" s="131" t="s">
        <v>385</v>
      </c>
      <c r="F2" s="131" t="s">
        <v>386</v>
      </c>
      <c r="G2" s="132" t="s">
        <v>387</v>
      </c>
      <c r="H2" s="131" t="s">
        <v>388</v>
      </c>
      <c r="I2" s="131" t="s">
        <v>389</v>
      </c>
      <c r="J2" s="131" t="s">
        <v>388</v>
      </c>
      <c r="K2" s="131" t="s">
        <v>390</v>
      </c>
      <c r="M2" s="133" t="str">
        <f>LEFT(I2,5)</f>
        <v>41101</v>
      </c>
      <c r="N2" s="133" t="str">
        <f>J2</f>
        <v>Sales Of Finished Goods &amp; Merchandise</v>
      </c>
      <c r="O2" s="133" t="s">
        <v>387</v>
      </c>
    </row>
    <row r="3" spans="1:15">
      <c r="A3" s="130">
        <v>934</v>
      </c>
      <c r="B3" s="131" t="s">
        <v>382</v>
      </c>
      <c r="C3" s="131" t="s">
        <v>383</v>
      </c>
      <c r="D3" s="132" t="s">
        <v>391</v>
      </c>
      <c r="E3" s="131" t="s">
        <v>392</v>
      </c>
      <c r="F3" s="131" t="s">
        <v>386</v>
      </c>
      <c r="G3" s="132" t="s">
        <v>387</v>
      </c>
      <c r="H3" s="131" t="s">
        <v>388</v>
      </c>
      <c r="I3" s="131" t="s">
        <v>389</v>
      </c>
      <c r="J3" s="131" t="s">
        <v>388</v>
      </c>
      <c r="K3" s="131" t="s">
        <v>390</v>
      </c>
      <c r="M3" s="133" t="str">
        <f t="shared" ref="M3:M66" si="0">LEFT(I3,5)</f>
        <v>41101</v>
      </c>
      <c r="N3" s="133" t="str">
        <f t="shared" ref="N3:N66" si="1">J3</f>
        <v>Sales Of Finished Goods &amp; Merchandise</v>
      </c>
      <c r="O3" s="133" t="s">
        <v>421</v>
      </c>
    </row>
    <row r="4" spans="1:15">
      <c r="A4" s="130">
        <v>935</v>
      </c>
      <c r="B4" s="131" t="s">
        <v>382</v>
      </c>
      <c r="C4" s="131" t="s">
        <v>383</v>
      </c>
      <c r="D4" s="132" t="s">
        <v>393</v>
      </c>
      <c r="E4" s="131" t="s">
        <v>394</v>
      </c>
      <c r="F4" s="131" t="s">
        <v>386</v>
      </c>
      <c r="G4" s="132" t="s">
        <v>387</v>
      </c>
      <c r="H4" s="131" t="s">
        <v>388</v>
      </c>
      <c r="I4" s="131" t="s">
        <v>389</v>
      </c>
      <c r="J4" s="131" t="s">
        <v>388</v>
      </c>
      <c r="K4" s="131" t="s">
        <v>390</v>
      </c>
      <c r="M4" s="133" t="str">
        <f t="shared" si="0"/>
        <v>41101</v>
      </c>
      <c r="N4" s="133" t="str">
        <f t="shared" si="1"/>
        <v>Sales Of Finished Goods &amp; Merchandise</v>
      </c>
      <c r="O4" s="133" t="s">
        <v>412</v>
      </c>
    </row>
    <row r="5" spans="1:15">
      <c r="A5" s="130">
        <v>937</v>
      </c>
      <c r="B5" s="131" t="s">
        <v>382</v>
      </c>
      <c r="C5" s="131" t="s">
        <v>383</v>
      </c>
      <c r="D5" s="132" t="s">
        <v>395</v>
      </c>
      <c r="E5" s="131" t="s">
        <v>396</v>
      </c>
      <c r="F5" s="131" t="s">
        <v>386</v>
      </c>
      <c r="G5" s="132" t="s">
        <v>387</v>
      </c>
      <c r="H5" s="131" t="s">
        <v>388</v>
      </c>
      <c r="I5" s="131" t="s">
        <v>389</v>
      </c>
      <c r="J5" s="131" t="s">
        <v>388</v>
      </c>
      <c r="K5" s="131" t="s">
        <v>390</v>
      </c>
      <c r="M5" s="133" t="str">
        <f t="shared" si="0"/>
        <v>41101</v>
      </c>
      <c r="N5" s="133" t="str">
        <f t="shared" si="1"/>
        <v>Sales Of Finished Goods &amp; Merchandise</v>
      </c>
      <c r="O5" s="133" t="s">
        <v>401</v>
      </c>
    </row>
    <row r="6" spans="1:15">
      <c r="A6" s="130">
        <v>938</v>
      </c>
      <c r="B6" s="131" t="s">
        <v>382</v>
      </c>
      <c r="C6" s="131" t="s">
        <v>383</v>
      </c>
      <c r="D6" s="132" t="s">
        <v>397</v>
      </c>
      <c r="E6" s="131" t="s">
        <v>398</v>
      </c>
      <c r="F6" s="131" t="s">
        <v>386</v>
      </c>
      <c r="G6" s="132" t="s">
        <v>387</v>
      </c>
      <c r="H6" s="131" t="s">
        <v>388</v>
      </c>
      <c r="I6" s="131" t="s">
        <v>389</v>
      </c>
      <c r="J6" s="131" t="s">
        <v>388</v>
      </c>
      <c r="K6" s="131" t="s">
        <v>390</v>
      </c>
      <c r="M6" s="133" t="str">
        <f t="shared" si="0"/>
        <v>41101</v>
      </c>
      <c r="N6" s="133" t="str">
        <f t="shared" si="1"/>
        <v>Sales Of Finished Goods &amp; Merchandise</v>
      </c>
      <c r="O6" s="133" t="s">
        <v>440</v>
      </c>
    </row>
    <row r="7" spans="1:15">
      <c r="A7" s="130">
        <v>942</v>
      </c>
      <c r="B7" s="131" t="s">
        <v>382</v>
      </c>
      <c r="C7" s="131" t="s">
        <v>383</v>
      </c>
      <c r="D7" s="132" t="s">
        <v>399</v>
      </c>
      <c r="E7" s="131" t="s">
        <v>400</v>
      </c>
      <c r="F7" s="131" t="s">
        <v>386</v>
      </c>
      <c r="G7" s="132" t="s">
        <v>387</v>
      </c>
      <c r="H7" s="131" t="s">
        <v>388</v>
      </c>
      <c r="I7" s="131" t="s">
        <v>389</v>
      </c>
      <c r="J7" s="131" t="s">
        <v>388</v>
      </c>
      <c r="K7" s="131" t="s">
        <v>390</v>
      </c>
      <c r="M7" s="133" t="str">
        <f t="shared" si="0"/>
        <v>41101</v>
      </c>
      <c r="N7" s="133" t="str">
        <f t="shared" si="1"/>
        <v>Sales Of Finished Goods &amp; Merchandise</v>
      </c>
      <c r="O7" s="133" t="e">
        <v>#N/A</v>
      </c>
    </row>
    <row r="8" spans="1:15">
      <c r="A8" s="130">
        <v>952</v>
      </c>
      <c r="B8" s="131" t="s">
        <v>382</v>
      </c>
      <c r="C8" s="131" t="s">
        <v>401</v>
      </c>
      <c r="D8" s="132" t="s">
        <v>402</v>
      </c>
      <c r="E8" s="131" t="s">
        <v>403</v>
      </c>
      <c r="F8" s="131" t="s">
        <v>386</v>
      </c>
      <c r="G8" s="132" t="s">
        <v>387</v>
      </c>
      <c r="H8" s="131" t="s">
        <v>388</v>
      </c>
      <c r="I8" s="131" t="s">
        <v>404</v>
      </c>
      <c r="J8" s="131" t="s">
        <v>405</v>
      </c>
      <c r="K8" s="131" t="s">
        <v>390</v>
      </c>
      <c r="M8" s="133" t="str">
        <f t="shared" si="0"/>
        <v>62999</v>
      </c>
      <c r="N8" s="133" t="str">
        <f t="shared" si="1"/>
        <v>Other Income‐Other</v>
      </c>
      <c r="O8" s="133" t="s">
        <v>445</v>
      </c>
    </row>
    <row r="9" spans="1:15">
      <c r="A9" s="130">
        <v>940</v>
      </c>
      <c r="B9" s="131" t="s">
        <v>382</v>
      </c>
      <c r="C9" s="131" t="s">
        <v>383</v>
      </c>
      <c r="D9" s="132" t="s">
        <v>406</v>
      </c>
      <c r="E9" s="131" t="s">
        <v>407</v>
      </c>
      <c r="F9" s="131" t="s">
        <v>386</v>
      </c>
      <c r="G9" s="132" t="s">
        <v>387</v>
      </c>
      <c r="H9" s="131" t="s">
        <v>388</v>
      </c>
      <c r="I9" s="131" t="s">
        <v>389</v>
      </c>
      <c r="J9" s="131" t="s">
        <v>388</v>
      </c>
      <c r="K9" s="131" t="s">
        <v>390</v>
      </c>
      <c r="M9" s="133" t="str">
        <f t="shared" si="0"/>
        <v>41101</v>
      </c>
      <c r="N9" s="133" t="str">
        <f t="shared" si="1"/>
        <v>Sales Of Finished Goods &amp; Merchandise</v>
      </c>
      <c r="O9" s="133" t="s">
        <v>455</v>
      </c>
    </row>
    <row r="10" spans="1:15">
      <c r="A10" s="130">
        <v>941</v>
      </c>
      <c r="B10" s="131" t="s">
        <v>382</v>
      </c>
      <c r="C10" s="131" t="s">
        <v>383</v>
      </c>
      <c r="D10" s="132" t="s">
        <v>408</v>
      </c>
      <c r="E10" s="131" t="s">
        <v>409</v>
      </c>
      <c r="F10" s="131" t="s">
        <v>386</v>
      </c>
      <c r="G10" s="132" t="s">
        <v>387</v>
      </c>
      <c r="H10" s="131" t="s">
        <v>388</v>
      </c>
      <c r="I10" s="131" t="s">
        <v>389</v>
      </c>
      <c r="J10" s="131" t="s">
        <v>388</v>
      </c>
      <c r="K10" s="131" t="s">
        <v>390</v>
      </c>
      <c r="M10" s="133" t="str">
        <f t="shared" si="0"/>
        <v>41101</v>
      </c>
      <c r="N10" s="133" t="str">
        <f t="shared" si="1"/>
        <v>Sales Of Finished Goods &amp; Merchandise</v>
      </c>
      <c r="O10" s="133" t="s">
        <v>461</v>
      </c>
    </row>
    <row r="11" spans="1:15">
      <c r="A11" s="130">
        <v>933</v>
      </c>
      <c r="B11" s="131" t="s">
        <v>382</v>
      </c>
      <c r="C11" s="131" t="s">
        <v>383</v>
      </c>
      <c r="D11" s="132" t="s">
        <v>410</v>
      </c>
      <c r="E11" s="131" t="s">
        <v>411</v>
      </c>
      <c r="F11" s="131" t="s">
        <v>386</v>
      </c>
      <c r="G11" s="132" t="s">
        <v>412</v>
      </c>
      <c r="H11" s="131" t="s">
        <v>413</v>
      </c>
      <c r="I11" s="131" t="s">
        <v>414</v>
      </c>
      <c r="J11" s="131" t="s">
        <v>415</v>
      </c>
      <c r="K11" s="131" t="s">
        <v>390</v>
      </c>
      <c r="M11" s="133" t="str">
        <f t="shared" si="0"/>
        <v>41105</v>
      </c>
      <c r="N11" s="133" t="str">
        <f t="shared" si="1"/>
        <v>Sales Incentive (Sales Deduction)</v>
      </c>
      <c r="O11" s="133" t="s">
        <v>486</v>
      </c>
    </row>
    <row r="12" spans="1:15">
      <c r="A12" s="130">
        <v>936</v>
      </c>
      <c r="B12" s="131" t="s">
        <v>382</v>
      </c>
      <c r="C12" s="131" t="s">
        <v>383</v>
      </c>
      <c r="D12" s="132" t="s">
        <v>416</v>
      </c>
      <c r="E12" s="131" t="s">
        <v>417</v>
      </c>
      <c r="F12" s="131" t="s">
        <v>386</v>
      </c>
      <c r="G12" s="132" t="s">
        <v>412</v>
      </c>
      <c r="H12" s="131" t="s">
        <v>413</v>
      </c>
      <c r="I12" s="131" t="s">
        <v>414</v>
      </c>
      <c r="J12" s="131" t="s">
        <v>415</v>
      </c>
      <c r="K12" s="131" t="s">
        <v>390</v>
      </c>
      <c r="M12" s="133" t="str">
        <f t="shared" si="0"/>
        <v>41105</v>
      </c>
      <c r="N12" s="133" t="str">
        <f t="shared" si="1"/>
        <v>Sales Incentive (Sales Deduction)</v>
      </c>
      <c r="O12" s="133" t="s">
        <v>497</v>
      </c>
    </row>
    <row r="13" spans="1:15">
      <c r="A13" s="130">
        <v>944</v>
      </c>
      <c r="B13" s="131" t="s">
        <v>382</v>
      </c>
      <c r="C13" s="131" t="s">
        <v>401</v>
      </c>
      <c r="D13" s="132" t="s">
        <v>418</v>
      </c>
      <c r="E13" s="131" t="s">
        <v>419</v>
      </c>
      <c r="F13" s="131" t="s">
        <v>420</v>
      </c>
      <c r="G13" s="132" t="s">
        <v>421</v>
      </c>
      <c r="H13" s="131" t="s">
        <v>422</v>
      </c>
      <c r="I13" s="131" t="s">
        <v>423</v>
      </c>
      <c r="J13" s="131" t="s">
        <v>424</v>
      </c>
      <c r="K13" s="131" t="s">
        <v>390</v>
      </c>
      <c r="M13" s="133" t="str">
        <f t="shared" si="0"/>
        <v>62999</v>
      </c>
      <c r="N13" s="133" t="str">
        <f t="shared" si="1"/>
        <v xml:space="preserve">Other Income - Claim Received </v>
      </c>
      <c r="O13" s="133" t="s">
        <v>502</v>
      </c>
    </row>
    <row r="14" spans="1:15">
      <c r="A14" s="130">
        <v>945</v>
      </c>
      <c r="B14" s="131" t="s">
        <v>382</v>
      </c>
      <c r="C14" s="131" t="s">
        <v>401</v>
      </c>
      <c r="D14" s="132" t="s">
        <v>425</v>
      </c>
      <c r="E14" s="131" t="s">
        <v>426</v>
      </c>
      <c r="F14" s="131" t="s">
        <v>420</v>
      </c>
      <c r="G14" s="132" t="s">
        <v>421</v>
      </c>
      <c r="H14" s="131" t="s">
        <v>422</v>
      </c>
      <c r="I14" s="131" t="s">
        <v>427</v>
      </c>
      <c r="J14" s="131" t="s">
        <v>428</v>
      </c>
      <c r="K14" s="131" t="s">
        <v>390</v>
      </c>
      <c r="M14" s="133" t="str">
        <f t="shared" si="0"/>
        <v>62999</v>
      </c>
      <c r="N14" s="133" t="str">
        <f t="shared" si="1"/>
        <v>Other Income - Management Fee</v>
      </c>
      <c r="O14" s="133" t="s">
        <v>526</v>
      </c>
    </row>
    <row r="15" spans="1:15">
      <c r="A15" s="130">
        <v>946</v>
      </c>
      <c r="B15" s="131" t="s">
        <v>382</v>
      </c>
      <c r="C15" s="131" t="s">
        <v>401</v>
      </c>
      <c r="D15" s="132" t="s">
        <v>429</v>
      </c>
      <c r="E15" s="131" t="s">
        <v>430</v>
      </c>
      <c r="F15" s="131" t="s">
        <v>420</v>
      </c>
      <c r="G15" s="132" t="s">
        <v>421</v>
      </c>
      <c r="H15" s="131" t="s">
        <v>422</v>
      </c>
      <c r="I15" s="131" t="s">
        <v>423</v>
      </c>
      <c r="J15" s="131" t="s">
        <v>424</v>
      </c>
      <c r="K15" s="131" t="s">
        <v>390</v>
      </c>
      <c r="M15" s="133" t="str">
        <f t="shared" si="0"/>
        <v>62999</v>
      </c>
      <c r="N15" s="133" t="str">
        <f t="shared" si="1"/>
        <v xml:space="preserve">Other Income - Claim Received </v>
      </c>
      <c r="O15" s="133" t="s">
        <v>558</v>
      </c>
    </row>
    <row r="16" spans="1:15">
      <c r="A16" s="130">
        <v>949</v>
      </c>
      <c r="B16" s="131" t="s">
        <v>382</v>
      </c>
      <c r="C16" s="131" t="s">
        <v>401</v>
      </c>
      <c r="D16" s="132" t="s">
        <v>431</v>
      </c>
      <c r="E16" s="131" t="s">
        <v>432</v>
      </c>
      <c r="F16" s="131" t="s">
        <v>386</v>
      </c>
      <c r="G16" s="132" t="s">
        <v>401</v>
      </c>
      <c r="H16" s="131" t="s">
        <v>433</v>
      </c>
      <c r="I16" s="131" t="s">
        <v>434</v>
      </c>
      <c r="J16" s="131" t="s">
        <v>433</v>
      </c>
      <c r="K16" s="131" t="s">
        <v>435</v>
      </c>
      <c r="M16" s="133" t="str">
        <f t="shared" si="0"/>
        <v>42101</v>
      </c>
      <c r="N16" s="133" t="str">
        <f t="shared" si="1"/>
        <v>Sales of Service</v>
      </c>
      <c r="O16" s="133" t="s">
        <v>560</v>
      </c>
    </row>
    <row r="17" spans="1:15">
      <c r="A17" s="130">
        <v>950</v>
      </c>
      <c r="B17" s="131" t="s">
        <v>382</v>
      </c>
      <c r="C17" s="131" t="s">
        <v>401</v>
      </c>
      <c r="D17" s="132" t="s">
        <v>436</v>
      </c>
      <c r="E17" s="131" t="s">
        <v>437</v>
      </c>
      <c r="F17" s="131" t="s">
        <v>386</v>
      </c>
      <c r="G17" s="132" t="s">
        <v>401</v>
      </c>
      <c r="H17" s="131" t="s">
        <v>433</v>
      </c>
      <c r="I17" s="131" t="s">
        <v>434</v>
      </c>
      <c r="J17" s="131" t="s">
        <v>433</v>
      </c>
      <c r="K17" s="131" t="s">
        <v>390</v>
      </c>
      <c r="M17" s="133" t="str">
        <f t="shared" si="0"/>
        <v>42101</v>
      </c>
      <c r="N17" s="133" t="str">
        <f t="shared" si="1"/>
        <v>Sales of Service</v>
      </c>
      <c r="O17" s="133" t="s">
        <v>576</v>
      </c>
    </row>
    <row r="18" spans="1:15">
      <c r="A18" s="130">
        <v>951</v>
      </c>
      <c r="B18" s="131" t="s">
        <v>382</v>
      </c>
      <c r="C18" s="131" t="s">
        <v>401</v>
      </c>
      <c r="D18" s="132" t="s">
        <v>438</v>
      </c>
      <c r="E18" s="131" t="s">
        <v>439</v>
      </c>
      <c r="F18" s="131" t="s">
        <v>386</v>
      </c>
      <c r="G18" s="132" t="s">
        <v>401</v>
      </c>
      <c r="H18" s="131" t="s">
        <v>433</v>
      </c>
      <c r="I18" s="131" t="s">
        <v>434</v>
      </c>
      <c r="J18" s="131" t="s">
        <v>433</v>
      </c>
      <c r="K18" s="131" t="s">
        <v>390</v>
      </c>
      <c r="M18" s="133" t="str">
        <f t="shared" si="0"/>
        <v>42101</v>
      </c>
      <c r="N18" s="133" t="str">
        <f t="shared" si="1"/>
        <v>Sales of Service</v>
      </c>
      <c r="O18" s="133" t="s">
        <v>582</v>
      </c>
    </row>
    <row r="19" spans="1:15">
      <c r="A19" s="130">
        <v>943</v>
      </c>
      <c r="B19" s="131" t="s">
        <v>382</v>
      </c>
      <c r="C19" s="131" t="s">
        <v>440</v>
      </c>
      <c r="D19" s="132" t="s">
        <v>441</v>
      </c>
      <c r="E19" s="131" t="s">
        <v>442</v>
      </c>
      <c r="F19" s="131" t="s">
        <v>386</v>
      </c>
      <c r="G19" s="132" t="s">
        <v>440</v>
      </c>
      <c r="H19" s="131" t="s">
        <v>443</v>
      </c>
      <c r="I19" s="131" t="s">
        <v>444</v>
      </c>
      <c r="J19" s="131" t="s">
        <v>443</v>
      </c>
      <c r="K19" s="131" t="s">
        <v>435</v>
      </c>
      <c r="M19" s="133" t="str">
        <f t="shared" si="0"/>
        <v>42102</v>
      </c>
      <c r="N19" s="133" t="str">
        <f t="shared" si="1"/>
        <v>Repair income</v>
      </c>
      <c r="O19" s="133" t="s">
        <v>609</v>
      </c>
    </row>
    <row r="20" spans="1:15">
      <c r="A20" s="130">
        <v>968</v>
      </c>
      <c r="B20" s="131" t="s">
        <v>382</v>
      </c>
      <c r="C20" s="131" t="s">
        <v>445</v>
      </c>
      <c r="D20" s="132" t="s">
        <v>446</v>
      </c>
      <c r="E20" s="131" t="s">
        <v>447</v>
      </c>
      <c r="F20" s="131" t="s">
        <v>386</v>
      </c>
      <c r="G20" s="132" t="s">
        <v>445</v>
      </c>
      <c r="H20" s="131" t="s">
        <v>448</v>
      </c>
      <c r="I20" s="131" t="e">
        <v>#N/A</v>
      </c>
      <c r="J20" s="131" t="e">
        <v>#N/A</v>
      </c>
      <c r="K20" s="131" t="s">
        <v>383</v>
      </c>
      <c r="M20" s="133" t="e">
        <f t="shared" si="0"/>
        <v>#N/A</v>
      </c>
      <c r="N20" s="133" t="e">
        <f t="shared" si="1"/>
        <v>#N/A</v>
      </c>
      <c r="O20" s="133" t="s">
        <v>632</v>
      </c>
    </row>
    <row r="21" spans="1:15">
      <c r="A21" s="130">
        <v>966</v>
      </c>
      <c r="B21" s="131" t="s">
        <v>382</v>
      </c>
      <c r="C21" s="131" t="s">
        <v>445</v>
      </c>
      <c r="D21" s="132" t="s">
        <v>449</v>
      </c>
      <c r="E21" s="131" t="s">
        <v>450</v>
      </c>
      <c r="F21" s="131" t="s">
        <v>420</v>
      </c>
      <c r="G21" s="132" t="s">
        <v>445</v>
      </c>
      <c r="H21" s="131" t="s">
        <v>448</v>
      </c>
      <c r="I21" s="131" t="s">
        <v>451</v>
      </c>
      <c r="J21" s="131" t="s">
        <v>452</v>
      </c>
      <c r="K21" s="131" t="s">
        <v>435</v>
      </c>
      <c r="M21" s="133" t="str">
        <f t="shared" si="0"/>
        <v>51101</v>
      </c>
      <c r="N21" s="133" t="str">
        <f t="shared" si="1"/>
        <v>COM‐Purchase Price Variance (DM)</v>
      </c>
      <c r="O21" s="133" t="s">
        <v>640</v>
      </c>
    </row>
    <row r="22" spans="1:15">
      <c r="A22" s="130">
        <v>987</v>
      </c>
      <c r="B22" s="131" t="s">
        <v>382</v>
      </c>
      <c r="C22" s="131" t="s">
        <v>445</v>
      </c>
      <c r="D22" s="132" t="s">
        <v>453</v>
      </c>
      <c r="E22" s="131" t="s">
        <v>454</v>
      </c>
      <c r="F22" s="131" t="s">
        <v>420</v>
      </c>
      <c r="G22" s="132" t="s">
        <v>455</v>
      </c>
      <c r="H22" s="131" t="s">
        <v>456</v>
      </c>
      <c r="I22" s="131" t="s">
        <v>457</v>
      </c>
      <c r="J22" s="131" t="s">
        <v>458</v>
      </c>
      <c r="K22" s="131" t="s">
        <v>435</v>
      </c>
      <c r="M22" s="133" t="str">
        <f t="shared" si="0"/>
        <v>51199</v>
      </c>
      <c r="N22" s="133" t="str">
        <f t="shared" si="1"/>
        <v xml:space="preserve">COGS-Cost Adjustment </v>
      </c>
      <c r="O22" s="133" t="s">
        <v>648</v>
      </c>
    </row>
    <row r="23" spans="1:15">
      <c r="A23" s="130">
        <v>981</v>
      </c>
      <c r="B23" s="131" t="s">
        <v>382</v>
      </c>
      <c r="C23" s="131" t="s">
        <v>445</v>
      </c>
      <c r="D23" s="132" t="s">
        <v>459</v>
      </c>
      <c r="E23" s="131" t="s">
        <v>460</v>
      </c>
      <c r="F23" s="131" t="s">
        <v>420</v>
      </c>
      <c r="G23" s="132" t="s">
        <v>461</v>
      </c>
      <c r="H23" s="131" t="s">
        <v>462</v>
      </c>
      <c r="I23" s="131" t="s">
        <v>463</v>
      </c>
      <c r="J23" s="131" t="s">
        <v>464</v>
      </c>
      <c r="K23" s="131" t="s">
        <v>435</v>
      </c>
      <c r="M23" s="133" t="str">
        <f t="shared" si="0"/>
        <v>51102</v>
      </c>
      <c r="N23" s="133" t="str">
        <f t="shared" si="1"/>
        <v>COM-Retroactive Price Adjustment (Parts)</v>
      </c>
      <c r="O23" s="133" t="s">
        <v>662</v>
      </c>
    </row>
    <row r="24" spans="1:15">
      <c r="A24" s="130">
        <v>958</v>
      </c>
      <c r="B24" s="131" t="s">
        <v>382</v>
      </c>
      <c r="C24" s="131" t="s">
        <v>445</v>
      </c>
      <c r="D24" s="132" t="s">
        <v>465</v>
      </c>
      <c r="E24" s="131" t="s">
        <v>466</v>
      </c>
      <c r="F24" s="131" t="s">
        <v>420</v>
      </c>
      <c r="G24" s="132" t="s">
        <v>455</v>
      </c>
      <c r="H24" s="131" t="s">
        <v>456</v>
      </c>
      <c r="I24" s="131" t="s">
        <v>457</v>
      </c>
      <c r="J24" s="131" t="s">
        <v>458</v>
      </c>
      <c r="K24" s="131" t="s">
        <v>435</v>
      </c>
      <c r="M24" s="133" t="str">
        <f t="shared" si="0"/>
        <v>51199</v>
      </c>
      <c r="N24" s="133" t="str">
        <f t="shared" si="1"/>
        <v xml:space="preserve">COGS-Cost Adjustment </v>
      </c>
      <c r="O24" s="133" t="s">
        <v>667</v>
      </c>
    </row>
    <row r="25" spans="1:15">
      <c r="A25" s="130">
        <v>963</v>
      </c>
      <c r="B25" s="131" t="s">
        <v>382</v>
      </c>
      <c r="C25" s="131" t="s">
        <v>445</v>
      </c>
      <c r="D25" s="132" t="s">
        <v>467</v>
      </c>
      <c r="E25" s="131" t="s">
        <v>468</v>
      </c>
      <c r="F25" s="131" t="s">
        <v>420</v>
      </c>
      <c r="G25" s="132" t="s">
        <v>455</v>
      </c>
      <c r="H25" s="131" t="s">
        <v>456</v>
      </c>
      <c r="I25" s="131" t="s">
        <v>457</v>
      </c>
      <c r="J25" s="131" t="s">
        <v>458</v>
      </c>
      <c r="K25" s="131" t="s">
        <v>435</v>
      </c>
      <c r="M25" s="133" t="str">
        <f t="shared" si="0"/>
        <v>51199</v>
      </c>
      <c r="N25" s="133" t="str">
        <f t="shared" si="1"/>
        <v xml:space="preserve">COGS-Cost Adjustment </v>
      </c>
      <c r="O25" s="133" t="s">
        <v>675</v>
      </c>
    </row>
    <row r="26" spans="1:15">
      <c r="A26" s="130">
        <v>969</v>
      </c>
      <c r="B26" s="131" t="s">
        <v>382</v>
      </c>
      <c r="C26" s="131" t="s">
        <v>445</v>
      </c>
      <c r="D26" s="132" t="s">
        <v>446</v>
      </c>
      <c r="E26" s="131" t="s">
        <v>447</v>
      </c>
      <c r="F26" s="131" t="s">
        <v>386</v>
      </c>
      <c r="G26" s="132" t="s">
        <v>455</v>
      </c>
      <c r="H26" s="131" t="s">
        <v>456</v>
      </c>
      <c r="I26" s="131" t="e">
        <v>#N/A</v>
      </c>
      <c r="J26" s="131" t="e">
        <v>#N/A</v>
      </c>
      <c r="K26" s="131" t="s">
        <v>383</v>
      </c>
      <c r="M26" s="133" t="e">
        <f t="shared" si="0"/>
        <v>#N/A</v>
      </c>
      <c r="N26" s="133" t="e">
        <f t="shared" si="1"/>
        <v>#N/A</v>
      </c>
      <c r="O26" s="133" t="s">
        <v>683</v>
      </c>
    </row>
    <row r="27" spans="1:15">
      <c r="A27" s="130">
        <v>965</v>
      </c>
      <c r="B27" s="131" t="s">
        <v>382</v>
      </c>
      <c r="C27" s="131" t="s">
        <v>445</v>
      </c>
      <c r="D27" s="132" t="s">
        <v>469</v>
      </c>
      <c r="E27" s="131" t="s">
        <v>470</v>
      </c>
      <c r="F27" s="131" t="s">
        <v>420</v>
      </c>
      <c r="G27" s="132" t="s">
        <v>461</v>
      </c>
      <c r="H27" s="131" t="s">
        <v>462</v>
      </c>
      <c r="I27" s="131" t="s">
        <v>471</v>
      </c>
      <c r="J27" s="131" t="s">
        <v>472</v>
      </c>
      <c r="K27" s="131" t="s">
        <v>435</v>
      </c>
      <c r="M27" s="133" t="str">
        <f t="shared" si="0"/>
        <v>51102</v>
      </c>
      <c r="N27" s="133" t="str">
        <f t="shared" si="1"/>
        <v>COM‐Purchase Price Variance (Parts)</v>
      </c>
      <c r="O27" s="133" t="s">
        <v>687</v>
      </c>
    </row>
    <row r="28" spans="1:15">
      <c r="A28" s="130">
        <v>988</v>
      </c>
      <c r="B28" s="131" t="s">
        <v>382</v>
      </c>
      <c r="C28" s="131" t="s">
        <v>445</v>
      </c>
      <c r="D28" s="132" t="s">
        <v>453</v>
      </c>
      <c r="E28" s="131" t="s">
        <v>454</v>
      </c>
      <c r="F28" s="131" t="s">
        <v>420</v>
      </c>
      <c r="G28" s="132" t="s">
        <v>455</v>
      </c>
      <c r="H28" s="131" t="s">
        <v>456</v>
      </c>
      <c r="I28" s="131" t="s">
        <v>457</v>
      </c>
      <c r="J28" s="131" t="s">
        <v>458</v>
      </c>
      <c r="K28" s="131" t="s">
        <v>435</v>
      </c>
      <c r="M28" s="133" t="str">
        <f t="shared" si="0"/>
        <v>51199</v>
      </c>
      <c r="N28" s="133" t="str">
        <f t="shared" si="1"/>
        <v xml:space="preserve">COGS-Cost Adjustment </v>
      </c>
      <c r="O28" s="133" t="s">
        <v>694</v>
      </c>
    </row>
    <row r="29" spans="1:15">
      <c r="A29" s="130">
        <v>980</v>
      </c>
      <c r="B29" s="131" t="s">
        <v>382</v>
      </c>
      <c r="C29" s="131" t="s">
        <v>445</v>
      </c>
      <c r="D29" s="132" t="s">
        <v>459</v>
      </c>
      <c r="E29" s="131" t="s">
        <v>460</v>
      </c>
      <c r="F29" s="131" t="s">
        <v>420</v>
      </c>
      <c r="G29" s="132" t="s">
        <v>461</v>
      </c>
      <c r="H29" s="131" t="s">
        <v>462</v>
      </c>
      <c r="I29" s="131" t="s">
        <v>463</v>
      </c>
      <c r="J29" s="131" t="s">
        <v>464</v>
      </c>
      <c r="K29" s="131" t="s">
        <v>435</v>
      </c>
      <c r="M29" s="133" t="str">
        <f t="shared" si="0"/>
        <v>51102</v>
      </c>
      <c r="N29" s="133" t="str">
        <f t="shared" si="1"/>
        <v>COM-Retroactive Price Adjustment (Parts)</v>
      </c>
      <c r="O29" s="133" t="s">
        <v>701</v>
      </c>
    </row>
    <row r="30" spans="1:15">
      <c r="A30" s="130">
        <v>959</v>
      </c>
      <c r="B30" s="131" t="s">
        <v>382</v>
      </c>
      <c r="C30" s="131" t="s">
        <v>445</v>
      </c>
      <c r="D30" s="132" t="s">
        <v>465</v>
      </c>
      <c r="E30" s="131" t="s">
        <v>466</v>
      </c>
      <c r="F30" s="131" t="s">
        <v>420</v>
      </c>
      <c r="G30" s="132" t="s">
        <v>455</v>
      </c>
      <c r="H30" s="131" t="s">
        <v>456</v>
      </c>
      <c r="I30" s="131" t="s">
        <v>457</v>
      </c>
      <c r="J30" s="131" t="s">
        <v>458</v>
      </c>
      <c r="K30" s="131" t="s">
        <v>435</v>
      </c>
      <c r="M30" s="133" t="str">
        <f t="shared" si="0"/>
        <v>51199</v>
      </c>
      <c r="N30" s="133" t="str">
        <f t="shared" si="1"/>
        <v xml:space="preserve">COGS-Cost Adjustment </v>
      </c>
      <c r="O30" s="133" t="s">
        <v>717</v>
      </c>
    </row>
    <row r="31" spans="1:15">
      <c r="A31" s="130">
        <v>964</v>
      </c>
      <c r="B31" s="131" t="s">
        <v>382</v>
      </c>
      <c r="C31" s="131" t="s">
        <v>445</v>
      </c>
      <c r="D31" s="132" t="s">
        <v>467</v>
      </c>
      <c r="E31" s="131" t="s">
        <v>468</v>
      </c>
      <c r="F31" s="131" t="s">
        <v>420</v>
      </c>
      <c r="G31" s="132" t="s">
        <v>455</v>
      </c>
      <c r="H31" s="131" t="s">
        <v>456</v>
      </c>
      <c r="I31" s="131" t="s">
        <v>457</v>
      </c>
      <c r="J31" s="131" t="s">
        <v>458</v>
      </c>
      <c r="K31" s="131" t="s">
        <v>435</v>
      </c>
      <c r="M31" s="133" t="str">
        <f t="shared" si="0"/>
        <v>51199</v>
      </c>
      <c r="N31" s="133" t="str">
        <f t="shared" si="1"/>
        <v xml:space="preserve">COGS-Cost Adjustment </v>
      </c>
      <c r="O31" s="133" t="s">
        <v>725</v>
      </c>
    </row>
    <row r="32" spans="1:15">
      <c r="A32" s="130">
        <v>979</v>
      </c>
      <c r="B32" s="131" t="s">
        <v>382</v>
      </c>
      <c r="C32" s="131" t="s">
        <v>445</v>
      </c>
      <c r="D32" s="132" t="s">
        <v>473</v>
      </c>
      <c r="E32" s="131" t="s">
        <v>474</v>
      </c>
      <c r="F32" s="131" t="s">
        <v>420</v>
      </c>
      <c r="G32" s="132" t="s">
        <v>445</v>
      </c>
      <c r="H32" s="131" t="s">
        <v>448</v>
      </c>
      <c r="I32" s="131" t="s">
        <v>475</v>
      </c>
      <c r="J32" s="131" t="s">
        <v>476</v>
      </c>
      <c r="K32" s="131" t="s">
        <v>477</v>
      </c>
      <c r="M32" s="133" t="str">
        <f t="shared" si="0"/>
        <v>51101</v>
      </c>
      <c r="N32" s="133" t="str">
        <f t="shared" si="1"/>
        <v>COM-Production Variance (DM)</v>
      </c>
      <c r="O32" s="133" t="s">
        <v>733</v>
      </c>
    </row>
    <row r="33" spans="1:15">
      <c r="A33" s="130">
        <v>979</v>
      </c>
      <c r="B33" s="131" t="s">
        <v>382</v>
      </c>
      <c r="C33" s="131" t="s">
        <v>445</v>
      </c>
      <c r="D33" s="132" t="s">
        <v>473</v>
      </c>
      <c r="E33" s="131" t="s">
        <v>474</v>
      </c>
      <c r="F33" s="131" t="s">
        <v>420</v>
      </c>
      <c r="G33" s="132" t="s">
        <v>461</v>
      </c>
      <c r="H33" s="131" t="s">
        <v>462</v>
      </c>
      <c r="I33" s="131" t="s">
        <v>478</v>
      </c>
      <c r="J33" s="131" t="s">
        <v>479</v>
      </c>
      <c r="K33" s="131" t="s">
        <v>477</v>
      </c>
      <c r="M33" s="133" t="str">
        <f t="shared" si="0"/>
        <v>51102</v>
      </c>
      <c r="N33" s="133" t="str">
        <f t="shared" si="1"/>
        <v>COM-Production Variance (Parts)</v>
      </c>
      <c r="O33" s="133" t="s">
        <v>751</v>
      </c>
    </row>
    <row r="34" spans="1:15">
      <c r="A34" s="130">
        <v>979</v>
      </c>
      <c r="B34" s="131" t="s">
        <v>382</v>
      </c>
      <c r="C34" s="131" t="s">
        <v>445</v>
      </c>
      <c r="D34" s="132" t="s">
        <v>473</v>
      </c>
      <c r="E34" s="131" t="s">
        <v>474</v>
      </c>
      <c r="F34" s="131" t="s">
        <v>420</v>
      </c>
      <c r="G34" s="132" t="s">
        <v>455</v>
      </c>
      <c r="H34" s="131" t="s">
        <v>456</v>
      </c>
      <c r="I34" s="131" t="s">
        <v>480</v>
      </c>
      <c r="J34" s="131" t="s">
        <v>481</v>
      </c>
      <c r="K34" s="131" t="s">
        <v>477</v>
      </c>
      <c r="M34" s="133" t="str">
        <f t="shared" si="0"/>
        <v>51199</v>
      </c>
      <c r="N34" s="133" t="str">
        <f t="shared" si="1"/>
        <v>COM-Production Variance (SFG)</v>
      </c>
      <c r="O34" s="133" t="s">
        <v>766</v>
      </c>
    </row>
    <row r="35" spans="1:15">
      <c r="A35" s="130">
        <v>979</v>
      </c>
      <c r="B35" s="131" t="s">
        <v>382</v>
      </c>
      <c r="C35" s="131" t="s">
        <v>445</v>
      </c>
      <c r="D35" s="132" t="s">
        <v>473</v>
      </c>
      <c r="E35" s="131" t="s">
        <v>474</v>
      </c>
      <c r="F35" s="131" t="s">
        <v>420</v>
      </c>
      <c r="G35" s="132" t="s">
        <v>455</v>
      </c>
      <c r="H35" s="131" t="s">
        <v>456</v>
      </c>
      <c r="I35" s="131" t="s">
        <v>482</v>
      </c>
      <c r="J35" s="131" t="s">
        <v>483</v>
      </c>
      <c r="K35" s="131" t="s">
        <v>477</v>
      </c>
      <c r="M35" s="133" t="str">
        <f t="shared" si="0"/>
        <v>51199</v>
      </c>
      <c r="N35" s="133" t="str">
        <f t="shared" si="1"/>
        <v>COM-Production Variance (PIO Installation Cost)</v>
      </c>
      <c r="O35" s="133" t="s">
        <v>818</v>
      </c>
    </row>
    <row r="36" spans="1:15">
      <c r="A36" s="130">
        <v>979</v>
      </c>
      <c r="B36" s="131" t="s">
        <v>382</v>
      </c>
      <c r="C36" s="131" t="s">
        <v>445</v>
      </c>
      <c r="D36" s="132" t="s">
        <v>473</v>
      </c>
      <c r="E36" s="131" t="s">
        <v>474</v>
      </c>
      <c r="F36" s="131" t="s">
        <v>420</v>
      </c>
      <c r="G36" s="132" t="s">
        <v>455</v>
      </c>
      <c r="H36" s="131" t="s">
        <v>456</v>
      </c>
      <c r="I36" s="131" t="s">
        <v>484</v>
      </c>
      <c r="J36" s="131" t="s">
        <v>485</v>
      </c>
      <c r="K36" s="131" t="s">
        <v>477</v>
      </c>
      <c r="M36" s="133" t="str">
        <f t="shared" si="0"/>
        <v>51199</v>
      </c>
      <c r="N36" s="133" t="str">
        <f t="shared" si="1"/>
        <v>COM-Production Variance (System Account)</v>
      </c>
      <c r="O36" s="133" t="s">
        <v>888</v>
      </c>
    </row>
    <row r="37" spans="1:15">
      <c r="A37" s="130">
        <v>979</v>
      </c>
      <c r="B37" s="131" t="s">
        <v>382</v>
      </c>
      <c r="C37" s="131" t="s">
        <v>445</v>
      </c>
      <c r="D37" s="132" t="s">
        <v>473</v>
      </c>
      <c r="E37" s="131" t="s">
        <v>474</v>
      </c>
      <c r="F37" s="131" t="s">
        <v>420</v>
      </c>
      <c r="G37" s="132" t="s">
        <v>486</v>
      </c>
      <c r="H37" s="131" t="s">
        <v>487</v>
      </c>
      <c r="I37" s="131" t="s">
        <v>488</v>
      </c>
      <c r="J37" s="131" t="s">
        <v>489</v>
      </c>
      <c r="K37" s="131" t="s">
        <v>477</v>
      </c>
      <c r="M37" s="133" t="str">
        <f t="shared" si="0"/>
        <v>51809</v>
      </c>
      <c r="N37" s="133" t="str">
        <f t="shared" si="1"/>
        <v>COM-Production Variance (Royalty)</v>
      </c>
      <c r="O37" s="133" t="s">
        <v>894</v>
      </c>
    </row>
    <row r="38" spans="1:15">
      <c r="A38" s="130">
        <v>967</v>
      </c>
      <c r="B38" s="131" t="s">
        <v>382</v>
      </c>
      <c r="C38" s="131" t="s">
        <v>445</v>
      </c>
      <c r="D38" s="132" t="s">
        <v>490</v>
      </c>
      <c r="E38" s="131" t="s">
        <v>491</v>
      </c>
      <c r="F38" s="131" t="s">
        <v>420</v>
      </c>
      <c r="G38" s="132" t="s">
        <v>461</v>
      </c>
      <c r="H38" s="131" t="s">
        <v>462</v>
      </c>
      <c r="I38" s="131" t="s">
        <v>471</v>
      </c>
      <c r="J38" s="131" t="s">
        <v>472</v>
      </c>
      <c r="K38" s="131" t="s">
        <v>435</v>
      </c>
      <c r="M38" s="133" t="str">
        <f t="shared" si="0"/>
        <v>51102</v>
      </c>
      <c r="N38" s="133" t="str">
        <f t="shared" si="1"/>
        <v>COM‐Purchase Price Variance (Parts)</v>
      </c>
      <c r="O38" s="133" t="s">
        <v>902</v>
      </c>
    </row>
    <row r="39" spans="1:15">
      <c r="A39" s="130">
        <v>976</v>
      </c>
      <c r="B39" s="131" t="s">
        <v>382</v>
      </c>
      <c r="C39" s="131" t="s">
        <v>445</v>
      </c>
      <c r="D39" s="132" t="s">
        <v>492</v>
      </c>
      <c r="E39" s="131" t="s">
        <v>493</v>
      </c>
      <c r="F39" s="131" t="s">
        <v>420</v>
      </c>
      <c r="G39" s="132" t="s">
        <v>445</v>
      </c>
      <c r="H39" s="131" t="s">
        <v>448</v>
      </c>
      <c r="I39" s="131" t="s">
        <v>475</v>
      </c>
      <c r="J39" s="131" t="s">
        <v>476</v>
      </c>
      <c r="K39" s="131" t="s">
        <v>435</v>
      </c>
      <c r="M39" s="133" t="str">
        <f t="shared" si="0"/>
        <v>51101</v>
      </c>
      <c r="N39" s="133" t="str">
        <f t="shared" si="1"/>
        <v>COM-Production Variance (DM)</v>
      </c>
      <c r="O39" s="133" t="s">
        <v>494</v>
      </c>
    </row>
    <row r="40" spans="1:15">
      <c r="A40" s="130">
        <v>1085</v>
      </c>
      <c r="B40" s="131" t="s">
        <v>382</v>
      </c>
      <c r="C40" s="131" t="s">
        <v>494</v>
      </c>
      <c r="D40" s="132" t="s">
        <v>495</v>
      </c>
      <c r="E40" s="131" t="s">
        <v>496</v>
      </c>
      <c r="F40" s="131" t="s">
        <v>386</v>
      </c>
      <c r="G40" s="132" t="s">
        <v>497</v>
      </c>
      <c r="H40" s="131" t="s">
        <v>498</v>
      </c>
      <c r="I40" s="131" t="s">
        <v>499</v>
      </c>
      <c r="J40" s="131" t="s">
        <v>500</v>
      </c>
      <c r="K40" s="131" t="s">
        <v>435</v>
      </c>
      <c r="L40" s="133" t="s">
        <v>501</v>
      </c>
      <c r="M40" s="133" t="str">
        <f t="shared" si="0"/>
        <v>51201</v>
      </c>
      <c r="N40" s="133" t="str">
        <f t="shared" si="1"/>
        <v>COM‐SubsidiaryMaterials:OperatingSupply:FuelCost‐HeavyOil</v>
      </c>
      <c r="O40" s="133" t="s">
        <v>943</v>
      </c>
    </row>
    <row r="41" spans="1:15">
      <c r="A41" s="130">
        <v>1080</v>
      </c>
      <c r="B41" s="131" t="s">
        <v>382</v>
      </c>
      <c r="C41" s="131" t="s">
        <v>502</v>
      </c>
      <c r="D41" s="132" t="s">
        <v>503</v>
      </c>
      <c r="E41" s="131" t="s">
        <v>504</v>
      </c>
      <c r="F41" s="131" t="s">
        <v>386</v>
      </c>
      <c r="G41" s="132" t="s">
        <v>497</v>
      </c>
      <c r="H41" s="131" t="s">
        <v>498</v>
      </c>
      <c r="I41" s="131" t="s">
        <v>505</v>
      </c>
      <c r="J41" s="131" t="s">
        <v>506</v>
      </c>
      <c r="K41" s="131" t="s">
        <v>390</v>
      </c>
      <c r="L41" s="133" t="s">
        <v>507</v>
      </c>
      <c r="M41" s="133" t="str">
        <f t="shared" si="0"/>
        <v>51201</v>
      </c>
      <c r="N41" s="133" t="str">
        <f t="shared" si="1"/>
        <v>COM‐SubsidiaryMaterials:OperatingSupply:Others</v>
      </c>
      <c r="O41" s="133" t="s">
        <v>964</v>
      </c>
    </row>
    <row r="42" spans="1:15">
      <c r="A42" s="130">
        <v>1082</v>
      </c>
      <c r="B42" s="131" t="s">
        <v>382</v>
      </c>
      <c r="C42" s="131" t="s">
        <v>497</v>
      </c>
      <c r="D42" s="132" t="s">
        <v>508</v>
      </c>
      <c r="E42" s="131" t="s">
        <v>509</v>
      </c>
      <c r="F42" s="131" t="s">
        <v>386</v>
      </c>
      <c r="G42" s="132" t="s">
        <v>497</v>
      </c>
      <c r="H42" s="131" t="s">
        <v>498</v>
      </c>
      <c r="I42" s="131" t="s">
        <v>510</v>
      </c>
      <c r="J42" s="131" t="s">
        <v>511</v>
      </c>
      <c r="K42" s="131" t="s">
        <v>390</v>
      </c>
      <c r="L42" s="133" t="s">
        <v>512</v>
      </c>
      <c r="M42" s="133" t="str">
        <f t="shared" si="0"/>
        <v>51201</v>
      </c>
      <c r="N42" s="133" t="str">
        <f t="shared" si="1"/>
        <v>COM‐SubsidiaryMaterials:OperatingSupply:FuelCost‐Other</v>
      </c>
      <c r="O42" s="133" t="s">
        <v>977</v>
      </c>
    </row>
    <row r="43" spans="1:15">
      <c r="A43" s="130">
        <v>1081</v>
      </c>
      <c r="B43" s="131" t="s">
        <v>382</v>
      </c>
      <c r="C43" s="131" t="s">
        <v>497</v>
      </c>
      <c r="D43" s="132" t="s">
        <v>513</v>
      </c>
      <c r="E43" s="131" t="s">
        <v>514</v>
      </c>
      <c r="F43" s="131" t="s">
        <v>386</v>
      </c>
      <c r="G43" s="132" t="s">
        <v>497</v>
      </c>
      <c r="H43" s="131" t="s">
        <v>498</v>
      </c>
      <c r="I43" s="131" t="s">
        <v>505</v>
      </c>
      <c r="J43" s="131" t="s">
        <v>506</v>
      </c>
      <c r="K43" s="131" t="s">
        <v>435</v>
      </c>
      <c r="L43" s="133" t="s">
        <v>515</v>
      </c>
      <c r="M43" s="133" t="str">
        <f t="shared" si="0"/>
        <v>51201</v>
      </c>
      <c r="N43" s="133" t="str">
        <f t="shared" si="1"/>
        <v>COM‐SubsidiaryMaterials:OperatingSupply:Others</v>
      </c>
      <c r="O43" s="133" t="s">
        <v>981</v>
      </c>
    </row>
    <row r="44" spans="1:15">
      <c r="A44" s="130">
        <v>1079</v>
      </c>
      <c r="B44" s="131" t="s">
        <v>382</v>
      </c>
      <c r="C44" s="131" t="s">
        <v>502</v>
      </c>
      <c r="D44" s="132" t="s">
        <v>516</v>
      </c>
      <c r="E44" s="131" t="s">
        <v>517</v>
      </c>
      <c r="F44" s="131" t="s">
        <v>386</v>
      </c>
      <c r="G44" s="132" t="s">
        <v>502</v>
      </c>
      <c r="H44" s="131" t="s">
        <v>518</v>
      </c>
      <c r="I44" s="131" t="s">
        <v>519</v>
      </c>
      <c r="J44" s="131" t="s">
        <v>520</v>
      </c>
      <c r="K44" s="131" t="s">
        <v>435</v>
      </c>
      <c r="L44" s="133" t="s">
        <v>521</v>
      </c>
      <c r="M44" s="133" t="str">
        <f t="shared" si="0"/>
        <v>51202</v>
      </c>
      <c r="N44" s="133" t="str">
        <f t="shared" si="1"/>
        <v>COM‐Perishable tools &amp; expensed furniture</v>
      </c>
      <c r="O44" s="133" t="s">
        <v>988</v>
      </c>
    </row>
    <row r="45" spans="1:15">
      <c r="A45" s="130">
        <v>1120</v>
      </c>
      <c r="B45" s="131" t="s">
        <v>382</v>
      </c>
      <c r="C45" s="131" t="s">
        <v>522</v>
      </c>
      <c r="D45" s="132" t="s">
        <v>523</v>
      </c>
      <c r="E45" s="131" t="s">
        <v>524</v>
      </c>
      <c r="F45" s="131" t="s">
        <v>386</v>
      </c>
      <c r="G45" s="132" t="s">
        <v>502</v>
      </c>
      <c r="H45" s="131" t="s">
        <v>518</v>
      </c>
      <c r="I45" s="131" t="s">
        <v>519</v>
      </c>
      <c r="J45" s="131" t="s">
        <v>520</v>
      </c>
      <c r="K45" s="131" t="s">
        <v>390</v>
      </c>
      <c r="L45" s="133" t="s">
        <v>525</v>
      </c>
      <c r="M45" s="133" t="str">
        <f t="shared" si="0"/>
        <v>51202</v>
      </c>
      <c r="N45" s="133" t="str">
        <f t="shared" si="1"/>
        <v>COM‐Perishable tools &amp; expensed furniture</v>
      </c>
      <c r="O45" s="133" t="s">
        <v>997</v>
      </c>
    </row>
    <row r="46" spans="1:15">
      <c r="A46" s="130">
        <v>1068</v>
      </c>
      <c r="B46" s="131" t="s">
        <v>382</v>
      </c>
      <c r="C46" s="131" t="s">
        <v>526</v>
      </c>
      <c r="D46" s="132" t="s">
        <v>527</v>
      </c>
      <c r="E46" s="131" t="s">
        <v>528</v>
      </c>
      <c r="F46" s="131" t="s">
        <v>420</v>
      </c>
      <c r="G46" s="132" t="s">
        <v>526</v>
      </c>
      <c r="H46" s="131" t="s">
        <v>529</v>
      </c>
      <c r="I46" s="131" t="s">
        <v>530</v>
      </c>
      <c r="J46" s="131" t="s">
        <v>531</v>
      </c>
      <c r="K46" s="131" t="s">
        <v>435</v>
      </c>
      <c r="L46" s="133" t="s">
        <v>532</v>
      </c>
      <c r="M46" s="133" t="str">
        <f t="shared" si="0"/>
        <v>51301</v>
      </c>
      <c r="N46" s="133" t="str">
        <f t="shared" si="1"/>
        <v>COM‐Repair &amp; maintenance : Other</v>
      </c>
      <c r="O46" s="133" t="s">
        <v>1005</v>
      </c>
    </row>
    <row r="47" spans="1:15">
      <c r="A47" s="130">
        <v>1066</v>
      </c>
      <c r="B47" s="131" t="s">
        <v>382</v>
      </c>
      <c r="C47" s="131" t="s">
        <v>526</v>
      </c>
      <c r="D47" s="132" t="s">
        <v>533</v>
      </c>
      <c r="E47" s="131" t="s">
        <v>534</v>
      </c>
      <c r="F47" s="131" t="s">
        <v>420</v>
      </c>
      <c r="G47" s="132" t="s">
        <v>526</v>
      </c>
      <c r="H47" s="131" t="s">
        <v>529</v>
      </c>
      <c r="I47" s="131" t="s">
        <v>535</v>
      </c>
      <c r="J47" s="131" t="s">
        <v>536</v>
      </c>
      <c r="K47" s="131" t="s">
        <v>435</v>
      </c>
      <c r="L47" s="133" t="s">
        <v>537</v>
      </c>
      <c r="M47" s="133" t="str">
        <f t="shared" si="0"/>
        <v>51301</v>
      </c>
      <c r="N47" s="133" t="str">
        <f t="shared" si="1"/>
        <v>COM-Repair &amp; maintenance - Machinery &amp; Equipments</v>
      </c>
      <c r="O47" s="133" t="s">
        <v>522</v>
      </c>
    </row>
    <row r="48" spans="1:15">
      <c r="A48" s="130">
        <v>1067</v>
      </c>
      <c r="B48" s="131" t="s">
        <v>382</v>
      </c>
      <c r="C48" s="131" t="s">
        <v>526</v>
      </c>
      <c r="D48" s="132" t="s">
        <v>538</v>
      </c>
      <c r="E48" s="131" t="s">
        <v>539</v>
      </c>
      <c r="F48" s="131" t="s">
        <v>420</v>
      </c>
      <c r="G48" s="132" t="s">
        <v>526</v>
      </c>
      <c r="H48" s="131" t="s">
        <v>529</v>
      </c>
      <c r="I48" s="131" t="s">
        <v>535</v>
      </c>
      <c r="J48" s="131" t="s">
        <v>536</v>
      </c>
      <c r="K48" s="131" t="s">
        <v>435</v>
      </c>
      <c r="L48" s="133" t="s">
        <v>540</v>
      </c>
      <c r="M48" s="133" t="str">
        <f t="shared" si="0"/>
        <v>51301</v>
      </c>
      <c r="N48" s="133" t="str">
        <f t="shared" si="1"/>
        <v>COM-Repair &amp; maintenance - Machinery &amp; Equipments</v>
      </c>
      <c r="O48" s="133" t="s">
        <v>1110</v>
      </c>
    </row>
    <row r="49" spans="1:15">
      <c r="A49" s="130">
        <v>1070</v>
      </c>
      <c r="B49" s="131" t="s">
        <v>382</v>
      </c>
      <c r="C49" s="131" t="s">
        <v>526</v>
      </c>
      <c r="D49" s="132" t="s">
        <v>541</v>
      </c>
      <c r="E49" s="131" t="s">
        <v>542</v>
      </c>
      <c r="F49" s="131" t="s">
        <v>420</v>
      </c>
      <c r="G49" s="132" t="s">
        <v>526</v>
      </c>
      <c r="H49" s="131" t="s">
        <v>529</v>
      </c>
      <c r="I49" s="131" t="s">
        <v>543</v>
      </c>
      <c r="J49" s="131" t="s">
        <v>544</v>
      </c>
      <c r="K49" s="131" t="s">
        <v>435</v>
      </c>
      <c r="L49" s="133" t="s">
        <v>545</v>
      </c>
      <c r="M49" s="133" t="str">
        <f t="shared" si="0"/>
        <v>51301</v>
      </c>
      <c r="N49" s="133" t="str">
        <f t="shared" si="1"/>
        <v xml:space="preserve">COM-Repair &amp; maintenance - Building &amp; Structure </v>
      </c>
      <c r="O49" s="133" t="s">
        <v>1076</v>
      </c>
    </row>
    <row r="50" spans="1:15">
      <c r="A50" s="130">
        <v>1071</v>
      </c>
      <c r="B50" s="131" t="s">
        <v>382</v>
      </c>
      <c r="C50" s="131" t="s">
        <v>526</v>
      </c>
      <c r="D50" s="132" t="s">
        <v>546</v>
      </c>
      <c r="E50" s="131" t="s">
        <v>547</v>
      </c>
      <c r="F50" s="131" t="s">
        <v>420</v>
      </c>
      <c r="G50" s="132" t="s">
        <v>526</v>
      </c>
      <c r="H50" s="131" t="s">
        <v>529</v>
      </c>
      <c r="I50" s="131" t="s">
        <v>548</v>
      </c>
      <c r="J50" s="131" t="s">
        <v>549</v>
      </c>
      <c r="K50" s="131" t="s">
        <v>435</v>
      </c>
      <c r="L50" s="133" t="s">
        <v>550</v>
      </c>
      <c r="M50" s="133" t="str">
        <f t="shared" si="0"/>
        <v>51301</v>
      </c>
      <c r="N50" s="133" t="str">
        <f t="shared" si="1"/>
        <v>COM-Repair &amp; maintenance - Vehicle</v>
      </c>
      <c r="O50" s="133" t="s">
        <v>1126</v>
      </c>
    </row>
    <row r="51" spans="1:15">
      <c r="A51" s="130">
        <v>1072</v>
      </c>
      <c r="B51" s="131" t="s">
        <v>382</v>
      </c>
      <c r="C51" s="131" t="s">
        <v>526</v>
      </c>
      <c r="D51" s="132" t="s">
        <v>551</v>
      </c>
      <c r="E51" s="131" t="s">
        <v>552</v>
      </c>
      <c r="F51" s="131" t="s">
        <v>420</v>
      </c>
      <c r="G51" s="132" t="s">
        <v>526</v>
      </c>
      <c r="H51" s="131" t="s">
        <v>529</v>
      </c>
      <c r="I51" s="131" t="s">
        <v>553</v>
      </c>
      <c r="J51" s="131" t="s">
        <v>554</v>
      </c>
      <c r="K51" s="131" t="s">
        <v>435</v>
      </c>
      <c r="L51" s="133" t="s">
        <v>555</v>
      </c>
      <c r="M51" s="133" t="str">
        <f t="shared" si="0"/>
        <v>51301</v>
      </c>
      <c r="N51" s="133" t="str">
        <f t="shared" si="1"/>
        <v xml:space="preserve">COM-Repair &amp; maintenance - Dolly Pallet and flowrack </v>
      </c>
      <c r="O51" s="133" t="s">
        <v>1143</v>
      </c>
    </row>
    <row r="52" spans="1:15">
      <c r="A52" s="130">
        <v>1069</v>
      </c>
      <c r="B52" s="131" t="s">
        <v>382</v>
      </c>
      <c r="C52" s="131" t="s">
        <v>526</v>
      </c>
      <c r="D52" s="132" t="s">
        <v>556</v>
      </c>
      <c r="E52" s="131" t="s">
        <v>557</v>
      </c>
      <c r="F52" s="131">
        <v>0</v>
      </c>
      <c r="G52" s="132" t="s">
        <v>526</v>
      </c>
      <c r="H52" s="131" t="s">
        <v>529</v>
      </c>
      <c r="I52" s="131" t="s">
        <v>558</v>
      </c>
      <c r="J52" s="131" t="e">
        <v>#N/A</v>
      </c>
      <c r="K52" s="131" t="s">
        <v>383</v>
      </c>
      <c r="L52" s="133" t="s">
        <v>559</v>
      </c>
      <c r="M52" s="133" t="str">
        <f t="shared" si="0"/>
        <v/>
      </c>
      <c r="N52" s="133" t="e">
        <f t="shared" si="1"/>
        <v>#N/A</v>
      </c>
      <c r="O52" s="133" t="s">
        <v>1149</v>
      </c>
    </row>
    <row r="53" spans="1:15">
      <c r="A53" s="130">
        <v>999</v>
      </c>
      <c r="B53" s="131" t="s">
        <v>382</v>
      </c>
      <c r="C53" s="131" t="s">
        <v>560</v>
      </c>
      <c r="D53" s="132" t="s">
        <v>561</v>
      </c>
      <c r="E53" s="131" t="s">
        <v>562</v>
      </c>
      <c r="F53" s="131" t="s">
        <v>386</v>
      </c>
      <c r="G53" s="132" t="s">
        <v>560</v>
      </c>
      <c r="H53" s="131" t="s">
        <v>563</v>
      </c>
      <c r="I53" s="131" t="s">
        <v>564</v>
      </c>
      <c r="J53" s="131" t="s">
        <v>565</v>
      </c>
      <c r="K53" s="131" t="s">
        <v>435</v>
      </c>
      <c r="M53" s="133" t="str">
        <f t="shared" si="0"/>
        <v>51401</v>
      </c>
      <c r="N53" s="133" t="str">
        <f t="shared" si="1"/>
        <v>COM-Wage-Salary : A - Base Wage</v>
      </c>
      <c r="O53" s="133" t="s">
        <v>1183</v>
      </c>
    </row>
    <row r="54" spans="1:15">
      <c r="A54" s="130">
        <v>1000</v>
      </c>
      <c r="B54" s="131" t="s">
        <v>382</v>
      </c>
      <c r="C54" s="131" t="s">
        <v>560</v>
      </c>
      <c r="D54" s="132" t="s">
        <v>566</v>
      </c>
      <c r="E54" s="131" t="s">
        <v>567</v>
      </c>
      <c r="F54" s="131" t="s">
        <v>386</v>
      </c>
      <c r="G54" s="132" t="s">
        <v>560</v>
      </c>
      <c r="H54" s="131" t="s">
        <v>563</v>
      </c>
      <c r="I54" s="131" t="s">
        <v>568</v>
      </c>
      <c r="J54" s="131" t="s">
        <v>569</v>
      </c>
      <c r="K54" s="131" t="s">
        <v>435</v>
      </c>
      <c r="M54" s="133" t="str">
        <f t="shared" si="0"/>
        <v>51401</v>
      </c>
      <c r="N54" s="133" t="str">
        <f t="shared" si="1"/>
        <v>COM-Wage-Salary : A - Extra Wage</v>
      </c>
      <c r="O54" s="133" t="s">
        <v>1189</v>
      </c>
    </row>
    <row r="55" spans="1:15">
      <c r="A55" s="130">
        <v>1001</v>
      </c>
      <c r="B55" s="131" t="s">
        <v>382</v>
      </c>
      <c r="C55" s="131" t="s">
        <v>560</v>
      </c>
      <c r="D55" s="132" t="s">
        <v>570</v>
      </c>
      <c r="E55" s="131" t="s">
        <v>571</v>
      </c>
      <c r="F55" s="131" t="s">
        <v>386</v>
      </c>
      <c r="G55" s="132" t="s">
        <v>560</v>
      </c>
      <c r="H55" s="131" t="s">
        <v>563</v>
      </c>
      <c r="I55" s="131" t="s">
        <v>572</v>
      </c>
      <c r="J55" s="131" t="s">
        <v>573</v>
      </c>
      <c r="K55" s="131" t="s">
        <v>435</v>
      </c>
      <c r="M55" s="133" t="str">
        <f t="shared" si="0"/>
        <v>51401</v>
      </c>
      <c r="N55" s="133" t="str">
        <f t="shared" si="1"/>
        <v>COM-Compensation : A</v>
      </c>
      <c r="O55" s="133" t="s">
        <v>1181</v>
      </c>
    </row>
    <row r="56" spans="1:15">
      <c r="A56" s="130">
        <v>1043</v>
      </c>
      <c r="B56" s="131" t="s">
        <v>382</v>
      </c>
      <c r="C56" s="131">
        <v>51407</v>
      </c>
      <c r="D56" s="132" t="s">
        <v>574</v>
      </c>
      <c r="E56" s="131" t="s">
        <v>575</v>
      </c>
      <c r="F56" s="131" t="s">
        <v>420</v>
      </c>
      <c r="G56" s="132" t="s">
        <v>576</v>
      </c>
      <c r="H56" s="131" t="s">
        <v>577</v>
      </c>
      <c r="I56" s="131" t="s">
        <v>578</v>
      </c>
      <c r="J56" s="131" t="s">
        <v>579</v>
      </c>
      <c r="K56" s="131" t="s">
        <v>390</v>
      </c>
      <c r="M56" s="133" t="str">
        <f t="shared" si="0"/>
        <v>51801</v>
      </c>
      <c r="N56" s="133" t="str">
        <f t="shared" si="1"/>
        <v>COM-Welfare expenses - Others</v>
      </c>
      <c r="O56" s="133" t="s">
        <v>1201</v>
      </c>
    </row>
    <row r="57" spans="1:15">
      <c r="A57" s="130">
        <v>1020</v>
      </c>
      <c r="B57" s="131" t="s">
        <v>382</v>
      </c>
      <c r="C57" s="131">
        <v>51402</v>
      </c>
      <c r="D57" s="132" t="s">
        <v>580</v>
      </c>
      <c r="E57" s="131" t="s">
        <v>581</v>
      </c>
      <c r="F57" s="131" t="s">
        <v>386</v>
      </c>
      <c r="G57" s="132" t="s">
        <v>582</v>
      </c>
      <c r="H57" s="131" t="s">
        <v>583</v>
      </c>
      <c r="I57" s="131" t="s">
        <v>584</v>
      </c>
      <c r="J57" s="131" t="s">
        <v>585</v>
      </c>
      <c r="K57" s="131" t="s">
        <v>477</v>
      </c>
      <c r="M57" s="133" t="str">
        <f t="shared" si="0"/>
        <v>51402</v>
      </c>
      <c r="N57" s="133" t="str">
        <f t="shared" si="1"/>
        <v>COM-Wage-Salary : B - Base Wage</v>
      </c>
      <c r="O57" s="133" t="s">
        <v>1206</v>
      </c>
    </row>
    <row r="58" spans="1:15">
      <c r="A58" s="130">
        <v>1026</v>
      </c>
      <c r="B58" s="131" t="s">
        <v>382</v>
      </c>
      <c r="C58" s="131">
        <v>51403</v>
      </c>
      <c r="D58" s="132" t="s">
        <v>586</v>
      </c>
      <c r="E58" s="131" t="s">
        <v>587</v>
      </c>
      <c r="F58" s="131" t="s">
        <v>386</v>
      </c>
      <c r="G58" s="132" t="s">
        <v>582</v>
      </c>
      <c r="H58" s="131" t="s">
        <v>583</v>
      </c>
      <c r="I58" s="131" t="s">
        <v>588</v>
      </c>
      <c r="J58" s="131" t="s">
        <v>589</v>
      </c>
      <c r="K58" s="131" t="s">
        <v>435</v>
      </c>
      <c r="L58" s="133" t="s">
        <v>590</v>
      </c>
      <c r="M58" s="133" t="str">
        <f t="shared" si="0"/>
        <v>51402</v>
      </c>
      <c r="N58" s="133" t="str">
        <f t="shared" si="1"/>
        <v>COM-Wage-Salary : C - Base Wage</v>
      </c>
      <c r="O58" s="133" t="s">
        <v>1211</v>
      </c>
    </row>
    <row r="59" spans="1:15">
      <c r="A59" s="130">
        <v>1021</v>
      </c>
      <c r="B59" s="131" t="s">
        <v>382</v>
      </c>
      <c r="C59" s="131">
        <v>51402</v>
      </c>
      <c r="D59" s="132" t="s">
        <v>591</v>
      </c>
      <c r="E59" s="131" t="s">
        <v>592</v>
      </c>
      <c r="F59" s="131" t="s">
        <v>386</v>
      </c>
      <c r="G59" s="132" t="s">
        <v>582</v>
      </c>
      <c r="H59" s="131" t="s">
        <v>583</v>
      </c>
      <c r="I59" s="131" t="s">
        <v>593</v>
      </c>
      <c r="J59" s="131" t="s">
        <v>594</v>
      </c>
      <c r="K59" s="131" t="s">
        <v>477</v>
      </c>
      <c r="M59" s="133" t="str">
        <f t="shared" si="0"/>
        <v>51402</v>
      </c>
      <c r="N59" s="133" t="str">
        <f t="shared" si="1"/>
        <v>COM-Wage-Salary : B - Extra Wage</v>
      </c>
      <c r="O59" s="133" t="s">
        <v>1216</v>
      </c>
    </row>
    <row r="60" spans="1:15">
      <c r="A60" s="130">
        <v>1032</v>
      </c>
      <c r="B60" s="131" t="s">
        <v>382</v>
      </c>
      <c r="C60" s="131">
        <v>51403</v>
      </c>
      <c r="D60" s="132" t="s">
        <v>595</v>
      </c>
      <c r="E60" s="131" t="s">
        <v>596</v>
      </c>
      <c r="F60" s="131" t="s">
        <v>386</v>
      </c>
      <c r="G60" s="132" t="s">
        <v>582</v>
      </c>
      <c r="H60" s="131" t="s">
        <v>583</v>
      </c>
      <c r="I60" s="131" t="s">
        <v>597</v>
      </c>
      <c r="J60" s="131" t="s">
        <v>598</v>
      </c>
      <c r="K60" s="131" t="s">
        <v>435</v>
      </c>
      <c r="M60" s="133" t="str">
        <f t="shared" si="0"/>
        <v>51402</v>
      </c>
      <c r="N60" s="133" t="str">
        <f t="shared" si="1"/>
        <v>COM-Wage-Salary : C - Extra Wage</v>
      </c>
      <c r="O60" s="133" t="s">
        <v>1854</v>
      </c>
    </row>
    <row r="61" spans="1:15">
      <c r="A61" s="130">
        <v>1022</v>
      </c>
      <c r="B61" s="131" t="s">
        <v>382</v>
      </c>
      <c r="C61" s="131">
        <v>51402</v>
      </c>
      <c r="D61" s="132" t="s">
        <v>599</v>
      </c>
      <c r="E61" s="131" t="s">
        <v>600</v>
      </c>
      <c r="F61" s="131" t="s">
        <v>420</v>
      </c>
      <c r="G61" s="132" t="s">
        <v>582</v>
      </c>
      <c r="H61" s="131" t="s">
        <v>583</v>
      </c>
      <c r="I61" s="131" t="s">
        <v>601</v>
      </c>
      <c r="J61" s="131" t="s">
        <v>602</v>
      </c>
      <c r="K61" s="131" t="s">
        <v>435</v>
      </c>
      <c r="M61" s="133" t="str">
        <f t="shared" si="0"/>
        <v>51402</v>
      </c>
      <c r="N61" s="133" t="str">
        <f t="shared" si="1"/>
        <v xml:space="preserve">COM-Compensation : B </v>
      </c>
      <c r="O61" s="133" t="s">
        <v>1228</v>
      </c>
    </row>
    <row r="62" spans="1:15">
      <c r="A62" s="130">
        <v>1022</v>
      </c>
      <c r="B62" s="131" t="s">
        <v>382</v>
      </c>
      <c r="C62" s="131">
        <v>51402</v>
      </c>
      <c r="D62" s="132" t="s">
        <v>599</v>
      </c>
      <c r="E62" s="131" t="s">
        <v>600</v>
      </c>
      <c r="F62" s="131" t="s">
        <v>420</v>
      </c>
      <c r="G62" s="132" t="s">
        <v>582</v>
      </c>
      <c r="H62" s="131" t="s">
        <v>583</v>
      </c>
      <c r="I62" s="131" t="s">
        <v>603</v>
      </c>
      <c r="J62" s="131" t="s">
        <v>604</v>
      </c>
      <c r="K62" s="131" t="s">
        <v>435</v>
      </c>
      <c r="M62" s="133" t="str">
        <f t="shared" si="0"/>
        <v>51402</v>
      </c>
      <c r="N62" s="133" t="str">
        <f t="shared" si="1"/>
        <v>COM-Compensation : C</v>
      </c>
      <c r="O62" s="133" t="s">
        <v>1234</v>
      </c>
    </row>
    <row r="63" spans="1:15">
      <c r="A63" s="130">
        <v>1022</v>
      </c>
      <c r="B63" s="131" t="s">
        <v>382</v>
      </c>
      <c r="C63" s="131">
        <v>51402</v>
      </c>
      <c r="D63" s="132" t="s">
        <v>599</v>
      </c>
      <c r="E63" s="131" t="s">
        <v>600</v>
      </c>
      <c r="F63" s="131" t="s">
        <v>420</v>
      </c>
      <c r="G63" s="132" t="s">
        <v>582</v>
      </c>
      <c r="H63" s="131" t="s">
        <v>583</v>
      </c>
      <c r="I63" s="131" t="s">
        <v>605</v>
      </c>
      <c r="J63" s="131" t="s">
        <v>606</v>
      </c>
      <c r="K63" s="131" t="s">
        <v>435</v>
      </c>
      <c r="M63" s="133" t="str">
        <f t="shared" si="0"/>
        <v>51402</v>
      </c>
      <c r="N63" s="133" t="str">
        <f t="shared" si="1"/>
        <v>COM-Compensation : Others</v>
      </c>
      <c r="O63" s="133" t="s">
        <v>1240</v>
      </c>
    </row>
    <row r="64" spans="1:15">
      <c r="A64" s="130">
        <v>1027</v>
      </c>
      <c r="B64" s="131" t="s">
        <v>382</v>
      </c>
      <c r="C64" s="131">
        <v>51403</v>
      </c>
      <c r="D64" s="132" t="s">
        <v>607</v>
      </c>
      <c r="E64" s="131" t="s">
        <v>608</v>
      </c>
      <c r="F64" s="131" t="s">
        <v>386</v>
      </c>
      <c r="G64" s="132" t="s">
        <v>609</v>
      </c>
      <c r="H64" s="131" t="s">
        <v>610</v>
      </c>
      <c r="I64" s="131" t="s">
        <v>611</v>
      </c>
      <c r="J64" s="131" t="s">
        <v>612</v>
      </c>
      <c r="K64" s="131" t="s">
        <v>390</v>
      </c>
      <c r="M64" s="133" t="str">
        <f t="shared" si="0"/>
        <v>51403</v>
      </c>
      <c r="N64" s="133" t="str">
        <f t="shared" si="1"/>
        <v>COM-Wage-Salary : D - Base Wage</v>
      </c>
      <c r="O64" s="133" t="s">
        <v>1273</v>
      </c>
    </row>
    <row r="65" spans="1:15">
      <c r="A65" s="130">
        <v>1028</v>
      </c>
      <c r="B65" s="131" t="s">
        <v>382</v>
      </c>
      <c r="C65" s="131">
        <v>51403</v>
      </c>
      <c r="D65" s="132" t="s">
        <v>613</v>
      </c>
      <c r="E65" s="131" t="s">
        <v>614</v>
      </c>
      <c r="F65" s="131" t="s">
        <v>386</v>
      </c>
      <c r="G65" s="132" t="s">
        <v>609</v>
      </c>
      <c r="H65" s="131" t="s">
        <v>610</v>
      </c>
      <c r="I65" s="131" t="s">
        <v>611</v>
      </c>
      <c r="J65" s="131" t="s">
        <v>612</v>
      </c>
      <c r="K65" s="131" t="s">
        <v>390</v>
      </c>
      <c r="M65" s="133" t="str">
        <f t="shared" si="0"/>
        <v>51403</v>
      </c>
      <c r="N65" s="133" t="str">
        <f t="shared" si="1"/>
        <v>COM-Wage-Salary : D - Base Wage</v>
      </c>
      <c r="O65" s="133" t="s">
        <v>1283</v>
      </c>
    </row>
    <row r="66" spans="1:15">
      <c r="A66" s="130">
        <v>1033</v>
      </c>
      <c r="B66" s="131" t="s">
        <v>382</v>
      </c>
      <c r="C66" s="131">
        <v>51403</v>
      </c>
      <c r="D66" s="132" t="s">
        <v>615</v>
      </c>
      <c r="E66" s="131" t="s">
        <v>616</v>
      </c>
      <c r="F66" s="131" t="s">
        <v>386</v>
      </c>
      <c r="G66" s="132" t="s">
        <v>609</v>
      </c>
      <c r="H66" s="131" t="s">
        <v>610</v>
      </c>
      <c r="I66" s="131" t="s">
        <v>617</v>
      </c>
      <c r="J66" s="131" t="s">
        <v>618</v>
      </c>
      <c r="K66" s="131" t="s">
        <v>435</v>
      </c>
      <c r="M66" s="133" t="str">
        <f t="shared" si="0"/>
        <v>51403</v>
      </c>
      <c r="N66" s="133" t="str">
        <f t="shared" si="1"/>
        <v>COM-Wage-Salary : D - Extra Wage</v>
      </c>
      <c r="O66" s="133" t="s">
        <v>1295</v>
      </c>
    </row>
    <row r="67" spans="1:15">
      <c r="A67" s="130">
        <v>1031</v>
      </c>
      <c r="B67" s="131" t="s">
        <v>382</v>
      </c>
      <c r="C67" s="131">
        <v>51403</v>
      </c>
      <c r="D67" s="132" t="s">
        <v>619</v>
      </c>
      <c r="E67" s="131" t="s">
        <v>620</v>
      </c>
      <c r="F67" s="131" t="s">
        <v>386</v>
      </c>
      <c r="G67" s="132" t="s">
        <v>609</v>
      </c>
      <c r="H67" s="131" t="s">
        <v>610</v>
      </c>
      <c r="I67" s="131" t="s">
        <v>621</v>
      </c>
      <c r="J67" s="131" t="s">
        <v>622</v>
      </c>
      <c r="K67" s="131" t="s">
        <v>435</v>
      </c>
      <c r="M67" s="133" t="str">
        <f t="shared" ref="M67:M130" si="2">LEFT(I67,5)</f>
        <v>51403</v>
      </c>
      <c r="N67" s="133" t="str">
        <f t="shared" ref="N67:N130" si="3">J67</f>
        <v>COM-Wage-Salary : D - Others</v>
      </c>
      <c r="O67" s="133" t="s">
        <v>1322</v>
      </c>
    </row>
    <row r="68" spans="1:15">
      <c r="A68" s="130">
        <v>1029</v>
      </c>
      <c r="B68" s="131" t="s">
        <v>382</v>
      </c>
      <c r="C68" s="131">
        <v>51403</v>
      </c>
      <c r="D68" s="132" t="s">
        <v>623</v>
      </c>
      <c r="E68" s="131" t="s">
        <v>624</v>
      </c>
      <c r="F68" s="131" t="s">
        <v>386</v>
      </c>
      <c r="G68" s="132" t="s">
        <v>609</v>
      </c>
      <c r="H68" s="131" t="s">
        <v>610</v>
      </c>
      <c r="I68" s="131" t="s">
        <v>625</v>
      </c>
      <c r="J68" s="131" t="s">
        <v>626</v>
      </c>
      <c r="K68" s="131" t="s">
        <v>390</v>
      </c>
      <c r="L68" s="133" t="s">
        <v>627</v>
      </c>
      <c r="M68" s="133" t="str">
        <f t="shared" si="2"/>
        <v>51403</v>
      </c>
      <c r="N68" s="133" t="str">
        <f t="shared" si="3"/>
        <v>COM-Compensation : D</v>
      </c>
      <c r="O68" s="133" t="s">
        <v>1328</v>
      </c>
    </row>
    <row r="69" spans="1:15">
      <c r="A69" s="130">
        <v>1030</v>
      </c>
      <c r="B69" s="131" t="s">
        <v>382</v>
      </c>
      <c r="C69" s="131">
        <v>51403</v>
      </c>
      <c r="D69" s="132" t="s">
        <v>628</v>
      </c>
      <c r="E69" s="131" t="s">
        <v>629</v>
      </c>
      <c r="F69" s="131" t="s">
        <v>386</v>
      </c>
      <c r="G69" s="132" t="s">
        <v>609</v>
      </c>
      <c r="H69" s="131" t="s">
        <v>610</v>
      </c>
      <c r="I69" s="131" t="s">
        <v>625</v>
      </c>
      <c r="J69" s="131" t="s">
        <v>626</v>
      </c>
      <c r="K69" s="131" t="s">
        <v>390</v>
      </c>
      <c r="L69" s="133" t="s">
        <v>627</v>
      </c>
      <c r="M69" s="133" t="str">
        <f t="shared" si="2"/>
        <v>51403</v>
      </c>
      <c r="N69" s="133" t="str">
        <f t="shared" si="3"/>
        <v>COM-Compensation : D</v>
      </c>
      <c r="O69" s="133" t="s">
        <v>1334</v>
      </c>
    </row>
    <row r="70" spans="1:15">
      <c r="A70" s="130">
        <v>1034</v>
      </c>
      <c r="B70" s="131" t="s">
        <v>382</v>
      </c>
      <c r="C70" s="131">
        <v>51403</v>
      </c>
      <c r="D70" s="132" t="s">
        <v>630</v>
      </c>
      <c r="E70" s="131" t="s">
        <v>631</v>
      </c>
      <c r="F70" s="131" t="s">
        <v>386</v>
      </c>
      <c r="G70" s="132" t="s">
        <v>609</v>
      </c>
      <c r="H70" s="131" t="s">
        <v>610</v>
      </c>
      <c r="I70" s="131" t="s">
        <v>625</v>
      </c>
      <c r="J70" s="131" t="s">
        <v>626</v>
      </c>
      <c r="K70" s="131" t="s">
        <v>435</v>
      </c>
      <c r="L70" s="133" t="s">
        <v>545</v>
      </c>
      <c r="M70" s="133" t="str">
        <f t="shared" si="2"/>
        <v>51403</v>
      </c>
      <c r="N70" s="133" t="str">
        <f t="shared" si="3"/>
        <v>COM-Compensation : D</v>
      </c>
      <c r="O70" s="133" t="s">
        <v>1379</v>
      </c>
    </row>
    <row r="71" spans="1:15">
      <c r="A71" s="130">
        <v>1002</v>
      </c>
      <c r="B71" s="131" t="s">
        <v>382</v>
      </c>
      <c r="C71" s="131" t="s">
        <v>632</v>
      </c>
      <c r="D71" s="132" t="s">
        <v>633</v>
      </c>
      <c r="E71" s="131" t="s">
        <v>634</v>
      </c>
      <c r="F71" s="131" t="s">
        <v>386</v>
      </c>
      <c r="G71" s="132" t="s">
        <v>632</v>
      </c>
      <c r="H71" s="131" t="s">
        <v>635</v>
      </c>
      <c r="I71" s="131" t="s">
        <v>636</v>
      </c>
      <c r="J71" s="131" t="s">
        <v>637</v>
      </c>
      <c r="K71" s="131" t="s">
        <v>435</v>
      </c>
      <c r="M71" s="133" t="str">
        <f t="shared" si="2"/>
        <v>51404</v>
      </c>
      <c r="N71" s="133" t="str">
        <f t="shared" si="3"/>
        <v>COM-Miscellaneous wage : A</v>
      </c>
      <c r="O71" s="133" t="s">
        <v>1422</v>
      </c>
    </row>
    <row r="72" spans="1:15">
      <c r="A72" s="130">
        <v>1023</v>
      </c>
      <c r="B72" s="131" t="s">
        <v>382</v>
      </c>
      <c r="C72" s="131">
        <v>51405</v>
      </c>
      <c r="D72" s="132" t="s">
        <v>638</v>
      </c>
      <c r="E72" s="131" t="s">
        <v>639</v>
      </c>
      <c r="F72" s="131" t="s">
        <v>386</v>
      </c>
      <c r="G72" s="132" t="s">
        <v>640</v>
      </c>
      <c r="H72" s="131" t="s">
        <v>641</v>
      </c>
      <c r="I72" s="131" t="s">
        <v>642</v>
      </c>
      <c r="J72" s="131" t="s">
        <v>643</v>
      </c>
      <c r="K72" s="131" t="s">
        <v>435</v>
      </c>
      <c r="M72" s="133" t="str">
        <f t="shared" si="2"/>
        <v>51405</v>
      </c>
      <c r="N72" s="133" t="str">
        <f t="shared" si="3"/>
        <v>COM-Miscellaneous wage : B</v>
      </c>
      <c r="O72" s="133" t="s">
        <v>1504</v>
      </c>
    </row>
    <row r="73" spans="1:15">
      <c r="A73" s="130">
        <v>1024</v>
      </c>
      <c r="B73" s="131" t="s">
        <v>382</v>
      </c>
      <c r="C73" s="131">
        <v>51405</v>
      </c>
      <c r="D73" s="132" t="s">
        <v>638</v>
      </c>
      <c r="E73" s="131" t="s">
        <v>639</v>
      </c>
      <c r="F73" s="131" t="s">
        <v>386</v>
      </c>
      <c r="G73" s="132" t="s">
        <v>640</v>
      </c>
      <c r="H73" s="131" t="s">
        <v>641</v>
      </c>
      <c r="I73" s="131" t="s">
        <v>644</v>
      </c>
      <c r="J73" s="131" t="s">
        <v>645</v>
      </c>
      <c r="K73" s="131" t="s">
        <v>435</v>
      </c>
      <c r="M73" s="133" t="str">
        <f t="shared" si="2"/>
        <v>51405</v>
      </c>
      <c r="N73" s="133" t="str">
        <f t="shared" si="3"/>
        <v>COM-Miscellaneous wage : C</v>
      </c>
      <c r="O73" s="133" t="s">
        <v>1509</v>
      </c>
    </row>
    <row r="74" spans="1:15">
      <c r="A74" s="130">
        <v>1035</v>
      </c>
      <c r="B74" s="131" t="s">
        <v>382</v>
      </c>
      <c r="C74" s="131">
        <v>51406</v>
      </c>
      <c r="D74" s="132" t="s">
        <v>646</v>
      </c>
      <c r="E74" s="131" t="s">
        <v>647</v>
      </c>
      <c r="F74" s="131" t="s">
        <v>386</v>
      </c>
      <c r="G74" s="132" t="s">
        <v>648</v>
      </c>
      <c r="H74" s="131" t="s">
        <v>649</v>
      </c>
      <c r="I74" s="131" t="s">
        <v>650</v>
      </c>
      <c r="J74" s="131" t="s">
        <v>651</v>
      </c>
      <c r="K74" s="131" t="s">
        <v>390</v>
      </c>
      <c r="L74" s="133" t="s">
        <v>652</v>
      </c>
      <c r="M74" s="133" t="str">
        <f t="shared" si="2"/>
        <v>51406</v>
      </c>
      <c r="N74" s="133" t="str">
        <f t="shared" si="3"/>
        <v>COM-Miscellaneous wage : D</v>
      </c>
      <c r="O74" s="133" t="s">
        <v>1545</v>
      </c>
    </row>
    <row r="75" spans="1:15">
      <c r="A75" s="130">
        <v>1036</v>
      </c>
      <c r="B75" s="131" t="s">
        <v>382</v>
      </c>
      <c r="C75" s="131">
        <v>51406</v>
      </c>
      <c r="D75" s="132" t="s">
        <v>653</v>
      </c>
      <c r="E75" s="131" t="s">
        <v>654</v>
      </c>
      <c r="F75" s="131" t="s">
        <v>386</v>
      </c>
      <c r="G75" s="132" t="s">
        <v>648</v>
      </c>
      <c r="H75" s="131" t="s">
        <v>649</v>
      </c>
      <c r="I75" s="131" t="s">
        <v>650</v>
      </c>
      <c r="J75" s="131" t="s">
        <v>651</v>
      </c>
      <c r="K75" s="131" t="s">
        <v>390</v>
      </c>
      <c r="L75" s="133" t="s">
        <v>521</v>
      </c>
      <c r="M75" s="133" t="str">
        <f t="shared" si="2"/>
        <v>51406</v>
      </c>
      <c r="N75" s="133" t="str">
        <f t="shared" si="3"/>
        <v>COM-Miscellaneous wage : D</v>
      </c>
      <c r="O75" s="133" t="s">
        <v>1551</v>
      </c>
    </row>
    <row r="76" spans="1:15">
      <c r="A76" s="130">
        <v>1025</v>
      </c>
      <c r="B76" s="131" t="s">
        <v>382</v>
      </c>
      <c r="C76" s="131">
        <v>51405</v>
      </c>
      <c r="D76" s="132" t="s">
        <v>638</v>
      </c>
      <c r="E76" s="131" t="s">
        <v>639</v>
      </c>
      <c r="F76" s="131" t="s">
        <v>386</v>
      </c>
      <c r="G76" s="132" t="s">
        <v>640</v>
      </c>
      <c r="H76" s="131" t="s">
        <v>641</v>
      </c>
      <c r="I76" s="131" t="s">
        <v>655</v>
      </c>
      <c r="J76" s="131" t="s">
        <v>656</v>
      </c>
      <c r="K76" s="131" t="s">
        <v>435</v>
      </c>
      <c r="M76" s="133" t="str">
        <f t="shared" si="2"/>
        <v>51405</v>
      </c>
      <c r="N76" s="133" t="str">
        <f t="shared" si="3"/>
        <v>COM-Miscellaneous wage : Other</v>
      </c>
      <c r="O76" s="133" t="s">
        <v>1560</v>
      </c>
    </row>
    <row r="77" spans="1:15">
      <c r="A77" s="130">
        <v>1037</v>
      </c>
      <c r="B77" s="131" t="s">
        <v>382</v>
      </c>
      <c r="C77" s="131">
        <v>51406</v>
      </c>
      <c r="D77" s="132" t="s">
        <v>657</v>
      </c>
      <c r="E77" s="131" t="s">
        <v>658</v>
      </c>
      <c r="F77" s="131" t="s">
        <v>386</v>
      </c>
      <c r="G77" s="132" t="s">
        <v>648</v>
      </c>
      <c r="H77" s="131" t="s">
        <v>649</v>
      </c>
      <c r="I77" s="131" t="s">
        <v>650</v>
      </c>
      <c r="J77" s="131" t="s">
        <v>651</v>
      </c>
      <c r="K77" s="131" t="s">
        <v>435</v>
      </c>
      <c r="L77" s="134" t="s">
        <v>659</v>
      </c>
      <c r="M77" s="133" t="str">
        <f t="shared" si="2"/>
        <v>51406</v>
      </c>
      <c r="N77" s="133" t="str">
        <f t="shared" si="3"/>
        <v>COM-Miscellaneous wage : D</v>
      </c>
      <c r="O77" s="133" t="s">
        <v>1572</v>
      </c>
    </row>
    <row r="78" spans="1:15">
      <c r="A78" s="130">
        <v>1047</v>
      </c>
      <c r="B78" s="131" t="s">
        <v>382</v>
      </c>
      <c r="C78" s="131">
        <v>51407</v>
      </c>
      <c r="D78" s="132" t="s">
        <v>660</v>
      </c>
      <c r="E78" s="131" t="s">
        <v>661</v>
      </c>
      <c r="F78" s="131" t="s">
        <v>386</v>
      </c>
      <c r="G78" s="132" t="s">
        <v>662</v>
      </c>
      <c r="H78" s="131" t="s">
        <v>663</v>
      </c>
      <c r="I78" s="131" t="s">
        <v>664</v>
      </c>
      <c r="J78" s="131" t="s">
        <v>665</v>
      </c>
      <c r="K78" s="131" t="s">
        <v>390</v>
      </c>
      <c r="L78" s="133" t="s">
        <v>666</v>
      </c>
      <c r="M78" s="133" t="str">
        <f t="shared" si="2"/>
        <v>51407</v>
      </c>
      <c r="N78" s="133" t="str">
        <f t="shared" si="3"/>
        <v>COM-Legal Welfare Expense : A</v>
      </c>
      <c r="O78" s="133" t="s">
        <v>1587</v>
      </c>
    </row>
    <row r="79" spans="1:15">
      <c r="A79" s="130">
        <v>1003</v>
      </c>
      <c r="B79" s="131" t="s">
        <v>382</v>
      </c>
      <c r="C79" s="131" t="s">
        <v>667</v>
      </c>
      <c r="D79" s="132" t="s">
        <v>668</v>
      </c>
      <c r="E79" s="131" t="s">
        <v>669</v>
      </c>
      <c r="F79" s="131" t="s">
        <v>386</v>
      </c>
      <c r="G79" s="132" t="s">
        <v>667</v>
      </c>
      <c r="H79" s="131" t="s">
        <v>670</v>
      </c>
      <c r="I79" s="131" t="s">
        <v>671</v>
      </c>
      <c r="J79" s="131" t="s">
        <v>672</v>
      </c>
      <c r="K79" s="131" t="s">
        <v>477</v>
      </c>
      <c r="M79" s="133" t="str">
        <f t="shared" si="2"/>
        <v>51410</v>
      </c>
      <c r="N79" s="133" t="str">
        <f t="shared" si="3"/>
        <v>COM-Bonuses : A</v>
      </c>
      <c r="O79" s="133" t="s">
        <v>1598</v>
      </c>
    </row>
    <row r="80" spans="1:15">
      <c r="A80" s="130">
        <v>1004</v>
      </c>
      <c r="B80" s="131" t="s">
        <v>382</v>
      </c>
      <c r="C80" s="131" t="s">
        <v>667</v>
      </c>
      <c r="D80" s="132" t="s">
        <v>673</v>
      </c>
      <c r="E80" s="131" t="s">
        <v>674</v>
      </c>
      <c r="F80" s="131" t="s">
        <v>420</v>
      </c>
      <c r="G80" s="132" t="s">
        <v>675</v>
      </c>
      <c r="H80" s="131" t="s">
        <v>676</v>
      </c>
      <c r="I80" s="131" t="s">
        <v>677</v>
      </c>
      <c r="J80" s="131" t="s">
        <v>678</v>
      </c>
      <c r="K80" s="131" t="s">
        <v>477</v>
      </c>
      <c r="M80" s="133" t="str">
        <f t="shared" si="2"/>
        <v>51411</v>
      </c>
      <c r="N80" s="133" t="str">
        <f t="shared" si="3"/>
        <v>COM-Bonuses : B</v>
      </c>
      <c r="O80" s="133" t="s">
        <v>1605</v>
      </c>
    </row>
    <row r="81" spans="1:15">
      <c r="A81" s="130">
        <v>1004</v>
      </c>
      <c r="B81" s="131" t="s">
        <v>382</v>
      </c>
      <c r="C81" s="131" t="s">
        <v>667</v>
      </c>
      <c r="D81" s="132" t="s">
        <v>673</v>
      </c>
      <c r="E81" s="131" t="s">
        <v>674</v>
      </c>
      <c r="F81" s="131" t="s">
        <v>420</v>
      </c>
      <c r="G81" s="132" t="s">
        <v>675</v>
      </c>
      <c r="H81" s="131" t="s">
        <v>676</v>
      </c>
      <c r="I81" s="131" t="s">
        <v>679</v>
      </c>
      <c r="J81" s="131" t="s">
        <v>680</v>
      </c>
      <c r="K81" s="131" t="s">
        <v>477</v>
      </c>
      <c r="M81" s="133" t="str">
        <f t="shared" si="2"/>
        <v>51411</v>
      </c>
      <c r="N81" s="133" t="str">
        <f t="shared" si="3"/>
        <v>COM-Bonuses : C</v>
      </c>
      <c r="O81" s="133" t="s">
        <v>1610</v>
      </c>
    </row>
    <row r="82" spans="1:15">
      <c r="A82" s="130">
        <v>1004</v>
      </c>
      <c r="B82" s="131" t="s">
        <v>382</v>
      </c>
      <c r="C82" s="131" t="s">
        <v>667</v>
      </c>
      <c r="D82" s="132" t="s">
        <v>673</v>
      </c>
      <c r="E82" s="131" t="s">
        <v>674</v>
      </c>
      <c r="F82" s="131" t="s">
        <v>420</v>
      </c>
      <c r="G82" s="132" t="s">
        <v>675</v>
      </c>
      <c r="H82" s="131" t="s">
        <v>676</v>
      </c>
      <c r="I82" s="131" t="s">
        <v>681</v>
      </c>
      <c r="J82" s="131" t="s">
        <v>682</v>
      </c>
      <c r="K82" s="131" t="s">
        <v>477</v>
      </c>
      <c r="M82" s="133" t="str">
        <f t="shared" si="2"/>
        <v>51411</v>
      </c>
      <c r="N82" s="133" t="str">
        <f t="shared" si="3"/>
        <v>COM-Bonuses : Other</v>
      </c>
      <c r="O82" s="133" t="s">
        <v>1618</v>
      </c>
    </row>
    <row r="83" spans="1:15">
      <c r="A83" s="130">
        <v>1005</v>
      </c>
      <c r="B83" s="131" t="s">
        <v>382</v>
      </c>
      <c r="C83" s="131" t="s">
        <v>667</v>
      </c>
      <c r="D83" s="132" t="s">
        <v>673</v>
      </c>
      <c r="E83" s="131" t="s">
        <v>674</v>
      </c>
      <c r="F83" s="131" t="s">
        <v>386</v>
      </c>
      <c r="G83" s="132" t="s">
        <v>683</v>
      </c>
      <c r="H83" s="131" t="s">
        <v>684</v>
      </c>
      <c r="I83" s="131" t="s">
        <v>685</v>
      </c>
      <c r="J83" s="131" t="s">
        <v>686</v>
      </c>
      <c r="K83" s="131" t="s">
        <v>477</v>
      </c>
      <c r="M83" s="133" t="str">
        <f t="shared" si="2"/>
        <v>51412</v>
      </c>
      <c r="N83" s="133" t="str">
        <f t="shared" si="3"/>
        <v>COM-Bonuses : D</v>
      </c>
      <c r="O83" s="133" t="s">
        <v>1595</v>
      </c>
    </row>
    <row r="84" spans="1:15">
      <c r="A84" s="130">
        <v>1006</v>
      </c>
      <c r="B84" s="131" t="s">
        <v>382</v>
      </c>
      <c r="C84" s="131" t="s">
        <v>687</v>
      </c>
      <c r="D84" s="132" t="s">
        <v>688</v>
      </c>
      <c r="E84" s="131" t="s">
        <v>689</v>
      </c>
      <c r="F84" s="131" t="s">
        <v>386</v>
      </c>
      <c r="G84" s="132" t="s">
        <v>687</v>
      </c>
      <c r="H84" s="131" t="s">
        <v>690</v>
      </c>
      <c r="I84" s="131" t="s">
        <v>691</v>
      </c>
      <c r="J84" s="131" t="s">
        <v>690</v>
      </c>
      <c r="K84" s="131" t="s">
        <v>390</v>
      </c>
      <c r="M84" s="133" t="str">
        <f t="shared" si="2"/>
        <v>51413</v>
      </c>
      <c r="N84" s="133" t="str">
        <f t="shared" si="3"/>
        <v>COM-Provision for Bonuses</v>
      </c>
      <c r="O84" s="133" t="s">
        <v>1648</v>
      </c>
    </row>
    <row r="85" spans="1:15">
      <c r="A85" s="130">
        <v>1007</v>
      </c>
      <c r="B85" s="131" t="s">
        <v>382</v>
      </c>
      <c r="C85" s="131" t="s">
        <v>687</v>
      </c>
      <c r="D85" s="132" t="s">
        <v>692</v>
      </c>
      <c r="E85" s="131" t="s">
        <v>693</v>
      </c>
      <c r="F85" s="131" t="s">
        <v>386</v>
      </c>
      <c r="G85" s="132" t="s">
        <v>687</v>
      </c>
      <c r="H85" s="131" t="s">
        <v>690</v>
      </c>
      <c r="I85" s="131" t="s">
        <v>691</v>
      </c>
      <c r="J85" s="131" t="s">
        <v>690</v>
      </c>
      <c r="K85" s="131" t="s">
        <v>390</v>
      </c>
      <c r="M85" s="133" t="str">
        <f t="shared" si="2"/>
        <v>51413</v>
      </c>
      <c r="N85" s="133" t="str">
        <f t="shared" si="3"/>
        <v>COM-Provision for Bonuses</v>
      </c>
      <c r="O85" s="133" t="s">
        <v>1654</v>
      </c>
    </row>
    <row r="86" spans="1:15">
      <c r="A86" s="130">
        <v>1008</v>
      </c>
      <c r="B86" s="131" t="s">
        <v>382</v>
      </c>
      <c r="C86" s="131" t="s">
        <v>694</v>
      </c>
      <c r="D86" s="132" t="s">
        <v>695</v>
      </c>
      <c r="E86" s="131" t="s">
        <v>696</v>
      </c>
      <c r="F86" s="131" t="s">
        <v>386</v>
      </c>
      <c r="G86" s="132" t="s">
        <v>694</v>
      </c>
      <c r="H86" s="131" t="s">
        <v>697</v>
      </c>
      <c r="I86" s="131" t="s">
        <v>698</v>
      </c>
      <c r="J86" s="131" t="s">
        <v>697</v>
      </c>
      <c r="K86" s="131" t="s">
        <v>390</v>
      </c>
      <c r="M86" s="133" t="str">
        <f t="shared" si="2"/>
        <v>51414</v>
      </c>
      <c r="N86" s="133" t="str">
        <f t="shared" si="3"/>
        <v>COM-Reversal of Provision for Bonuses</v>
      </c>
      <c r="O86" s="133" t="s">
        <v>1602</v>
      </c>
    </row>
    <row r="87" spans="1:15">
      <c r="A87" s="130">
        <v>1009</v>
      </c>
      <c r="B87" s="131" t="s">
        <v>382</v>
      </c>
      <c r="C87" s="131" t="s">
        <v>694</v>
      </c>
      <c r="D87" s="132" t="s">
        <v>699</v>
      </c>
      <c r="E87" s="131" t="s">
        <v>700</v>
      </c>
      <c r="F87" s="131" t="s">
        <v>386</v>
      </c>
      <c r="G87" s="132" t="s">
        <v>694</v>
      </c>
      <c r="H87" s="131" t="s">
        <v>697</v>
      </c>
      <c r="I87" s="131" t="s">
        <v>698</v>
      </c>
      <c r="J87" s="131" t="s">
        <v>697</v>
      </c>
      <c r="K87" s="131" t="s">
        <v>390</v>
      </c>
      <c r="M87" s="133" t="str">
        <f t="shared" si="2"/>
        <v>51414</v>
      </c>
      <c r="N87" s="133" t="str">
        <f t="shared" si="3"/>
        <v>COM-Reversal of Provision for Bonuses</v>
      </c>
      <c r="O87" s="133" t="s">
        <v>1664</v>
      </c>
    </row>
    <row r="88" spans="1:15">
      <c r="A88" s="130">
        <v>1010</v>
      </c>
      <c r="B88" s="131" t="s">
        <v>382</v>
      </c>
      <c r="C88" s="131" t="s">
        <v>701</v>
      </c>
      <c r="D88" s="132" t="s">
        <v>702</v>
      </c>
      <c r="E88" s="131" t="s">
        <v>703</v>
      </c>
      <c r="F88" s="131" t="s">
        <v>386</v>
      </c>
      <c r="G88" s="132" t="s">
        <v>701</v>
      </c>
      <c r="H88" s="131" t="s">
        <v>704</v>
      </c>
      <c r="I88" s="131" t="s">
        <v>705</v>
      </c>
      <c r="J88" s="131" t="s">
        <v>706</v>
      </c>
      <c r="K88" s="131" t="s">
        <v>390</v>
      </c>
      <c r="M88" s="133" t="str">
        <f t="shared" si="2"/>
        <v>51415</v>
      </c>
      <c r="N88" s="133" t="str">
        <f t="shared" si="3"/>
        <v>COM-Retire Benefit Cost‐Defined Obligat</v>
      </c>
      <c r="O88" s="133" t="s">
        <v>1667</v>
      </c>
    </row>
    <row r="89" spans="1:15">
      <c r="A89" s="130">
        <v>1011</v>
      </c>
      <c r="B89" s="131" t="s">
        <v>382</v>
      </c>
      <c r="C89" s="131" t="s">
        <v>701</v>
      </c>
      <c r="D89" s="132" t="s">
        <v>707</v>
      </c>
      <c r="E89" s="131" t="s">
        <v>708</v>
      </c>
      <c r="F89" s="131" t="s">
        <v>386</v>
      </c>
      <c r="G89" s="132" t="s">
        <v>701</v>
      </c>
      <c r="H89" s="131" t="s">
        <v>704</v>
      </c>
      <c r="I89" s="131" t="s">
        <v>705</v>
      </c>
      <c r="J89" s="131" t="s">
        <v>706</v>
      </c>
      <c r="K89" s="131" t="s">
        <v>390</v>
      </c>
      <c r="M89" s="133" t="str">
        <f t="shared" si="2"/>
        <v>51415</v>
      </c>
      <c r="N89" s="133" t="str">
        <f t="shared" si="3"/>
        <v>COM-Retire Benefit Cost‐Defined Obligat</v>
      </c>
      <c r="O89" s="133" t="s">
        <v>1672</v>
      </c>
    </row>
    <row r="90" spans="1:15">
      <c r="A90" s="130">
        <v>1012</v>
      </c>
      <c r="B90" s="131" t="s">
        <v>382</v>
      </c>
      <c r="C90" s="131" t="s">
        <v>701</v>
      </c>
      <c r="D90" s="132" t="s">
        <v>709</v>
      </c>
      <c r="E90" s="131" t="s">
        <v>710</v>
      </c>
      <c r="F90" s="131" t="s">
        <v>386</v>
      </c>
      <c r="G90" s="132" t="s">
        <v>701</v>
      </c>
      <c r="H90" s="131" t="s">
        <v>704</v>
      </c>
      <c r="I90" s="131" t="s">
        <v>705</v>
      </c>
      <c r="J90" s="131" t="s">
        <v>706</v>
      </c>
      <c r="K90" s="131" t="s">
        <v>390</v>
      </c>
      <c r="M90" s="133" t="str">
        <f t="shared" si="2"/>
        <v>51415</v>
      </c>
      <c r="N90" s="133" t="str">
        <f t="shared" si="3"/>
        <v>COM-Retire Benefit Cost‐Defined Obligat</v>
      </c>
      <c r="O90" s="133" t="s">
        <v>1678</v>
      </c>
    </row>
    <row r="91" spans="1:15">
      <c r="A91" s="130">
        <v>1013</v>
      </c>
      <c r="B91" s="131" t="s">
        <v>382</v>
      </c>
      <c r="C91" s="131" t="s">
        <v>701</v>
      </c>
      <c r="D91" s="132" t="s">
        <v>711</v>
      </c>
      <c r="E91" s="131" t="s">
        <v>712</v>
      </c>
      <c r="F91" s="131" t="s">
        <v>386</v>
      </c>
      <c r="G91" s="132" t="s">
        <v>701</v>
      </c>
      <c r="H91" s="131" t="s">
        <v>704</v>
      </c>
      <c r="I91" s="131" t="s">
        <v>705</v>
      </c>
      <c r="J91" s="131" t="s">
        <v>706</v>
      </c>
      <c r="K91" s="131" t="s">
        <v>390</v>
      </c>
      <c r="M91" s="133" t="str">
        <f t="shared" si="2"/>
        <v>51415</v>
      </c>
      <c r="N91" s="133" t="str">
        <f t="shared" si="3"/>
        <v>COM-Retire Benefit Cost‐Defined Obligat</v>
      </c>
      <c r="O91" s="133" t="s">
        <v>1711</v>
      </c>
    </row>
    <row r="92" spans="1:15">
      <c r="A92" s="130">
        <v>1014</v>
      </c>
      <c r="B92" s="131" t="s">
        <v>382</v>
      </c>
      <c r="C92" s="131" t="s">
        <v>701</v>
      </c>
      <c r="D92" s="132" t="s">
        <v>713</v>
      </c>
      <c r="E92" s="131" t="s">
        <v>714</v>
      </c>
      <c r="F92" s="131" t="s">
        <v>386</v>
      </c>
      <c r="G92" s="132" t="s">
        <v>701</v>
      </c>
      <c r="H92" s="131" t="s">
        <v>704</v>
      </c>
      <c r="I92" s="131" t="s">
        <v>705</v>
      </c>
      <c r="J92" s="131" t="s">
        <v>706</v>
      </c>
      <c r="K92" s="131" t="s">
        <v>435</v>
      </c>
      <c r="M92" s="133" t="str">
        <f t="shared" si="2"/>
        <v>51415</v>
      </c>
      <c r="N92" s="133" t="str">
        <f t="shared" si="3"/>
        <v>COM-Retire Benefit Cost‐Defined Obligat</v>
      </c>
      <c r="O92" s="133" t="s">
        <v>1716</v>
      </c>
    </row>
    <row r="93" spans="1:15">
      <c r="A93" s="130">
        <v>1015</v>
      </c>
      <c r="B93" s="131" t="s">
        <v>382</v>
      </c>
      <c r="C93" s="131" t="s">
        <v>701</v>
      </c>
      <c r="D93" s="132" t="s">
        <v>715</v>
      </c>
      <c r="E93" s="131" t="s">
        <v>716</v>
      </c>
      <c r="F93" s="131" t="s">
        <v>386</v>
      </c>
      <c r="G93" s="132" t="s">
        <v>701</v>
      </c>
      <c r="H93" s="131" t="s">
        <v>704</v>
      </c>
      <c r="I93" s="131" t="s">
        <v>705</v>
      </c>
      <c r="J93" s="131" t="s">
        <v>706</v>
      </c>
      <c r="K93" s="131" t="s">
        <v>435</v>
      </c>
      <c r="M93" s="133" t="str">
        <f t="shared" si="2"/>
        <v>51415</v>
      </c>
      <c r="N93" s="133" t="str">
        <f t="shared" si="3"/>
        <v>COM-Retire Benefit Cost‐Defined Obligat</v>
      </c>
      <c r="O93" s="133" t="s">
        <v>1743</v>
      </c>
    </row>
    <row r="94" spans="1:15">
      <c r="A94" s="130">
        <v>1016</v>
      </c>
      <c r="B94" s="131" t="s">
        <v>382</v>
      </c>
      <c r="C94" s="131" t="s">
        <v>717</v>
      </c>
      <c r="D94" s="132" t="s">
        <v>718</v>
      </c>
      <c r="E94" s="131" t="s">
        <v>719</v>
      </c>
      <c r="F94" s="131" t="s">
        <v>386</v>
      </c>
      <c r="G94" s="132" t="s">
        <v>717</v>
      </c>
      <c r="H94" s="131" t="s">
        <v>720</v>
      </c>
      <c r="I94" s="131" t="s">
        <v>721</v>
      </c>
      <c r="J94" s="131" t="s">
        <v>722</v>
      </c>
      <c r="K94" s="131" t="s">
        <v>390</v>
      </c>
      <c r="M94" s="133" t="str">
        <f t="shared" si="2"/>
        <v>51416</v>
      </c>
      <c r="N94" s="133" t="str">
        <f t="shared" si="3"/>
        <v>COM-Retire Benefit Cost‐Defined Contrib</v>
      </c>
      <c r="O94" s="133" t="s">
        <v>1750</v>
      </c>
    </row>
    <row r="95" spans="1:15">
      <c r="A95" s="130">
        <v>1017</v>
      </c>
      <c r="B95" s="131" t="s">
        <v>382</v>
      </c>
      <c r="C95" s="131" t="s">
        <v>717</v>
      </c>
      <c r="D95" s="132" t="s">
        <v>723</v>
      </c>
      <c r="E95" s="131" t="s">
        <v>724</v>
      </c>
      <c r="F95" s="131" t="s">
        <v>386</v>
      </c>
      <c r="G95" s="132" t="s">
        <v>717</v>
      </c>
      <c r="H95" s="131" t="s">
        <v>720</v>
      </c>
      <c r="I95" s="131" t="s">
        <v>721</v>
      </c>
      <c r="J95" s="131" t="s">
        <v>722</v>
      </c>
      <c r="K95" s="131" t="s">
        <v>390</v>
      </c>
      <c r="M95" s="133" t="str">
        <f t="shared" si="2"/>
        <v>51416</v>
      </c>
      <c r="N95" s="133" t="str">
        <f t="shared" si="3"/>
        <v>COM-Retire Benefit Cost‐Defined Contrib</v>
      </c>
      <c r="O95" s="133" t="s">
        <v>1758</v>
      </c>
    </row>
    <row r="96" spans="1:15">
      <c r="A96" s="130">
        <v>1018</v>
      </c>
      <c r="B96" s="131" t="s">
        <v>382</v>
      </c>
      <c r="C96" s="131" t="s">
        <v>725</v>
      </c>
      <c r="D96" s="132" t="s">
        <v>726</v>
      </c>
      <c r="E96" s="131" t="s">
        <v>727</v>
      </c>
      <c r="F96" s="131" t="s">
        <v>386</v>
      </c>
      <c r="G96" s="132" t="s">
        <v>725</v>
      </c>
      <c r="H96" s="131" t="s">
        <v>728</v>
      </c>
      <c r="I96" s="131" t="s">
        <v>729</v>
      </c>
      <c r="J96" s="131" t="s">
        <v>730</v>
      </c>
      <c r="K96" s="131" t="s">
        <v>390</v>
      </c>
      <c r="M96" s="133" t="str">
        <f t="shared" si="2"/>
        <v>51418</v>
      </c>
      <c r="N96" s="133" t="str">
        <f t="shared" si="3"/>
        <v>COM-Provision for Compensated Absences</v>
      </c>
      <c r="O96" s="133" t="s">
        <v>1763</v>
      </c>
    </row>
    <row r="97" spans="1:15">
      <c r="A97" s="130">
        <v>1019</v>
      </c>
      <c r="B97" s="131" t="s">
        <v>382</v>
      </c>
      <c r="C97" s="131" t="s">
        <v>725</v>
      </c>
      <c r="D97" s="132" t="s">
        <v>731</v>
      </c>
      <c r="E97" s="131" t="s">
        <v>732</v>
      </c>
      <c r="F97" s="131" t="s">
        <v>386</v>
      </c>
      <c r="G97" s="132" t="s">
        <v>725</v>
      </c>
      <c r="H97" s="131" t="s">
        <v>728</v>
      </c>
      <c r="I97" s="131" t="s">
        <v>729</v>
      </c>
      <c r="J97" s="131" t="s">
        <v>730</v>
      </c>
      <c r="K97" s="131" t="s">
        <v>390</v>
      </c>
      <c r="M97" s="133" t="str">
        <f t="shared" si="2"/>
        <v>51418</v>
      </c>
      <c r="N97" s="133" t="str">
        <f t="shared" si="3"/>
        <v>COM-Provision for Compensated Absences</v>
      </c>
      <c r="O97" s="133" t="s">
        <v>1787</v>
      </c>
    </row>
    <row r="98" spans="1:15">
      <c r="A98" s="130">
        <v>996</v>
      </c>
      <c r="B98" s="131" t="s">
        <v>382</v>
      </c>
      <c r="C98" s="131" t="s">
        <v>733</v>
      </c>
      <c r="D98" s="132" t="s">
        <v>734</v>
      </c>
      <c r="E98" s="131" t="s">
        <v>735</v>
      </c>
      <c r="F98" s="131" t="s">
        <v>386</v>
      </c>
      <c r="G98" s="132" t="s">
        <v>733</v>
      </c>
      <c r="H98" s="131" t="s">
        <v>736</v>
      </c>
      <c r="I98" s="131" t="s">
        <v>737</v>
      </c>
      <c r="J98" s="131" t="s">
        <v>738</v>
      </c>
      <c r="K98" s="131" t="s">
        <v>435</v>
      </c>
      <c r="L98" s="134" t="s">
        <v>739</v>
      </c>
      <c r="M98" s="133" t="str">
        <f t="shared" si="2"/>
        <v>51601</v>
      </c>
      <c r="N98" s="133" t="str">
        <f t="shared" si="3"/>
        <v>COM-Insurance (For Purchased Material)</v>
      </c>
      <c r="O98" s="133" t="s">
        <v>1793</v>
      </c>
    </row>
    <row r="99" spans="1:15">
      <c r="A99" s="130">
        <v>970</v>
      </c>
      <c r="B99" s="131" t="s">
        <v>382</v>
      </c>
      <c r="C99" s="131" t="s">
        <v>445</v>
      </c>
      <c r="D99" s="132" t="s">
        <v>740</v>
      </c>
      <c r="E99" s="131" t="s">
        <v>741</v>
      </c>
      <c r="F99" s="131" t="s">
        <v>420</v>
      </c>
      <c r="G99" s="132" t="s">
        <v>455</v>
      </c>
      <c r="H99" s="131" t="s">
        <v>456</v>
      </c>
      <c r="I99" s="131" t="s">
        <v>742</v>
      </c>
      <c r="J99" s="131" t="e">
        <v>#N/A</v>
      </c>
      <c r="K99" s="131" t="s">
        <v>435</v>
      </c>
      <c r="M99" s="133" t="str">
        <f t="shared" si="2"/>
        <v>51199</v>
      </c>
      <c r="N99" s="133" t="e">
        <f t="shared" si="3"/>
        <v>#N/A</v>
      </c>
      <c r="O99" s="133" t="s">
        <v>1806</v>
      </c>
    </row>
    <row r="100" spans="1:15">
      <c r="A100" s="130">
        <v>971</v>
      </c>
      <c r="B100" s="131" t="s">
        <v>382</v>
      </c>
      <c r="C100" s="131" t="s">
        <v>445</v>
      </c>
      <c r="D100" s="132" t="s">
        <v>743</v>
      </c>
      <c r="E100" s="131" t="s">
        <v>744</v>
      </c>
      <c r="F100" s="131" t="s">
        <v>420</v>
      </c>
      <c r="G100" s="132" t="s">
        <v>461</v>
      </c>
      <c r="H100" s="131" t="s">
        <v>462</v>
      </c>
      <c r="I100" s="131" t="s">
        <v>745</v>
      </c>
      <c r="J100" s="131" t="s">
        <v>746</v>
      </c>
      <c r="K100" s="131" t="s">
        <v>435</v>
      </c>
      <c r="M100" s="133" t="str">
        <f t="shared" si="2"/>
        <v>51102</v>
      </c>
      <c r="N100" s="133" t="str">
        <f t="shared" si="3"/>
        <v>COM‐Purchase Price Variance (Parts-Import Duty)</v>
      </c>
      <c r="O100" s="133" t="s">
        <v>1824</v>
      </c>
    </row>
    <row r="101" spans="1:15">
      <c r="A101" s="130">
        <v>972</v>
      </c>
      <c r="B101" s="131" t="s">
        <v>382</v>
      </c>
      <c r="C101" s="131" t="s">
        <v>445</v>
      </c>
      <c r="D101" s="132" t="s">
        <v>747</v>
      </c>
      <c r="E101" s="131" t="s">
        <v>748</v>
      </c>
      <c r="F101" s="131" t="s">
        <v>420</v>
      </c>
      <c r="G101" s="132" t="s">
        <v>461</v>
      </c>
      <c r="H101" s="131" t="s">
        <v>462</v>
      </c>
      <c r="I101" s="131" t="s">
        <v>745</v>
      </c>
      <c r="J101" s="131" t="s">
        <v>746</v>
      </c>
      <c r="K101" s="131" t="s">
        <v>435</v>
      </c>
      <c r="M101" s="133" t="str">
        <f t="shared" si="2"/>
        <v>51102</v>
      </c>
      <c r="N101" s="133" t="str">
        <f t="shared" si="3"/>
        <v>COM‐Purchase Price Variance (Parts-Import Duty)</v>
      </c>
      <c r="O101" s="133" t="s">
        <v>1836</v>
      </c>
    </row>
    <row r="102" spans="1:15">
      <c r="A102" s="130">
        <v>973</v>
      </c>
      <c r="B102" s="131" t="s">
        <v>382</v>
      </c>
      <c r="C102" s="131" t="s">
        <v>445</v>
      </c>
      <c r="D102" s="132" t="s">
        <v>749</v>
      </c>
      <c r="E102" s="131" t="s">
        <v>750</v>
      </c>
      <c r="F102" s="131" t="s">
        <v>386</v>
      </c>
      <c r="G102" s="132" t="s">
        <v>751</v>
      </c>
      <c r="H102" s="131" t="s">
        <v>752</v>
      </c>
      <c r="I102" s="131" t="s">
        <v>753</v>
      </c>
      <c r="J102" s="131" t="s">
        <v>752</v>
      </c>
      <c r="K102" s="131" t="s">
        <v>435</v>
      </c>
      <c r="M102" s="133" t="str">
        <f t="shared" si="2"/>
        <v>51699</v>
      </c>
      <c r="N102" s="133" t="str">
        <f t="shared" si="3"/>
        <v>COM-Other freight expenses</v>
      </c>
      <c r="O102" s="133" t="s">
        <v>1840</v>
      </c>
    </row>
    <row r="103" spans="1:15" ht="15">
      <c r="A103" s="130">
        <v>974</v>
      </c>
      <c r="B103" s="131" t="s">
        <v>382</v>
      </c>
      <c r="C103" s="131" t="s">
        <v>445</v>
      </c>
      <c r="D103" s="132" t="s">
        <v>754</v>
      </c>
      <c r="E103" s="131" t="s">
        <v>755</v>
      </c>
      <c r="F103" s="131" t="s">
        <v>420</v>
      </c>
      <c r="G103" s="132" t="s">
        <v>461</v>
      </c>
      <c r="H103" s="131" t="s">
        <v>462</v>
      </c>
      <c r="I103" s="131" t="s">
        <v>756</v>
      </c>
      <c r="J103" s="131" t="s">
        <v>757</v>
      </c>
      <c r="K103" s="131" t="s">
        <v>435</v>
      </c>
      <c r="M103" s="133" t="str">
        <f t="shared" si="2"/>
        <v>51102</v>
      </c>
      <c r="N103" s="133" t="str">
        <f t="shared" si="3"/>
        <v>COM‐Purchase Price Variance (Parts-Insurance)</v>
      </c>
      <c r="O103"/>
    </row>
    <row r="104" spans="1:15" ht="15">
      <c r="A104" s="130">
        <v>975</v>
      </c>
      <c r="B104" s="131" t="s">
        <v>382</v>
      </c>
      <c r="C104" s="131" t="s">
        <v>445</v>
      </c>
      <c r="D104" s="132" t="s">
        <v>758</v>
      </c>
      <c r="E104" s="131" t="s">
        <v>759</v>
      </c>
      <c r="F104" s="131" t="s">
        <v>386</v>
      </c>
      <c r="G104" s="132" t="s">
        <v>461</v>
      </c>
      <c r="H104" s="131" t="s">
        <v>462</v>
      </c>
      <c r="I104" s="131" t="s">
        <v>558</v>
      </c>
      <c r="J104" s="131" t="e">
        <v>#N/A</v>
      </c>
      <c r="K104" s="131" t="s">
        <v>383</v>
      </c>
      <c r="L104" s="134" t="s">
        <v>760</v>
      </c>
      <c r="M104" s="133" t="str">
        <f t="shared" si="2"/>
        <v/>
      </c>
      <c r="N104" s="133" t="e">
        <f t="shared" si="3"/>
        <v>#N/A</v>
      </c>
      <c r="O104"/>
    </row>
    <row r="105" spans="1:15" ht="15">
      <c r="A105" s="130">
        <v>995</v>
      </c>
      <c r="B105" s="131" t="s">
        <v>382</v>
      </c>
      <c r="C105" s="131" t="s">
        <v>733</v>
      </c>
      <c r="D105" s="132" t="s">
        <v>761</v>
      </c>
      <c r="E105" s="131" t="s">
        <v>762</v>
      </c>
      <c r="F105" s="131" t="s">
        <v>386</v>
      </c>
      <c r="G105" s="132" t="s">
        <v>733</v>
      </c>
      <c r="H105" s="131" t="s">
        <v>736</v>
      </c>
      <c r="I105" s="131" t="s">
        <v>763</v>
      </c>
      <c r="J105" s="131" t="s">
        <v>764</v>
      </c>
      <c r="K105" s="131" t="s">
        <v>435</v>
      </c>
      <c r="L105" s="134" t="s">
        <v>765</v>
      </c>
      <c r="M105" s="133" t="str">
        <f t="shared" si="2"/>
        <v>51601</v>
      </c>
      <c r="N105" s="133" t="str">
        <f t="shared" si="3"/>
        <v>COM-Freight expenses for purchasing -Other</v>
      </c>
      <c r="O105"/>
    </row>
    <row r="106" spans="1:15" ht="15">
      <c r="A106" s="130">
        <v>1053</v>
      </c>
      <c r="B106" s="131" t="s">
        <v>382</v>
      </c>
      <c r="C106" s="131" t="s">
        <v>766</v>
      </c>
      <c r="D106" s="132" t="s">
        <v>767</v>
      </c>
      <c r="E106" s="131" t="s">
        <v>768</v>
      </c>
      <c r="F106" s="131" t="s">
        <v>386</v>
      </c>
      <c r="G106" s="132" t="s">
        <v>766</v>
      </c>
      <c r="H106" s="131" t="s">
        <v>769</v>
      </c>
      <c r="I106" s="131" t="s">
        <v>770</v>
      </c>
      <c r="J106" s="131" t="s">
        <v>771</v>
      </c>
      <c r="K106" s="131" t="s">
        <v>435</v>
      </c>
      <c r="M106" s="133" t="str">
        <f t="shared" si="2"/>
        <v>51701</v>
      </c>
      <c r="N106" s="133" t="str">
        <f t="shared" si="3"/>
        <v>COM‐Depreciation:Building</v>
      </c>
      <c r="O106"/>
    </row>
    <row r="107" spans="1:15" ht="15">
      <c r="A107" s="130">
        <v>1054</v>
      </c>
      <c r="B107" s="131" t="s">
        <v>382</v>
      </c>
      <c r="C107" s="131" t="s">
        <v>766</v>
      </c>
      <c r="D107" s="132" t="s">
        <v>772</v>
      </c>
      <c r="E107" s="131" t="s">
        <v>773</v>
      </c>
      <c r="F107" s="131" t="s">
        <v>386</v>
      </c>
      <c r="G107" s="132" t="s">
        <v>766</v>
      </c>
      <c r="H107" s="131" t="s">
        <v>769</v>
      </c>
      <c r="I107" s="131" t="s">
        <v>774</v>
      </c>
      <c r="J107" s="131" t="s">
        <v>775</v>
      </c>
      <c r="K107" s="131" t="s">
        <v>435</v>
      </c>
      <c r="M107" s="133" t="str">
        <f t="shared" si="2"/>
        <v>51701</v>
      </c>
      <c r="N107" s="133" t="str">
        <f t="shared" si="3"/>
        <v>COM‐Right of use asset Depreciation:Building</v>
      </c>
      <c r="O107"/>
    </row>
    <row r="108" spans="1:15" ht="15">
      <c r="A108" s="130">
        <v>1055</v>
      </c>
      <c r="B108" s="131" t="s">
        <v>382</v>
      </c>
      <c r="C108" s="131" t="s">
        <v>766</v>
      </c>
      <c r="D108" s="132" t="s">
        <v>776</v>
      </c>
      <c r="E108" s="131" t="s">
        <v>777</v>
      </c>
      <c r="F108" s="131" t="s">
        <v>386</v>
      </c>
      <c r="G108" s="132" t="s">
        <v>766</v>
      </c>
      <c r="H108" s="131" t="s">
        <v>769</v>
      </c>
      <c r="I108" s="131" t="s">
        <v>778</v>
      </c>
      <c r="J108" s="131" t="s">
        <v>779</v>
      </c>
      <c r="K108" s="131" t="s">
        <v>435</v>
      </c>
      <c r="M108" s="133" t="str">
        <f t="shared" si="2"/>
        <v>51701</v>
      </c>
      <c r="N108" s="133" t="str">
        <f t="shared" si="3"/>
        <v>COM‐Depreciation:Structures</v>
      </c>
      <c r="O108"/>
    </row>
    <row r="109" spans="1:15" ht="15">
      <c r="A109" s="130">
        <v>1056</v>
      </c>
      <c r="B109" s="131" t="s">
        <v>382</v>
      </c>
      <c r="C109" s="131" t="s">
        <v>766</v>
      </c>
      <c r="D109" s="132" t="s">
        <v>780</v>
      </c>
      <c r="E109" s="131" t="s">
        <v>781</v>
      </c>
      <c r="F109" s="131" t="s">
        <v>420</v>
      </c>
      <c r="G109" s="132" t="s">
        <v>766</v>
      </c>
      <c r="H109" s="131" t="s">
        <v>769</v>
      </c>
      <c r="I109" s="131" t="s">
        <v>782</v>
      </c>
      <c r="J109" s="131" t="s">
        <v>783</v>
      </c>
      <c r="K109" s="131" t="s">
        <v>435</v>
      </c>
      <c r="M109" s="133" t="str">
        <f t="shared" si="2"/>
        <v>51701</v>
      </c>
      <c r="N109" s="133" t="str">
        <f t="shared" si="3"/>
        <v>COM-Depreciation: Leasehold Improvement</v>
      </c>
      <c r="O109"/>
    </row>
    <row r="110" spans="1:15" ht="15">
      <c r="A110" s="130">
        <v>1057</v>
      </c>
      <c r="B110" s="131" t="s">
        <v>382</v>
      </c>
      <c r="C110" s="131" t="s">
        <v>766</v>
      </c>
      <c r="D110" s="132" t="s">
        <v>784</v>
      </c>
      <c r="E110" s="131" t="s">
        <v>785</v>
      </c>
      <c r="F110" s="131" t="s">
        <v>386</v>
      </c>
      <c r="G110" s="132" t="s">
        <v>766</v>
      </c>
      <c r="H110" s="131" t="s">
        <v>769</v>
      </c>
      <c r="I110" s="131" t="s">
        <v>786</v>
      </c>
      <c r="J110" s="131" t="s">
        <v>787</v>
      </c>
      <c r="K110" s="131" t="s">
        <v>435</v>
      </c>
      <c r="M110" s="133" t="str">
        <f t="shared" si="2"/>
        <v>51701</v>
      </c>
      <c r="N110" s="133" t="str">
        <f t="shared" si="3"/>
        <v>COM‐Depreciation:Machinery&amp;Equipment</v>
      </c>
      <c r="O110"/>
    </row>
    <row r="111" spans="1:15" ht="15">
      <c r="A111" s="130">
        <v>1058</v>
      </c>
      <c r="B111" s="131" t="s">
        <v>382</v>
      </c>
      <c r="C111" s="131" t="s">
        <v>766</v>
      </c>
      <c r="D111" s="132" t="s">
        <v>788</v>
      </c>
      <c r="E111" s="131" t="s">
        <v>789</v>
      </c>
      <c r="F111" s="131" t="s">
        <v>386</v>
      </c>
      <c r="G111" s="132" t="s">
        <v>766</v>
      </c>
      <c r="H111" s="131" t="s">
        <v>769</v>
      </c>
      <c r="I111" s="131" t="s">
        <v>790</v>
      </c>
      <c r="J111" s="131" t="s">
        <v>791</v>
      </c>
      <c r="K111" s="131" t="s">
        <v>435</v>
      </c>
      <c r="M111" s="133" t="str">
        <f t="shared" si="2"/>
        <v>51701</v>
      </c>
      <c r="N111" s="133" t="str">
        <f t="shared" si="3"/>
        <v>COM‐Right of use asset Depreciation:Machinery&amp;Equipment</v>
      </c>
      <c r="O111"/>
    </row>
    <row r="112" spans="1:15" ht="15">
      <c r="A112" s="130">
        <v>1059</v>
      </c>
      <c r="B112" s="131" t="s">
        <v>382</v>
      </c>
      <c r="C112" s="131" t="s">
        <v>766</v>
      </c>
      <c r="D112" s="132" t="s">
        <v>792</v>
      </c>
      <c r="E112" s="131" t="s">
        <v>793</v>
      </c>
      <c r="F112" s="131" t="s">
        <v>386</v>
      </c>
      <c r="G112" s="132" t="s">
        <v>766</v>
      </c>
      <c r="H112" s="131" t="s">
        <v>769</v>
      </c>
      <c r="I112" s="131" t="s">
        <v>794</v>
      </c>
      <c r="J112" s="131" t="s">
        <v>795</v>
      </c>
      <c r="K112" s="131" t="s">
        <v>435</v>
      </c>
      <c r="M112" s="133" t="str">
        <f t="shared" si="2"/>
        <v>51701</v>
      </c>
      <c r="N112" s="133" t="str">
        <f t="shared" si="3"/>
        <v>COM‐Depreciation:vehicle</v>
      </c>
      <c r="O112"/>
    </row>
    <row r="113" spans="1:15" ht="15">
      <c r="A113" s="130">
        <v>1060</v>
      </c>
      <c r="B113" s="131" t="s">
        <v>382</v>
      </c>
      <c r="C113" s="131" t="s">
        <v>766</v>
      </c>
      <c r="D113" s="132" t="s">
        <v>796</v>
      </c>
      <c r="E113" s="131" t="s">
        <v>797</v>
      </c>
      <c r="F113" s="131" t="s">
        <v>386</v>
      </c>
      <c r="G113" s="132" t="s">
        <v>766</v>
      </c>
      <c r="H113" s="131" t="s">
        <v>769</v>
      </c>
      <c r="I113" s="131" t="s">
        <v>798</v>
      </c>
      <c r="J113" s="131" t="s">
        <v>799</v>
      </c>
      <c r="K113" s="131" t="s">
        <v>435</v>
      </c>
      <c r="M113" s="133" t="str">
        <f t="shared" si="2"/>
        <v>51701</v>
      </c>
      <c r="N113" s="133" t="str">
        <f t="shared" si="3"/>
        <v>COM‐Right of use asset Depreciation:vehicle</v>
      </c>
      <c r="O113"/>
    </row>
    <row r="114" spans="1:15" ht="15">
      <c r="A114" s="130">
        <v>1061</v>
      </c>
      <c r="B114" s="131" t="s">
        <v>382</v>
      </c>
      <c r="C114" s="131" t="s">
        <v>766</v>
      </c>
      <c r="D114" s="132" t="s">
        <v>800</v>
      </c>
      <c r="E114" s="131" t="s">
        <v>801</v>
      </c>
      <c r="F114" s="131" t="s">
        <v>386</v>
      </c>
      <c r="G114" s="132" t="s">
        <v>766</v>
      </c>
      <c r="H114" s="131" t="s">
        <v>769</v>
      </c>
      <c r="I114" s="131" t="s">
        <v>802</v>
      </c>
      <c r="J114" s="131" t="s">
        <v>803</v>
      </c>
      <c r="K114" s="131" t="s">
        <v>390</v>
      </c>
      <c r="M114" s="133" t="str">
        <f t="shared" si="2"/>
        <v>51701</v>
      </c>
      <c r="N114" s="133" t="str">
        <f t="shared" si="3"/>
        <v>COM‐Depreciation:Tools&amp;Furniture</v>
      </c>
      <c r="O114"/>
    </row>
    <row r="115" spans="1:15" ht="15">
      <c r="A115" s="130">
        <v>1063</v>
      </c>
      <c r="B115" s="131" t="s">
        <v>382</v>
      </c>
      <c r="C115" s="131" t="s">
        <v>766</v>
      </c>
      <c r="D115" s="132" t="s">
        <v>804</v>
      </c>
      <c r="E115" s="131" t="s">
        <v>805</v>
      </c>
      <c r="F115" s="131" t="s">
        <v>386</v>
      </c>
      <c r="G115" s="132" t="s">
        <v>766</v>
      </c>
      <c r="H115" s="131" t="s">
        <v>769</v>
      </c>
      <c r="I115" s="131" t="s">
        <v>802</v>
      </c>
      <c r="J115" s="131" t="s">
        <v>803</v>
      </c>
      <c r="K115" s="131" t="s">
        <v>390</v>
      </c>
      <c r="M115" s="133" t="str">
        <f t="shared" si="2"/>
        <v>51701</v>
      </c>
      <c r="N115" s="133" t="str">
        <f t="shared" si="3"/>
        <v>COM‐Depreciation:Tools&amp;Furniture</v>
      </c>
      <c r="O115"/>
    </row>
    <row r="116" spans="1:15" ht="15">
      <c r="A116" s="130">
        <v>1062</v>
      </c>
      <c r="B116" s="131" t="s">
        <v>382</v>
      </c>
      <c r="C116" s="131" t="s">
        <v>766</v>
      </c>
      <c r="D116" s="132" t="s">
        <v>806</v>
      </c>
      <c r="E116" s="131" t="s">
        <v>807</v>
      </c>
      <c r="F116" s="131" t="s">
        <v>420</v>
      </c>
      <c r="G116" s="132" t="s">
        <v>766</v>
      </c>
      <c r="H116" s="131" t="s">
        <v>769</v>
      </c>
      <c r="I116" s="131" t="s">
        <v>808</v>
      </c>
      <c r="J116" s="131" t="s">
        <v>809</v>
      </c>
      <c r="K116" s="131" t="s">
        <v>435</v>
      </c>
      <c r="M116" s="133" t="str">
        <f t="shared" si="2"/>
        <v>51701</v>
      </c>
      <c r="N116" s="133" t="str">
        <f t="shared" si="3"/>
        <v>COM‐Depreciation:Tools (Dies &amp; Jigs)</v>
      </c>
      <c r="O116"/>
    </row>
    <row r="117" spans="1:15" ht="15">
      <c r="A117" s="130">
        <v>1064</v>
      </c>
      <c r="B117" s="131" t="s">
        <v>382</v>
      </c>
      <c r="C117" s="131" t="s">
        <v>766</v>
      </c>
      <c r="D117" s="132" t="s">
        <v>810</v>
      </c>
      <c r="E117" s="131" t="s">
        <v>811</v>
      </c>
      <c r="F117" s="131" t="s">
        <v>386</v>
      </c>
      <c r="G117" s="132" t="s">
        <v>766</v>
      </c>
      <c r="H117" s="131" t="s">
        <v>769</v>
      </c>
      <c r="I117" s="131" t="s">
        <v>812</v>
      </c>
      <c r="J117" s="131" t="s">
        <v>813</v>
      </c>
      <c r="K117" s="131" t="s">
        <v>390</v>
      </c>
      <c r="M117" s="133" t="str">
        <f t="shared" si="2"/>
        <v>51701</v>
      </c>
      <c r="N117" s="133" t="str">
        <f t="shared" si="3"/>
        <v>COM‐Right of use asset Depreciation:Tools&amp;Furniture</v>
      </c>
      <c r="O117"/>
    </row>
    <row r="118" spans="1:15" ht="15">
      <c r="A118" s="130">
        <v>1065</v>
      </c>
      <c r="B118" s="131" t="s">
        <v>382</v>
      </c>
      <c r="C118" s="131" t="s">
        <v>766</v>
      </c>
      <c r="D118" s="132" t="s">
        <v>814</v>
      </c>
      <c r="E118" s="131" t="s">
        <v>815</v>
      </c>
      <c r="F118" s="131" t="s">
        <v>386</v>
      </c>
      <c r="G118" s="132" t="s">
        <v>766</v>
      </c>
      <c r="H118" s="131" t="s">
        <v>769</v>
      </c>
      <c r="I118" s="131" t="s">
        <v>816</v>
      </c>
      <c r="J118" s="131" t="s">
        <v>817</v>
      </c>
      <c r="K118" s="131" t="s">
        <v>435</v>
      </c>
      <c r="M118" s="133" t="str">
        <f t="shared" si="2"/>
        <v>51701</v>
      </c>
      <c r="N118" s="133" t="str">
        <f t="shared" si="3"/>
        <v>COM‐Depreciation:CIP</v>
      </c>
      <c r="O118"/>
    </row>
    <row r="119" spans="1:15" ht="15">
      <c r="A119" s="130">
        <v>1104</v>
      </c>
      <c r="B119" s="131" t="s">
        <v>382</v>
      </c>
      <c r="C119" s="131" t="s">
        <v>818</v>
      </c>
      <c r="D119" s="132" t="s">
        <v>819</v>
      </c>
      <c r="E119" s="131" t="s">
        <v>820</v>
      </c>
      <c r="F119" s="131" t="s">
        <v>386</v>
      </c>
      <c r="G119" s="132" t="s">
        <v>818</v>
      </c>
      <c r="H119" s="131" t="s">
        <v>821</v>
      </c>
      <c r="I119" s="131" t="s">
        <v>822</v>
      </c>
      <c r="J119" s="131" t="s">
        <v>823</v>
      </c>
      <c r="K119" s="131" t="s">
        <v>435</v>
      </c>
      <c r="M119" s="133" t="str">
        <f t="shared" si="2"/>
        <v>51702</v>
      </c>
      <c r="N119" s="133" t="str">
        <f t="shared" si="3"/>
        <v>COM‐Depreciation‐Software</v>
      </c>
      <c r="O119"/>
    </row>
    <row r="120" spans="1:15" ht="15">
      <c r="A120" s="130">
        <v>1102</v>
      </c>
      <c r="B120" s="131" t="s">
        <v>382</v>
      </c>
      <c r="C120" s="131" t="s">
        <v>818</v>
      </c>
      <c r="D120" s="132" t="s">
        <v>824</v>
      </c>
      <c r="E120" s="131" t="s">
        <v>825</v>
      </c>
      <c r="F120" s="131" t="s">
        <v>420</v>
      </c>
      <c r="G120" s="132" t="s">
        <v>818</v>
      </c>
      <c r="H120" s="131" t="s">
        <v>821</v>
      </c>
      <c r="I120" s="131" t="s">
        <v>826</v>
      </c>
      <c r="J120" s="131" t="s">
        <v>827</v>
      </c>
      <c r="K120" s="131" t="s">
        <v>435</v>
      </c>
      <c r="M120" s="133" t="str">
        <f t="shared" si="2"/>
        <v>51702</v>
      </c>
      <c r="N120" s="133" t="str">
        <f t="shared" si="3"/>
        <v>COM‐Depreciation: Leasehold/Membership</v>
      </c>
      <c r="O120"/>
    </row>
    <row r="121" spans="1:15" ht="15">
      <c r="A121" s="130">
        <v>1103</v>
      </c>
      <c r="B121" s="131" t="s">
        <v>382</v>
      </c>
      <c r="C121" s="131" t="s">
        <v>818</v>
      </c>
      <c r="D121" s="132" t="s">
        <v>828</v>
      </c>
      <c r="E121" s="131" t="s">
        <v>829</v>
      </c>
      <c r="F121" s="131" t="s">
        <v>420</v>
      </c>
      <c r="G121" s="132" t="s">
        <v>818</v>
      </c>
      <c r="H121" s="131" t="s">
        <v>821</v>
      </c>
      <c r="I121" s="131" t="s">
        <v>826</v>
      </c>
      <c r="J121" s="131" t="s">
        <v>827</v>
      </c>
      <c r="K121" s="131" t="s">
        <v>435</v>
      </c>
      <c r="M121" s="133" t="str">
        <f t="shared" si="2"/>
        <v>51702</v>
      </c>
      <c r="N121" s="133" t="str">
        <f t="shared" si="3"/>
        <v>COM‐Depreciation: Leasehold/Membership</v>
      </c>
      <c r="O121"/>
    </row>
    <row r="122" spans="1:15" ht="15">
      <c r="A122" s="130">
        <v>1046</v>
      </c>
      <c r="B122" s="131" t="s">
        <v>382</v>
      </c>
      <c r="C122" s="131">
        <v>51407</v>
      </c>
      <c r="D122" s="132" t="s">
        <v>830</v>
      </c>
      <c r="E122" s="131" t="s">
        <v>831</v>
      </c>
      <c r="F122" s="131" t="s">
        <v>420</v>
      </c>
      <c r="G122" s="132" t="s">
        <v>576</v>
      </c>
      <c r="H122" s="131" t="s">
        <v>577</v>
      </c>
      <c r="I122" s="131" t="s">
        <v>832</v>
      </c>
      <c r="J122" s="131" t="s">
        <v>833</v>
      </c>
      <c r="K122" s="131" t="s">
        <v>390</v>
      </c>
      <c r="L122" s="133" t="s">
        <v>834</v>
      </c>
      <c r="M122" s="133" t="str">
        <f t="shared" si="2"/>
        <v>51801</v>
      </c>
      <c r="N122" s="133" t="str">
        <f t="shared" si="3"/>
        <v>COM-Welfare Expenses - Group insurance</v>
      </c>
      <c r="O122"/>
    </row>
    <row r="123" spans="1:15" ht="15">
      <c r="A123" s="130">
        <v>1052</v>
      </c>
      <c r="B123" s="131" t="s">
        <v>382</v>
      </c>
      <c r="C123" s="131">
        <v>51407</v>
      </c>
      <c r="D123" s="132" t="s">
        <v>835</v>
      </c>
      <c r="E123" s="131" t="s">
        <v>836</v>
      </c>
      <c r="F123" s="131" t="s">
        <v>420</v>
      </c>
      <c r="G123" s="132" t="s">
        <v>576</v>
      </c>
      <c r="H123" s="131" t="s">
        <v>577</v>
      </c>
      <c r="I123" s="131" t="s">
        <v>578</v>
      </c>
      <c r="J123" s="131" t="s">
        <v>579</v>
      </c>
      <c r="K123" s="131" t="s">
        <v>435</v>
      </c>
      <c r="L123" s="133" t="s">
        <v>837</v>
      </c>
      <c r="M123" s="133" t="str">
        <f t="shared" si="2"/>
        <v>51801</v>
      </c>
      <c r="N123" s="133" t="str">
        <f t="shared" si="3"/>
        <v>COM-Welfare expenses - Others</v>
      </c>
      <c r="O123"/>
    </row>
    <row r="124" spans="1:15" ht="15">
      <c r="A124" s="130">
        <v>1042</v>
      </c>
      <c r="B124" s="131" t="s">
        <v>382</v>
      </c>
      <c r="C124" s="131">
        <v>51407</v>
      </c>
      <c r="D124" s="132" t="s">
        <v>838</v>
      </c>
      <c r="E124" s="131" t="s">
        <v>839</v>
      </c>
      <c r="F124" s="131" t="s">
        <v>420</v>
      </c>
      <c r="G124" s="132" t="s">
        <v>576</v>
      </c>
      <c r="H124" s="131" t="s">
        <v>577</v>
      </c>
      <c r="I124" s="131" t="s">
        <v>840</v>
      </c>
      <c r="J124" s="131" t="s">
        <v>841</v>
      </c>
      <c r="K124" s="131" t="s">
        <v>390</v>
      </c>
      <c r="L124" s="133" t="s">
        <v>842</v>
      </c>
      <c r="M124" s="133" t="str">
        <f t="shared" si="2"/>
        <v>51801</v>
      </c>
      <c r="N124" s="133" t="str">
        <f t="shared" si="3"/>
        <v>COM-Welfare Expense - Medical fee</v>
      </c>
      <c r="O124"/>
    </row>
    <row r="125" spans="1:15" ht="15">
      <c r="A125" s="130">
        <v>1045</v>
      </c>
      <c r="B125" s="131" t="s">
        <v>382</v>
      </c>
      <c r="C125" s="131">
        <v>51407</v>
      </c>
      <c r="D125" s="132" t="s">
        <v>843</v>
      </c>
      <c r="E125" s="131" t="s">
        <v>844</v>
      </c>
      <c r="F125" s="131" t="s">
        <v>420</v>
      </c>
      <c r="G125" s="132" t="s">
        <v>576</v>
      </c>
      <c r="H125" s="131" t="s">
        <v>577</v>
      </c>
      <c r="I125" s="131" t="s">
        <v>845</v>
      </c>
      <c r="J125" s="131" t="s">
        <v>846</v>
      </c>
      <c r="K125" s="131" t="s">
        <v>390</v>
      </c>
      <c r="L125" s="133" t="s">
        <v>847</v>
      </c>
      <c r="M125" s="133" t="str">
        <f t="shared" si="2"/>
        <v>51801</v>
      </c>
      <c r="N125" s="133" t="str">
        <f t="shared" si="3"/>
        <v>COM-Welfare Expenses - Recreation</v>
      </c>
      <c r="O125"/>
    </row>
    <row r="126" spans="1:15" ht="15">
      <c r="A126" s="130">
        <v>1039</v>
      </c>
      <c r="B126" s="131" t="s">
        <v>382</v>
      </c>
      <c r="C126" s="131">
        <v>51407</v>
      </c>
      <c r="D126" s="132" t="s">
        <v>848</v>
      </c>
      <c r="E126" s="131" t="s">
        <v>849</v>
      </c>
      <c r="F126" s="131" t="s">
        <v>420</v>
      </c>
      <c r="G126" s="132" t="s">
        <v>576</v>
      </c>
      <c r="H126" s="131" t="s">
        <v>577</v>
      </c>
      <c r="I126" s="131" t="s">
        <v>850</v>
      </c>
      <c r="J126" s="131" t="s">
        <v>851</v>
      </c>
      <c r="K126" s="131" t="s">
        <v>435</v>
      </c>
      <c r="L126" s="133" t="s">
        <v>852</v>
      </c>
      <c r="M126" s="133" t="str">
        <f t="shared" si="2"/>
        <v>51801</v>
      </c>
      <c r="N126" s="133" t="str">
        <f t="shared" si="3"/>
        <v>COM-Welfare Expense - Uniforms</v>
      </c>
      <c r="O126"/>
    </row>
    <row r="127" spans="1:15" ht="15">
      <c r="A127" s="130">
        <v>1038</v>
      </c>
      <c r="B127" s="131" t="s">
        <v>382</v>
      </c>
      <c r="C127" s="131">
        <v>51407</v>
      </c>
      <c r="D127" s="132" t="s">
        <v>853</v>
      </c>
      <c r="E127" s="131" t="s">
        <v>854</v>
      </c>
      <c r="F127" s="131" t="s">
        <v>420</v>
      </c>
      <c r="G127" s="132" t="s">
        <v>576</v>
      </c>
      <c r="H127" s="131" t="s">
        <v>577</v>
      </c>
      <c r="I127" s="131" t="s">
        <v>855</v>
      </c>
      <c r="J127" s="131" t="s">
        <v>856</v>
      </c>
      <c r="K127" s="131" t="s">
        <v>390</v>
      </c>
      <c r="L127" s="133" t="s">
        <v>857</v>
      </c>
      <c r="M127" s="133" t="str">
        <f t="shared" si="2"/>
        <v>51801</v>
      </c>
      <c r="N127" s="133" t="str">
        <f t="shared" si="3"/>
        <v>COM-Welfare expenses - Luncheon fee</v>
      </c>
      <c r="O127"/>
    </row>
    <row r="128" spans="1:15" ht="15">
      <c r="A128" s="130">
        <v>1050</v>
      </c>
      <c r="B128" s="131" t="s">
        <v>382</v>
      </c>
      <c r="C128" s="131">
        <v>51407</v>
      </c>
      <c r="D128" s="132" t="s">
        <v>858</v>
      </c>
      <c r="E128" s="131" t="s">
        <v>859</v>
      </c>
      <c r="F128" s="131" t="s">
        <v>420</v>
      </c>
      <c r="G128" s="132" t="s">
        <v>576</v>
      </c>
      <c r="H128" s="131" t="s">
        <v>577</v>
      </c>
      <c r="I128" s="131" t="s">
        <v>855</v>
      </c>
      <c r="J128" s="131" t="s">
        <v>856</v>
      </c>
      <c r="K128" s="131" t="s">
        <v>390</v>
      </c>
      <c r="L128" s="133" t="s">
        <v>765</v>
      </c>
      <c r="M128" s="133" t="str">
        <f t="shared" si="2"/>
        <v>51801</v>
      </c>
      <c r="N128" s="133" t="str">
        <f t="shared" si="3"/>
        <v>COM-Welfare expenses - Luncheon fee</v>
      </c>
      <c r="O128"/>
    </row>
    <row r="129" spans="1:15" ht="15">
      <c r="A129" s="130">
        <v>1040</v>
      </c>
      <c r="B129" s="131" t="s">
        <v>382</v>
      </c>
      <c r="C129" s="131">
        <v>51407</v>
      </c>
      <c r="D129" s="132" t="s">
        <v>860</v>
      </c>
      <c r="E129" s="131" t="s">
        <v>861</v>
      </c>
      <c r="F129" s="131" t="s">
        <v>420</v>
      </c>
      <c r="G129" s="132" t="s">
        <v>576</v>
      </c>
      <c r="H129" s="131" t="s">
        <v>577</v>
      </c>
      <c r="I129" s="131" t="s">
        <v>862</v>
      </c>
      <c r="J129" s="131" t="s">
        <v>863</v>
      </c>
      <c r="K129" s="131" t="s">
        <v>390</v>
      </c>
      <c r="L129" s="133" t="s">
        <v>864</v>
      </c>
      <c r="M129" s="133" t="str">
        <f t="shared" si="2"/>
        <v>51801</v>
      </c>
      <c r="N129" s="133" t="str">
        <f t="shared" si="3"/>
        <v>COM-Welfare Expense - Transportation</v>
      </c>
      <c r="O129"/>
    </row>
    <row r="130" spans="1:15" ht="15">
      <c r="A130" s="130">
        <v>1048</v>
      </c>
      <c r="B130" s="131" t="s">
        <v>382</v>
      </c>
      <c r="C130" s="131">
        <v>51407</v>
      </c>
      <c r="D130" s="132" t="s">
        <v>865</v>
      </c>
      <c r="E130" s="131" t="s">
        <v>866</v>
      </c>
      <c r="F130" s="131" t="s">
        <v>420</v>
      </c>
      <c r="G130" s="132" t="s">
        <v>576</v>
      </c>
      <c r="H130" s="131" t="s">
        <v>577</v>
      </c>
      <c r="I130" s="131" t="s">
        <v>862</v>
      </c>
      <c r="J130" s="131" t="s">
        <v>863</v>
      </c>
      <c r="K130" s="131" t="s">
        <v>390</v>
      </c>
      <c r="L130" s="133" t="s">
        <v>867</v>
      </c>
      <c r="M130" s="133" t="str">
        <f t="shared" si="2"/>
        <v>51801</v>
      </c>
      <c r="N130" s="133" t="str">
        <f t="shared" si="3"/>
        <v>COM-Welfare Expense - Transportation</v>
      </c>
      <c r="O130"/>
    </row>
    <row r="131" spans="1:15" ht="15">
      <c r="A131" s="130">
        <v>1041</v>
      </c>
      <c r="B131" s="131" t="s">
        <v>382</v>
      </c>
      <c r="C131" s="131">
        <v>51407</v>
      </c>
      <c r="D131" s="132" t="s">
        <v>868</v>
      </c>
      <c r="E131" s="131" t="s">
        <v>869</v>
      </c>
      <c r="F131" s="131" t="s">
        <v>420</v>
      </c>
      <c r="G131" s="132" t="s">
        <v>576</v>
      </c>
      <c r="H131" s="131" t="s">
        <v>577</v>
      </c>
      <c r="I131" s="131" t="s">
        <v>870</v>
      </c>
      <c r="J131" s="131" t="s">
        <v>871</v>
      </c>
      <c r="K131" s="131" t="s">
        <v>390</v>
      </c>
      <c r="L131" s="133" t="s">
        <v>872</v>
      </c>
      <c r="M131" s="133" t="str">
        <f t="shared" ref="M131:M194" si="4">LEFT(I131,5)</f>
        <v>51801</v>
      </c>
      <c r="N131" s="133" t="str">
        <f t="shared" ref="N131:N194" si="5">J131</f>
        <v>COM-Welfare expense - Education</v>
      </c>
      <c r="O131"/>
    </row>
    <row r="132" spans="1:15" ht="15">
      <c r="A132" s="130">
        <v>1044</v>
      </c>
      <c r="B132" s="131" t="s">
        <v>382</v>
      </c>
      <c r="C132" s="131">
        <v>51407</v>
      </c>
      <c r="D132" s="132" t="s">
        <v>873</v>
      </c>
      <c r="E132" s="131" t="s">
        <v>874</v>
      </c>
      <c r="F132" s="131" t="s">
        <v>420</v>
      </c>
      <c r="G132" s="132" t="s">
        <v>576</v>
      </c>
      <c r="H132" s="131" t="s">
        <v>577</v>
      </c>
      <c r="I132" s="131" t="s">
        <v>875</v>
      </c>
      <c r="J132" s="131" t="s">
        <v>876</v>
      </c>
      <c r="K132" s="131" t="s">
        <v>435</v>
      </c>
      <c r="L132" s="133" t="s">
        <v>877</v>
      </c>
      <c r="M132" s="133" t="str">
        <f t="shared" si="4"/>
        <v>51801</v>
      </c>
      <c r="N132" s="133" t="str">
        <f t="shared" si="5"/>
        <v>COM-Welfare expenses - Club activities</v>
      </c>
      <c r="O132"/>
    </row>
    <row r="133" spans="1:15" ht="15">
      <c r="A133" s="130">
        <v>1049</v>
      </c>
      <c r="B133" s="131" t="s">
        <v>382</v>
      </c>
      <c r="C133" s="131">
        <v>51407</v>
      </c>
      <c r="D133" s="132" t="s">
        <v>878</v>
      </c>
      <c r="E133" s="131" t="s">
        <v>879</v>
      </c>
      <c r="F133" s="131" t="s">
        <v>420</v>
      </c>
      <c r="G133" s="132" t="s">
        <v>576</v>
      </c>
      <c r="H133" s="131" t="s">
        <v>577</v>
      </c>
      <c r="I133" s="131" t="s">
        <v>880</v>
      </c>
      <c r="J133" s="131" t="s">
        <v>881</v>
      </c>
      <c r="K133" s="131" t="s">
        <v>390</v>
      </c>
      <c r="L133" s="133" t="s">
        <v>882</v>
      </c>
      <c r="M133" s="133" t="str">
        <f t="shared" si="4"/>
        <v>51801</v>
      </c>
      <c r="N133" s="133" t="str">
        <f t="shared" si="5"/>
        <v>COM-Welfare expenses - Car maintenance subsidy for staff</v>
      </c>
      <c r="O133"/>
    </row>
    <row r="134" spans="1:15" ht="15">
      <c r="A134" s="130">
        <v>1051</v>
      </c>
      <c r="B134" s="131" t="s">
        <v>382</v>
      </c>
      <c r="C134" s="131">
        <v>51407</v>
      </c>
      <c r="D134" s="132" t="s">
        <v>883</v>
      </c>
      <c r="E134" s="131" t="s">
        <v>884</v>
      </c>
      <c r="F134" s="131" t="s">
        <v>420</v>
      </c>
      <c r="G134" s="132" t="s">
        <v>576</v>
      </c>
      <c r="H134" s="131" t="s">
        <v>577</v>
      </c>
      <c r="I134" s="131" t="s">
        <v>885</v>
      </c>
      <c r="J134" s="131" t="s">
        <v>886</v>
      </c>
      <c r="K134" s="131" t="s">
        <v>435</v>
      </c>
      <c r="L134" s="133" t="s">
        <v>887</v>
      </c>
      <c r="M134" s="133" t="str">
        <f t="shared" si="4"/>
        <v>51801</v>
      </c>
      <c r="N134" s="133" t="str">
        <f t="shared" si="5"/>
        <v>COM-Welfare expenses - Selective welfares</v>
      </c>
      <c r="O134"/>
    </row>
    <row r="135" spans="1:15" ht="15">
      <c r="A135" s="130">
        <v>1091</v>
      </c>
      <c r="B135" s="131" t="s">
        <v>382</v>
      </c>
      <c r="C135" s="131" t="s">
        <v>888</v>
      </c>
      <c r="D135" s="132" t="s">
        <v>889</v>
      </c>
      <c r="E135" s="131" t="s">
        <v>890</v>
      </c>
      <c r="F135" s="131" t="s">
        <v>386</v>
      </c>
      <c r="G135" s="132" t="s">
        <v>888</v>
      </c>
      <c r="H135" s="131" t="s">
        <v>891</v>
      </c>
      <c r="I135" s="131" t="s">
        <v>892</v>
      </c>
      <c r="J135" s="131" t="s">
        <v>891</v>
      </c>
      <c r="K135" s="131" t="s">
        <v>435</v>
      </c>
      <c r="L135" s="133" t="s">
        <v>893</v>
      </c>
      <c r="M135" s="133" t="str">
        <f t="shared" si="4"/>
        <v>51803</v>
      </c>
      <c r="N135" s="133" t="str">
        <f t="shared" si="5"/>
        <v>COM-Property Taxes</v>
      </c>
      <c r="O135"/>
    </row>
    <row r="136" spans="1:15" ht="15">
      <c r="A136" s="130">
        <v>1092</v>
      </c>
      <c r="B136" s="131" t="s">
        <v>382</v>
      </c>
      <c r="C136" s="131" t="s">
        <v>894</v>
      </c>
      <c r="D136" s="132" t="s">
        <v>895</v>
      </c>
      <c r="E136" s="131" t="s">
        <v>896</v>
      </c>
      <c r="F136" s="131" t="s">
        <v>386</v>
      </c>
      <c r="G136" s="132" t="s">
        <v>894</v>
      </c>
      <c r="H136" s="131" t="s">
        <v>897</v>
      </c>
      <c r="I136" s="131" t="s">
        <v>898</v>
      </c>
      <c r="J136" s="131" t="s">
        <v>897</v>
      </c>
      <c r="K136" s="131" t="s">
        <v>390</v>
      </c>
      <c r="L136" s="133" t="s">
        <v>899</v>
      </c>
      <c r="M136" s="133" t="str">
        <f t="shared" si="4"/>
        <v>51806</v>
      </c>
      <c r="N136" s="133" t="str">
        <f t="shared" si="5"/>
        <v>COM-Traveling Expenses</v>
      </c>
      <c r="O136"/>
    </row>
    <row r="137" spans="1:15" ht="15">
      <c r="A137" s="130">
        <v>1093</v>
      </c>
      <c r="B137" s="131" t="s">
        <v>382</v>
      </c>
      <c r="C137" s="131" t="s">
        <v>894</v>
      </c>
      <c r="D137" s="132" t="s">
        <v>900</v>
      </c>
      <c r="E137" s="131" t="s">
        <v>901</v>
      </c>
      <c r="F137" s="131" t="s">
        <v>386</v>
      </c>
      <c r="G137" s="132" t="s">
        <v>894</v>
      </c>
      <c r="H137" s="131" t="s">
        <v>897</v>
      </c>
      <c r="I137" s="131" t="s">
        <v>898</v>
      </c>
      <c r="J137" s="131" t="s">
        <v>897</v>
      </c>
      <c r="K137" s="131" t="s">
        <v>390</v>
      </c>
      <c r="L137" s="133" t="s">
        <v>627</v>
      </c>
      <c r="M137" s="133" t="str">
        <f t="shared" si="4"/>
        <v>51806</v>
      </c>
      <c r="N137" s="133" t="str">
        <f t="shared" si="5"/>
        <v>COM-Traveling Expenses</v>
      </c>
      <c r="O137"/>
    </row>
    <row r="138" spans="1:15" ht="15">
      <c r="A138" s="130">
        <v>1073</v>
      </c>
      <c r="B138" s="131" t="s">
        <v>382</v>
      </c>
      <c r="C138" s="131" t="s">
        <v>902</v>
      </c>
      <c r="D138" s="132" t="s">
        <v>903</v>
      </c>
      <c r="E138" s="131" t="s">
        <v>904</v>
      </c>
      <c r="F138" s="131" t="s">
        <v>386</v>
      </c>
      <c r="G138" s="132" t="s">
        <v>902</v>
      </c>
      <c r="H138" s="131" t="s">
        <v>905</v>
      </c>
      <c r="I138" s="131" t="s">
        <v>906</v>
      </c>
      <c r="J138" s="131" t="s">
        <v>905</v>
      </c>
      <c r="K138" s="131" t="s">
        <v>390</v>
      </c>
      <c r="L138" s="133" t="s">
        <v>907</v>
      </c>
      <c r="M138" s="133" t="str">
        <f t="shared" si="4"/>
        <v>51807</v>
      </c>
      <c r="N138" s="133" t="str">
        <f t="shared" si="5"/>
        <v>COM-Expenses for Lease &amp; Rent</v>
      </c>
      <c r="O138"/>
    </row>
    <row r="139" spans="1:15" ht="15">
      <c r="A139" s="130">
        <v>1074</v>
      </c>
      <c r="B139" s="131" t="s">
        <v>382</v>
      </c>
      <c r="C139" s="131" t="s">
        <v>902</v>
      </c>
      <c r="D139" s="132" t="s">
        <v>908</v>
      </c>
      <c r="E139" s="131" t="s">
        <v>909</v>
      </c>
      <c r="F139" s="131" t="s">
        <v>386</v>
      </c>
      <c r="G139" s="132" t="s">
        <v>902</v>
      </c>
      <c r="H139" s="131" t="s">
        <v>905</v>
      </c>
      <c r="I139" s="131" t="s">
        <v>906</v>
      </c>
      <c r="J139" s="131" t="s">
        <v>905</v>
      </c>
      <c r="K139" s="131" t="s">
        <v>390</v>
      </c>
      <c r="L139" s="133" t="s">
        <v>910</v>
      </c>
      <c r="M139" s="133" t="str">
        <f t="shared" si="4"/>
        <v>51807</v>
      </c>
      <c r="N139" s="133" t="str">
        <f t="shared" si="5"/>
        <v>COM-Expenses for Lease &amp; Rent</v>
      </c>
      <c r="O139"/>
    </row>
    <row r="140" spans="1:15" ht="15">
      <c r="A140" s="130">
        <v>1075</v>
      </c>
      <c r="B140" s="131" t="s">
        <v>382</v>
      </c>
      <c r="C140" s="131" t="s">
        <v>902</v>
      </c>
      <c r="D140" s="132" t="s">
        <v>911</v>
      </c>
      <c r="E140" s="131" t="s">
        <v>912</v>
      </c>
      <c r="F140" s="131" t="s">
        <v>386</v>
      </c>
      <c r="G140" s="132" t="s">
        <v>902</v>
      </c>
      <c r="H140" s="131" t="s">
        <v>905</v>
      </c>
      <c r="I140" s="131" t="s">
        <v>906</v>
      </c>
      <c r="J140" s="131" t="s">
        <v>905</v>
      </c>
      <c r="K140" s="131" t="s">
        <v>390</v>
      </c>
      <c r="L140" s="133" t="s">
        <v>913</v>
      </c>
      <c r="M140" s="133" t="str">
        <f t="shared" si="4"/>
        <v>51807</v>
      </c>
      <c r="N140" s="133" t="str">
        <f t="shared" si="5"/>
        <v>COM-Expenses for Lease &amp; Rent</v>
      </c>
      <c r="O140"/>
    </row>
    <row r="141" spans="1:15" ht="15">
      <c r="A141" s="130">
        <v>1076</v>
      </c>
      <c r="B141" s="131" t="s">
        <v>382</v>
      </c>
      <c r="C141" s="131" t="s">
        <v>902</v>
      </c>
      <c r="D141" s="132" t="s">
        <v>914</v>
      </c>
      <c r="E141" s="131" t="s">
        <v>915</v>
      </c>
      <c r="F141" s="131" t="s">
        <v>386</v>
      </c>
      <c r="G141" s="132" t="s">
        <v>902</v>
      </c>
      <c r="H141" s="131" t="s">
        <v>905</v>
      </c>
      <c r="I141" s="131" t="s">
        <v>906</v>
      </c>
      <c r="J141" s="131" t="s">
        <v>905</v>
      </c>
      <c r="K141" s="131" t="s">
        <v>390</v>
      </c>
      <c r="L141" s="133" t="s">
        <v>899</v>
      </c>
      <c r="M141" s="133" t="str">
        <f t="shared" si="4"/>
        <v>51807</v>
      </c>
      <c r="N141" s="133" t="str">
        <f t="shared" si="5"/>
        <v>COM-Expenses for Lease &amp; Rent</v>
      </c>
      <c r="O141"/>
    </row>
    <row r="142" spans="1:15" ht="15">
      <c r="A142" s="130">
        <v>1077</v>
      </c>
      <c r="B142" s="131" t="s">
        <v>382</v>
      </c>
      <c r="C142" s="131" t="s">
        <v>902</v>
      </c>
      <c r="D142" s="132" t="s">
        <v>916</v>
      </c>
      <c r="E142" s="131" t="s">
        <v>917</v>
      </c>
      <c r="F142" s="131" t="s">
        <v>386</v>
      </c>
      <c r="G142" s="132" t="s">
        <v>902</v>
      </c>
      <c r="H142" s="131" t="s">
        <v>905</v>
      </c>
      <c r="I142" s="131" t="s">
        <v>906</v>
      </c>
      <c r="J142" s="131" t="s">
        <v>905</v>
      </c>
      <c r="K142" s="131" t="s">
        <v>390</v>
      </c>
      <c r="L142" s="133" t="s">
        <v>918</v>
      </c>
      <c r="M142" s="133" t="str">
        <f t="shared" si="4"/>
        <v>51807</v>
      </c>
      <c r="N142" s="133" t="str">
        <f t="shared" si="5"/>
        <v>COM-Expenses for Lease &amp; Rent</v>
      </c>
      <c r="O142"/>
    </row>
    <row r="143" spans="1:15" ht="15">
      <c r="A143" s="130">
        <v>1078</v>
      </c>
      <c r="B143" s="131" t="s">
        <v>382</v>
      </c>
      <c r="C143" s="131" t="s">
        <v>902</v>
      </c>
      <c r="D143" s="132" t="s">
        <v>919</v>
      </c>
      <c r="E143" s="131" t="s">
        <v>920</v>
      </c>
      <c r="F143" s="131" t="s">
        <v>386</v>
      </c>
      <c r="G143" s="132" t="s">
        <v>902</v>
      </c>
      <c r="H143" s="131" t="s">
        <v>905</v>
      </c>
      <c r="I143" s="131" t="s">
        <v>906</v>
      </c>
      <c r="J143" s="131" t="s">
        <v>905</v>
      </c>
      <c r="K143" s="131" t="s">
        <v>390</v>
      </c>
      <c r="L143" s="133" t="s">
        <v>837</v>
      </c>
      <c r="M143" s="133" t="str">
        <f t="shared" si="4"/>
        <v>51807</v>
      </c>
      <c r="N143" s="133" t="str">
        <f t="shared" si="5"/>
        <v>COM-Expenses for Lease &amp; Rent</v>
      </c>
      <c r="O143"/>
    </row>
    <row r="144" spans="1:15" ht="15">
      <c r="A144" s="130">
        <v>1083</v>
      </c>
      <c r="B144" s="131" t="s">
        <v>382</v>
      </c>
      <c r="C144" s="131" t="s">
        <v>494</v>
      </c>
      <c r="D144" s="132" t="s">
        <v>921</v>
      </c>
      <c r="E144" s="131" t="s">
        <v>922</v>
      </c>
      <c r="F144" s="131" t="s">
        <v>386</v>
      </c>
      <c r="G144" s="132" t="s">
        <v>494</v>
      </c>
      <c r="H144" s="131" t="s">
        <v>923</v>
      </c>
      <c r="I144" s="131" t="s">
        <v>924</v>
      </c>
      <c r="J144" s="131" t="s">
        <v>925</v>
      </c>
      <c r="K144" s="131" t="s">
        <v>435</v>
      </c>
      <c r="L144" s="133" t="s">
        <v>926</v>
      </c>
      <c r="M144" s="133" t="str">
        <f t="shared" si="4"/>
        <v>51808</v>
      </c>
      <c r="N144" s="133" t="str">
        <f t="shared" si="5"/>
        <v>COM-Electric Power Expenses</v>
      </c>
      <c r="O144"/>
    </row>
    <row r="145" spans="1:15" ht="15">
      <c r="A145" s="130">
        <v>1086</v>
      </c>
      <c r="B145" s="131" t="s">
        <v>382</v>
      </c>
      <c r="C145" s="131" t="s">
        <v>494</v>
      </c>
      <c r="D145" s="132" t="s">
        <v>927</v>
      </c>
      <c r="E145" s="131" t="s">
        <v>928</v>
      </c>
      <c r="F145" s="131" t="s">
        <v>386</v>
      </c>
      <c r="G145" s="132" t="s">
        <v>494</v>
      </c>
      <c r="H145" s="131" t="s">
        <v>923</v>
      </c>
      <c r="I145" s="131" t="s">
        <v>929</v>
      </c>
      <c r="J145" s="131" t="s">
        <v>930</v>
      </c>
      <c r="K145" s="131" t="s">
        <v>435</v>
      </c>
      <c r="L145" s="133" t="s">
        <v>867</v>
      </c>
      <c r="M145" s="133" t="str">
        <f t="shared" si="4"/>
        <v>51808</v>
      </c>
      <c r="N145" s="133" t="str">
        <f t="shared" si="5"/>
        <v>COM-Gas Expenses</v>
      </c>
      <c r="O145"/>
    </row>
    <row r="146" spans="1:15" ht="15">
      <c r="A146" s="130">
        <v>1116</v>
      </c>
      <c r="B146" s="131" t="s">
        <v>382</v>
      </c>
      <c r="C146" s="131" t="s">
        <v>522</v>
      </c>
      <c r="D146" s="132" t="s">
        <v>931</v>
      </c>
      <c r="E146" s="131" t="s">
        <v>932</v>
      </c>
      <c r="F146" s="131" t="s">
        <v>386</v>
      </c>
      <c r="G146" s="132" t="s">
        <v>494</v>
      </c>
      <c r="H146" s="131" t="s">
        <v>923</v>
      </c>
      <c r="I146" s="131" t="s">
        <v>929</v>
      </c>
      <c r="J146" s="131" t="s">
        <v>930</v>
      </c>
      <c r="K146" s="131" t="s">
        <v>390</v>
      </c>
      <c r="L146" s="134" t="s">
        <v>550</v>
      </c>
      <c r="M146" s="133" t="str">
        <f t="shared" si="4"/>
        <v>51808</v>
      </c>
      <c r="N146" s="133" t="str">
        <f t="shared" si="5"/>
        <v>COM-Gas Expenses</v>
      </c>
      <c r="O146"/>
    </row>
    <row r="147" spans="1:15" ht="15">
      <c r="A147" s="130">
        <v>1084</v>
      </c>
      <c r="B147" s="131" t="s">
        <v>382</v>
      </c>
      <c r="C147" s="131" t="s">
        <v>494</v>
      </c>
      <c r="D147" s="132" t="s">
        <v>933</v>
      </c>
      <c r="E147" s="131" t="s">
        <v>934</v>
      </c>
      <c r="F147" s="131" t="s">
        <v>386</v>
      </c>
      <c r="G147" s="132" t="s">
        <v>494</v>
      </c>
      <c r="H147" s="131" t="s">
        <v>923</v>
      </c>
      <c r="I147" s="131" t="s">
        <v>935</v>
      </c>
      <c r="J147" s="131" t="s">
        <v>936</v>
      </c>
      <c r="K147" s="131" t="s">
        <v>435</v>
      </c>
      <c r="L147" s="133" t="s">
        <v>937</v>
      </c>
      <c r="M147" s="133" t="str">
        <f t="shared" si="4"/>
        <v>51808</v>
      </c>
      <c r="N147" s="133" t="str">
        <f t="shared" si="5"/>
        <v>COM-Water for production</v>
      </c>
      <c r="O147"/>
    </row>
    <row r="148" spans="1:15" ht="15">
      <c r="A148" s="130">
        <v>978</v>
      </c>
      <c r="B148" s="131" t="s">
        <v>382</v>
      </c>
      <c r="C148" s="131" t="s">
        <v>445</v>
      </c>
      <c r="D148" s="132" t="s">
        <v>938</v>
      </c>
      <c r="E148" s="131" t="s">
        <v>939</v>
      </c>
      <c r="F148" s="131" t="s">
        <v>420</v>
      </c>
      <c r="G148" s="132" t="s">
        <v>486</v>
      </c>
      <c r="H148" s="131" t="s">
        <v>487</v>
      </c>
      <c r="I148" s="131" t="s">
        <v>940</v>
      </c>
      <c r="J148" s="131" t="s">
        <v>941</v>
      </c>
      <c r="K148" s="131" t="s">
        <v>435</v>
      </c>
      <c r="L148" s="133" t="s">
        <v>942</v>
      </c>
      <c r="M148" s="133" t="str">
        <f t="shared" si="4"/>
        <v>51809</v>
      </c>
      <c r="N148" s="133" t="str">
        <f t="shared" si="5"/>
        <v>COM‐Royalty Fee Variance</v>
      </c>
      <c r="O148"/>
    </row>
    <row r="149" spans="1:15" ht="15">
      <c r="A149" s="130">
        <v>1087</v>
      </c>
      <c r="B149" s="131" t="s">
        <v>382</v>
      </c>
      <c r="C149" s="131" t="s">
        <v>943</v>
      </c>
      <c r="D149" s="132" t="s">
        <v>944</v>
      </c>
      <c r="E149" s="131" t="s">
        <v>945</v>
      </c>
      <c r="F149" s="131" t="s">
        <v>386</v>
      </c>
      <c r="G149" s="132" t="s">
        <v>943</v>
      </c>
      <c r="H149" s="131" t="s">
        <v>946</v>
      </c>
      <c r="I149" s="131" t="s">
        <v>947</v>
      </c>
      <c r="J149" s="131" t="s">
        <v>948</v>
      </c>
      <c r="K149" s="131" t="s">
        <v>390</v>
      </c>
      <c r="L149" s="133" t="s">
        <v>949</v>
      </c>
      <c r="M149" s="133" t="str">
        <f t="shared" si="4"/>
        <v>51810</v>
      </c>
      <c r="N149" s="133" t="str">
        <f t="shared" si="5"/>
        <v>COM-Technical Assist. &amp; Training Exp.</v>
      </c>
      <c r="O149"/>
    </row>
    <row r="150" spans="1:15" ht="15">
      <c r="A150" s="130">
        <v>1088</v>
      </c>
      <c r="B150" s="131" t="s">
        <v>382</v>
      </c>
      <c r="C150" s="131" t="s">
        <v>943</v>
      </c>
      <c r="D150" s="132" t="s">
        <v>950</v>
      </c>
      <c r="E150" s="131" t="s">
        <v>951</v>
      </c>
      <c r="F150" s="131" t="s">
        <v>420</v>
      </c>
      <c r="G150" s="132" t="s">
        <v>943</v>
      </c>
      <c r="H150" s="131" t="s">
        <v>946</v>
      </c>
      <c r="I150" s="131" t="s">
        <v>952</v>
      </c>
      <c r="J150" s="131" t="s">
        <v>953</v>
      </c>
      <c r="K150" s="131" t="s">
        <v>435</v>
      </c>
      <c r="L150" s="133" t="s">
        <v>954</v>
      </c>
      <c r="M150" s="133" t="str">
        <f t="shared" si="4"/>
        <v>51810</v>
      </c>
      <c r="N150" s="133" t="str">
        <f t="shared" si="5"/>
        <v>COM-Pre-operating expenses - Technical and engineering fee</v>
      </c>
      <c r="O150"/>
    </row>
    <row r="151" spans="1:15" ht="15">
      <c r="A151" s="130">
        <v>1089</v>
      </c>
      <c r="B151" s="131" t="s">
        <v>382</v>
      </c>
      <c r="C151" s="131" t="s">
        <v>943</v>
      </c>
      <c r="D151" s="132" t="s">
        <v>955</v>
      </c>
      <c r="E151" s="131" t="s">
        <v>956</v>
      </c>
      <c r="F151" s="131" t="s">
        <v>420</v>
      </c>
      <c r="G151" s="132" t="s">
        <v>943</v>
      </c>
      <c r="H151" s="131" t="s">
        <v>946</v>
      </c>
      <c r="I151" s="131" t="s">
        <v>957</v>
      </c>
      <c r="J151" s="131" t="s">
        <v>958</v>
      </c>
      <c r="K151" s="131" t="s">
        <v>435</v>
      </c>
      <c r="L151" s="133" t="s">
        <v>959</v>
      </c>
      <c r="M151" s="133" t="str">
        <f t="shared" si="4"/>
        <v>51810</v>
      </c>
      <c r="N151" s="133" t="str">
        <f t="shared" si="5"/>
        <v>COM-Pre-operating expenses - Production preparation</v>
      </c>
      <c r="O151"/>
    </row>
    <row r="152" spans="1:15" ht="15">
      <c r="A152" s="130">
        <v>1090</v>
      </c>
      <c r="B152" s="131" t="s">
        <v>382</v>
      </c>
      <c r="C152" s="131" t="s">
        <v>943</v>
      </c>
      <c r="D152" s="132" t="s">
        <v>955</v>
      </c>
      <c r="E152" s="131" t="s">
        <v>960</v>
      </c>
      <c r="F152" s="131" t="s">
        <v>420</v>
      </c>
      <c r="G152" s="132" t="s">
        <v>943</v>
      </c>
      <c r="H152" s="131" t="s">
        <v>946</v>
      </c>
      <c r="I152" s="131" t="s">
        <v>961</v>
      </c>
      <c r="J152" s="131" t="s">
        <v>962</v>
      </c>
      <c r="K152" s="131" t="s">
        <v>435</v>
      </c>
      <c r="L152" s="133" t="s">
        <v>963</v>
      </c>
      <c r="M152" s="133" t="str">
        <f t="shared" si="4"/>
        <v>51810</v>
      </c>
      <c r="N152" s="133" t="str">
        <f t="shared" si="5"/>
        <v>COM-Pre-operating expenses - Indirect production preparation</v>
      </c>
      <c r="O152"/>
    </row>
    <row r="153" spans="1:15" ht="15">
      <c r="A153" s="130">
        <v>1095</v>
      </c>
      <c r="B153" s="131" t="s">
        <v>382</v>
      </c>
      <c r="C153" s="131" t="s">
        <v>964</v>
      </c>
      <c r="D153" s="132" t="s">
        <v>965</v>
      </c>
      <c r="E153" s="131" t="s">
        <v>966</v>
      </c>
      <c r="F153" s="131" t="s">
        <v>386</v>
      </c>
      <c r="G153" s="132" t="s">
        <v>964</v>
      </c>
      <c r="H153" s="131" t="s">
        <v>967</v>
      </c>
      <c r="I153" s="131" t="s">
        <v>968</v>
      </c>
      <c r="J153" s="131" t="s">
        <v>967</v>
      </c>
      <c r="K153" s="131" t="s">
        <v>390</v>
      </c>
      <c r="L153" s="133" t="s">
        <v>969</v>
      </c>
      <c r="M153" s="133" t="str">
        <f t="shared" si="4"/>
        <v>51812</v>
      </c>
      <c r="N153" s="133" t="str">
        <f t="shared" si="5"/>
        <v>COM-Office Supply Expenses</v>
      </c>
      <c r="O153"/>
    </row>
    <row r="154" spans="1:15" ht="15">
      <c r="A154" s="130">
        <v>1096</v>
      </c>
      <c r="B154" s="131" t="s">
        <v>382</v>
      </c>
      <c r="C154" s="131" t="s">
        <v>964</v>
      </c>
      <c r="D154" s="132" t="s">
        <v>970</v>
      </c>
      <c r="E154" s="131" t="s">
        <v>971</v>
      </c>
      <c r="F154" s="131" t="s">
        <v>386</v>
      </c>
      <c r="G154" s="132" t="s">
        <v>964</v>
      </c>
      <c r="H154" s="131" t="s">
        <v>967</v>
      </c>
      <c r="I154" s="131" t="s">
        <v>968</v>
      </c>
      <c r="J154" s="131" t="s">
        <v>967</v>
      </c>
      <c r="K154" s="131" t="s">
        <v>390</v>
      </c>
      <c r="L154" s="133" t="s">
        <v>972</v>
      </c>
      <c r="M154" s="133" t="str">
        <f t="shared" si="4"/>
        <v>51812</v>
      </c>
      <c r="N154" s="133" t="str">
        <f t="shared" si="5"/>
        <v>COM-Office Supply Expenses</v>
      </c>
      <c r="O154"/>
    </row>
    <row r="155" spans="1:15" ht="15">
      <c r="A155" s="130">
        <v>1097</v>
      </c>
      <c r="B155" s="131" t="s">
        <v>382</v>
      </c>
      <c r="C155" s="131" t="s">
        <v>964</v>
      </c>
      <c r="D155" s="132" t="s">
        <v>973</v>
      </c>
      <c r="E155" s="131" t="s">
        <v>974</v>
      </c>
      <c r="F155" s="131" t="s">
        <v>386</v>
      </c>
      <c r="G155" s="132" t="s">
        <v>964</v>
      </c>
      <c r="H155" s="131" t="s">
        <v>967</v>
      </c>
      <c r="I155" s="131" t="s">
        <v>968</v>
      </c>
      <c r="J155" s="131" t="s">
        <v>967</v>
      </c>
      <c r="K155" s="131" t="s">
        <v>390</v>
      </c>
      <c r="L155" s="133" t="s">
        <v>837</v>
      </c>
      <c r="M155" s="133" t="str">
        <f t="shared" si="4"/>
        <v>51812</v>
      </c>
      <c r="N155" s="133" t="str">
        <f t="shared" si="5"/>
        <v>COM-Office Supply Expenses</v>
      </c>
      <c r="O155"/>
    </row>
    <row r="156" spans="1:15" ht="15">
      <c r="A156" s="130">
        <v>1124</v>
      </c>
      <c r="B156" s="131" t="s">
        <v>382</v>
      </c>
      <c r="C156" s="131" t="s">
        <v>522</v>
      </c>
      <c r="D156" s="132" t="s">
        <v>975</v>
      </c>
      <c r="E156" s="131" t="s">
        <v>976</v>
      </c>
      <c r="F156" s="131" t="s">
        <v>386</v>
      </c>
      <c r="G156" s="132" t="s">
        <v>977</v>
      </c>
      <c r="H156" s="131" t="s">
        <v>978</v>
      </c>
      <c r="I156" s="131" t="s">
        <v>979</v>
      </c>
      <c r="J156" s="131" t="s">
        <v>978</v>
      </c>
      <c r="K156" s="131" t="s">
        <v>390</v>
      </c>
      <c r="L156" s="133" t="s">
        <v>980</v>
      </c>
      <c r="M156" s="133" t="str">
        <f t="shared" si="4"/>
        <v>51814</v>
      </c>
      <c r="N156" s="133" t="str">
        <f t="shared" si="5"/>
        <v>COM-Investigation Expenses</v>
      </c>
      <c r="O156"/>
    </row>
    <row r="157" spans="1:15" ht="15">
      <c r="A157" s="130">
        <v>1098</v>
      </c>
      <c r="B157" s="131" t="s">
        <v>382</v>
      </c>
      <c r="C157" s="131" t="s">
        <v>981</v>
      </c>
      <c r="D157" s="132" t="s">
        <v>982</v>
      </c>
      <c r="E157" s="131" t="s">
        <v>983</v>
      </c>
      <c r="F157" s="131" t="s">
        <v>386</v>
      </c>
      <c r="G157" s="132" t="s">
        <v>981</v>
      </c>
      <c r="H157" s="131" t="s">
        <v>984</v>
      </c>
      <c r="I157" s="131" t="s">
        <v>985</v>
      </c>
      <c r="J157" s="131" t="s">
        <v>984</v>
      </c>
      <c r="K157" s="131" t="s">
        <v>390</v>
      </c>
      <c r="L157" s="133" t="s">
        <v>899</v>
      </c>
      <c r="M157" s="133" t="str">
        <f t="shared" si="4"/>
        <v>51815</v>
      </c>
      <c r="N157" s="133" t="str">
        <f t="shared" si="5"/>
        <v>COM-Communication Expenses</v>
      </c>
      <c r="O157"/>
    </row>
    <row r="158" spans="1:15" ht="15">
      <c r="A158" s="130">
        <v>1099</v>
      </c>
      <c r="B158" s="131" t="s">
        <v>382</v>
      </c>
      <c r="C158" s="131" t="s">
        <v>981</v>
      </c>
      <c r="D158" s="132" t="s">
        <v>986</v>
      </c>
      <c r="E158" s="131" t="s">
        <v>987</v>
      </c>
      <c r="F158" s="131" t="s">
        <v>386</v>
      </c>
      <c r="G158" s="132" t="s">
        <v>981</v>
      </c>
      <c r="H158" s="131" t="s">
        <v>984</v>
      </c>
      <c r="I158" s="131" t="s">
        <v>985</v>
      </c>
      <c r="J158" s="131" t="s">
        <v>984</v>
      </c>
      <c r="K158" s="131" t="s">
        <v>390</v>
      </c>
      <c r="L158" s="133" t="s">
        <v>627</v>
      </c>
      <c r="M158" s="133" t="str">
        <f t="shared" si="4"/>
        <v>51815</v>
      </c>
      <c r="N158" s="133" t="str">
        <f t="shared" si="5"/>
        <v>COM-Communication Expenses</v>
      </c>
      <c r="O158"/>
    </row>
    <row r="159" spans="1:15" ht="15">
      <c r="A159" s="130">
        <v>1100</v>
      </c>
      <c r="B159" s="131" t="s">
        <v>382</v>
      </c>
      <c r="C159" s="131" t="s">
        <v>988</v>
      </c>
      <c r="D159" s="132" t="s">
        <v>989</v>
      </c>
      <c r="E159" s="131" t="s">
        <v>990</v>
      </c>
      <c r="F159" s="131" t="s">
        <v>386</v>
      </c>
      <c r="G159" s="132" t="s">
        <v>988</v>
      </c>
      <c r="H159" s="131" t="s">
        <v>991</v>
      </c>
      <c r="I159" s="131" t="s">
        <v>992</v>
      </c>
      <c r="J159" s="131" t="s">
        <v>993</v>
      </c>
      <c r="K159" s="131" t="s">
        <v>390</v>
      </c>
      <c r="L159" s="133" t="s">
        <v>994</v>
      </c>
      <c r="M159" s="133" t="str">
        <f t="shared" si="4"/>
        <v>51816</v>
      </c>
      <c r="N159" s="133" t="str">
        <f t="shared" si="5"/>
        <v>COM-Insurance Expenses (Other)</v>
      </c>
      <c r="O159"/>
    </row>
    <row r="160" spans="1:15" ht="15">
      <c r="A160" s="130">
        <v>1101</v>
      </c>
      <c r="B160" s="131" t="s">
        <v>382</v>
      </c>
      <c r="C160" s="131" t="s">
        <v>988</v>
      </c>
      <c r="D160" s="132" t="s">
        <v>995</v>
      </c>
      <c r="E160" s="131" t="s">
        <v>996</v>
      </c>
      <c r="F160" s="131" t="s">
        <v>386</v>
      </c>
      <c r="G160" s="132" t="s">
        <v>988</v>
      </c>
      <c r="H160" s="131" t="s">
        <v>991</v>
      </c>
      <c r="I160" s="131" t="s">
        <v>992</v>
      </c>
      <c r="J160" s="131" t="s">
        <v>993</v>
      </c>
      <c r="K160" s="131" t="s">
        <v>390</v>
      </c>
      <c r="L160" s="133" t="s">
        <v>837</v>
      </c>
      <c r="M160" s="133" t="str">
        <f t="shared" si="4"/>
        <v>51816</v>
      </c>
      <c r="N160" s="133" t="str">
        <f t="shared" si="5"/>
        <v>COM-Insurance Expenses (Other)</v>
      </c>
      <c r="O160"/>
    </row>
    <row r="161" spans="1:15" ht="15">
      <c r="A161" s="130">
        <v>1094</v>
      </c>
      <c r="B161" s="131" t="s">
        <v>382</v>
      </c>
      <c r="C161" s="131" t="s">
        <v>997</v>
      </c>
      <c r="D161" s="132" t="s">
        <v>998</v>
      </c>
      <c r="E161" s="131" t="s">
        <v>999</v>
      </c>
      <c r="F161" s="131" t="s">
        <v>386</v>
      </c>
      <c r="G161" s="132" t="s">
        <v>997</v>
      </c>
      <c r="H161" s="131" t="s">
        <v>1000</v>
      </c>
      <c r="I161" s="131" t="s">
        <v>1001</v>
      </c>
      <c r="J161" s="131" t="s">
        <v>1000</v>
      </c>
      <c r="K161" s="131" t="s">
        <v>435</v>
      </c>
      <c r="L161" s="133" t="s">
        <v>1002</v>
      </c>
      <c r="M161" s="133" t="str">
        <f t="shared" si="4"/>
        <v>51822</v>
      </c>
      <c r="N161" s="133" t="str">
        <f t="shared" si="5"/>
        <v>COM-Entertainment Expenses</v>
      </c>
      <c r="O161"/>
    </row>
    <row r="162" spans="1:15" ht="15">
      <c r="A162" s="130">
        <v>1110</v>
      </c>
      <c r="B162" s="131" t="s">
        <v>382</v>
      </c>
      <c r="C162" s="131" t="s">
        <v>522</v>
      </c>
      <c r="D162" s="132" t="s">
        <v>1003</v>
      </c>
      <c r="E162" s="131" t="s">
        <v>1004</v>
      </c>
      <c r="F162" s="131" t="s">
        <v>386</v>
      </c>
      <c r="G162" s="132" t="s">
        <v>1005</v>
      </c>
      <c r="H162" s="131" t="s">
        <v>1006</v>
      </c>
      <c r="I162" s="131" t="s">
        <v>1007</v>
      </c>
      <c r="J162" s="131" t="s">
        <v>1006</v>
      </c>
      <c r="K162" s="131" t="s">
        <v>390</v>
      </c>
      <c r="L162" s="133" t="s">
        <v>1008</v>
      </c>
      <c r="M162" s="133" t="str">
        <f t="shared" si="4"/>
        <v>51823</v>
      </c>
      <c r="N162" s="133" t="str">
        <f t="shared" si="5"/>
        <v>COM‐Training and education expenses</v>
      </c>
      <c r="O162"/>
    </row>
    <row r="163" spans="1:15" ht="15">
      <c r="A163" s="130">
        <v>1111</v>
      </c>
      <c r="B163" s="131" t="s">
        <v>382</v>
      </c>
      <c r="C163" s="131" t="s">
        <v>522</v>
      </c>
      <c r="D163" s="132" t="s">
        <v>1009</v>
      </c>
      <c r="E163" s="131" t="s">
        <v>1010</v>
      </c>
      <c r="F163" s="131" t="s">
        <v>386</v>
      </c>
      <c r="G163" s="132" t="s">
        <v>1005</v>
      </c>
      <c r="H163" s="131" t="s">
        <v>1006</v>
      </c>
      <c r="I163" s="131" t="s">
        <v>1007</v>
      </c>
      <c r="J163" s="131" t="s">
        <v>1006</v>
      </c>
      <c r="K163" s="131" t="s">
        <v>390</v>
      </c>
      <c r="L163" s="133" t="s">
        <v>659</v>
      </c>
      <c r="M163" s="133" t="str">
        <f t="shared" si="4"/>
        <v>51823</v>
      </c>
      <c r="N163" s="133" t="str">
        <f t="shared" si="5"/>
        <v>COM‐Training and education expenses</v>
      </c>
      <c r="O163"/>
    </row>
    <row r="164" spans="1:15" ht="15">
      <c r="A164" s="130">
        <v>977</v>
      </c>
      <c r="B164" s="131" t="s">
        <v>382</v>
      </c>
      <c r="C164" s="131" t="s">
        <v>445</v>
      </c>
      <c r="D164" s="132" t="s">
        <v>1011</v>
      </c>
      <c r="E164" s="131" t="s">
        <v>1012</v>
      </c>
      <c r="F164" s="131" t="s">
        <v>386</v>
      </c>
      <c r="G164" s="132" t="s">
        <v>522</v>
      </c>
      <c r="H164" s="131" t="s">
        <v>1013</v>
      </c>
      <c r="I164" s="131" t="s">
        <v>1014</v>
      </c>
      <c r="J164" s="131" t="s">
        <v>1013</v>
      </c>
      <c r="K164" s="131" t="s">
        <v>390</v>
      </c>
      <c r="L164" s="133" t="s">
        <v>1015</v>
      </c>
      <c r="M164" s="133" t="str">
        <f t="shared" si="4"/>
        <v>51899</v>
      </c>
      <c r="N164" s="133" t="str">
        <f t="shared" si="5"/>
        <v>COM-Other Expenses</v>
      </c>
      <c r="O164"/>
    </row>
    <row r="165" spans="1:15" ht="15">
      <c r="A165" s="130">
        <v>1105</v>
      </c>
      <c r="B165" s="131" t="s">
        <v>382</v>
      </c>
      <c r="C165" s="131" t="s">
        <v>522</v>
      </c>
      <c r="D165" s="132" t="s">
        <v>1016</v>
      </c>
      <c r="E165" s="131" t="s">
        <v>1017</v>
      </c>
      <c r="F165" s="131" t="s">
        <v>386</v>
      </c>
      <c r="G165" s="132" t="s">
        <v>522</v>
      </c>
      <c r="H165" s="131" t="s">
        <v>1013</v>
      </c>
      <c r="I165" s="131" t="s">
        <v>1014</v>
      </c>
      <c r="J165" s="131" t="s">
        <v>1013</v>
      </c>
      <c r="K165" s="131" t="s">
        <v>390</v>
      </c>
      <c r="L165" s="133" t="s">
        <v>1015</v>
      </c>
      <c r="M165" s="133" t="str">
        <f t="shared" si="4"/>
        <v>51899</v>
      </c>
      <c r="N165" s="133" t="str">
        <f t="shared" si="5"/>
        <v>COM-Other Expenses</v>
      </c>
      <c r="O165"/>
    </row>
    <row r="166" spans="1:15" ht="15">
      <c r="A166" s="130">
        <v>1106</v>
      </c>
      <c r="B166" s="131" t="s">
        <v>382</v>
      </c>
      <c r="C166" s="131" t="s">
        <v>522</v>
      </c>
      <c r="D166" s="132" t="s">
        <v>1018</v>
      </c>
      <c r="E166" s="131" t="s">
        <v>1019</v>
      </c>
      <c r="F166" s="131" t="s">
        <v>386</v>
      </c>
      <c r="G166" s="132" t="s">
        <v>522</v>
      </c>
      <c r="H166" s="131" t="s">
        <v>1013</v>
      </c>
      <c r="I166" s="131" t="s">
        <v>1014</v>
      </c>
      <c r="J166" s="131" t="s">
        <v>1013</v>
      </c>
      <c r="K166" s="131" t="s">
        <v>390</v>
      </c>
      <c r="L166" s="133" t="s">
        <v>1020</v>
      </c>
      <c r="M166" s="133" t="str">
        <f t="shared" si="4"/>
        <v>51899</v>
      </c>
      <c r="N166" s="133" t="str">
        <f t="shared" si="5"/>
        <v>COM-Other Expenses</v>
      </c>
      <c r="O166"/>
    </row>
    <row r="167" spans="1:15" ht="15">
      <c r="A167" s="130">
        <v>1107</v>
      </c>
      <c r="B167" s="131" t="s">
        <v>382</v>
      </c>
      <c r="C167" s="131" t="s">
        <v>522</v>
      </c>
      <c r="D167" s="132" t="s">
        <v>1021</v>
      </c>
      <c r="E167" s="131" t="s">
        <v>1022</v>
      </c>
      <c r="F167" s="131" t="s">
        <v>386</v>
      </c>
      <c r="G167" s="132" t="s">
        <v>522</v>
      </c>
      <c r="H167" s="131" t="s">
        <v>1013</v>
      </c>
      <c r="I167" s="131" t="s">
        <v>1014</v>
      </c>
      <c r="J167" s="131" t="s">
        <v>1013</v>
      </c>
      <c r="K167" s="131" t="s">
        <v>390</v>
      </c>
      <c r="L167" s="133" t="s">
        <v>1020</v>
      </c>
      <c r="M167" s="133" t="str">
        <f t="shared" si="4"/>
        <v>51899</v>
      </c>
      <c r="N167" s="133" t="str">
        <f t="shared" si="5"/>
        <v>COM-Other Expenses</v>
      </c>
      <c r="O167"/>
    </row>
    <row r="168" spans="1:15" ht="15">
      <c r="A168" s="130">
        <v>1108</v>
      </c>
      <c r="B168" s="131" t="s">
        <v>382</v>
      </c>
      <c r="C168" s="131" t="s">
        <v>522</v>
      </c>
      <c r="D168" s="132" t="s">
        <v>1023</v>
      </c>
      <c r="E168" s="131" t="s">
        <v>1024</v>
      </c>
      <c r="F168" s="131" t="s">
        <v>386</v>
      </c>
      <c r="G168" s="132" t="s">
        <v>522</v>
      </c>
      <c r="H168" s="131" t="s">
        <v>1013</v>
      </c>
      <c r="I168" s="131" t="s">
        <v>1014</v>
      </c>
      <c r="J168" s="131" t="s">
        <v>1013</v>
      </c>
      <c r="K168" s="131" t="s">
        <v>390</v>
      </c>
      <c r="L168" s="133" t="s">
        <v>1020</v>
      </c>
      <c r="M168" s="133" t="str">
        <f t="shared" si="4"/>
        <v>51899</v>
      </c>
      <c r="N168" s="133" t="str">
        <f t="shared" si="5"/>
        <v>COM-Other Expenses</v>
      </c>
      <c r="O168"/>
    </row>
    <row r="169" spans="1:15" ht="15">
      <c r="A169" s="130">
        <v>1109</v>
      </c>
      <c r="B169" s="131" t="s">
        <v>382</v>
      </c>
      <c r="C169" s="131" t="s">
        <v>522</v>
      </c>
      <c r="D169" s="132" t="s">
        <v>1025</v>
      </c>
      <c r="E169" s="131" t="s">
        <v>1026</v>
      </c>
      <c r="F169" s="131" t="s">
        <v>386</v>
      </c>
      <c r="G169" s="132" t="s">
        <v>522</v>
      </c>
      <c r="H169" s="131" t="s">
        <v>1013</v>
      </c>
      <c r="I169" s="131" t="s">
        <v>1014</v>
      </c>
      <c r="J169" s="131" t="s">
        <v>1013</v>
      </c>
      <c r="K169" s="131" t="s">
        <v>390</v>
      </c>
      <c r="L169" s="133" t="s">
        <v>1020</v>
      </c>
      <c r="M169" s="133" t="str">
        <f t="shared" si="4"/>
        <v>51899</v>
      </c>
      <c r="N169" s="133" t="str">
        <f t="shared" si="5"/>
        <v>COM-Other Expenses</v>
      </c>
      <c r="O169"/>
    </row>
    <row r="170" spans="1:15" ht="15">
      <c r="A170" s="130">
        <v>1112</v>
      </c>
      <c r="B170" s="131" t="s">
        <v>382</v>
      </c>
      <c r="C170" s="131" t="s">
        <v>522</v>
      </c>
      <c r="D170" s="132" t="s">
        <v>1027</v>
      </c>
      <c r="E170" s="131" t="s">
        <v>1028</v>
      </c>
      <c r="F170" s="131" t="s">
        <v>386</v>
      </c>
      <c r="G170" s="132" t="s">
        <v>522</v>
      </c>
      <c r="H170" s="131" t="s">
        <v>1013</v>
      </c>
      <c r="I170" s="131" t="s">
        <v>1014</v>
      </c>
      <c r="J170" s="131" t="s">
        <v>1013</v>
      </c>
      <c r="K170" s="131" t="s">
        <v>390</v>
      </c>
      <c r="L170" s="133" t="s">
        <v>1029</v>
      </c>
      <c r="M170" s="133" t="str">
        <f t="shared" si="4"/>
        <v>51899</v>
      </c>
      <c r="N170" s="133" t="str">
        <f t="shared" si="5"/>
        <v>COM-Other Expenses</v>
      </c>
      <c r="O170"/>
    </row>
    <row r="171" spans="1:15" ht="15">
      <c r="A171" s="130">
        <v>1113</v>
      </c>
      <c r="B171" s="131" t="s">
        <v>382</v>
      </c>
      <c r="C171" s="131" t="s">
        <v>522</v>
      </c>
      <c r="D171" s="132" t="s">
        <v>1030</v>
      </c>
      <c r="E171" s="131" t="s">
        <v>1031</v>
      </c>
      <c r="F171" s="131" t="s">
        <v>386</v>
      </c>
      <c r="G171" s="132" t="s">
        <v>522</v>
      </c>
      <c r="H171" s="131" t="s">
        <v>1013</v>
      </c>
      <c r="I171" s="131" t="s">
        <v>1014</v>
      </c>
      <c r="J171" s="131" t="s">
        <v>1013</v>
      </c>
      <c r="K171" s="131" t="s">
        <v>390</v>
      </c>
      <c r="L171" s="133" t="s">
        <v>1032</v>
      </c>
      <c r="M171" s="133" t="str">
        <f t="shared" si="4"/>
        <v>51899</v>
      </c>
      <c r="N171" s="133" t="str">
        <f t="shared" si="5"/>
        <v>COM-Other Expenses</v>
      </c>
      <c r="O171"/>
    </row>
    <row r="172" spans="1:15" ht="15">
      <c r="A172" s="130">
        <v>1114</v>
      </c>
      <c r="B172" s="131" t="s">
        <v>382</v>
      </c>
      <c r="C172" s="131" t="s">
        <v>522</v>
      </c>
      <c r="D172" s="132" t="s">
        <v>1033</v>
      </c>
      <c r="E172" s="131" t="s">
        <v>1034</v>
      </c>
      <c r="F172" s="131" t="s">
        <v>386</v>
      </c>
      <c r="G172" s="132" t="s">
        <v>522</v>
      </c>
      <c r="H172" s="131" t="s">
        <v>1013</v>
      </c>
      <c r="I172" s="131" t="s">
        <v>1014</v>
      </c>
      <c r="J172" s="131" t="s">
        <v>1013</v>
      </c>
      <c r="K172" s="131" t="s">
        <v>390</v>
      </c>
      <c r="L172" s="133" t="s">
        <v>1035</v>
      </c>
      <c r="M172" s="133" t="str">
        <f t="shared" si="4"/>
        <v>51899</v>
      </c>
      <c r="N172" s="133" t="str">
        <f t="shared" si="5"/>
        <v>COM-Other Expenses</v>
      </c>
      <c r="O172"/>
    </row>
    <row r="173" spans="1:15" ht="15">
      <c r="A173" s="130">
        <v>1115</v>
      </c>
      <c r="B173" s="131" t="s">
        <v>382</v>
      </c>
      <c r="C173" s="131" t="s">
        <v>522</v>
      </c>
      <c r="D173" s="132" t="s">
        <v>1036</v>
      </c>
      <c r="E173" s="131" t="s">
        <v>1037</v>
      </c>
      <c r="F173" s="131" t="s">
        <v>386</v>
      </c>
      <c r="G173" s="132" t="s">
        <v>522</v>
      </c>
      <c r="H173" s="131" t="s">
        <v>1013</v>
      </c>
      <c r="I173" s="131" t="s">
        <v>1014</v>
      </c>
      <c r="J173" s="131" t="s">
        <v>1013</v>
      </c>
      <c r="K173" s="131" t="s">
        <v>390</v>
      </c>
      <c r="L173" s="133" t="s">
        <v>1038</v>
      </c>
      <c r="M173" s="133" t="str">
        <f t="shared" si="4"/>
        <v>51899</v>
      </c>
      <c r="N173" s="133" t="str">
        <f t="shared" si="5"/>
        <v>COM-Other Expenses</v>
      </c>
      <c r="O173"/>
    </row>
    <row r="174" spans="1:15" ht="15">
      <c r="A174" s="130">
        <v>1118</v>
      </c>
      <c r="B174" s="131" t="s">
        <v>382</v>
      </c>
      <c r="C174" s="131" t="s">
        <v>522</v>
      </c>
      <c r="D174" s="132" t="s">
        <v>1039</v>
      </c>
      <c r="E174" s="131" t="s">
        <v>1040</v>
      </c>
      <c r="F174" s="131" t="s">
        <v>386</v>
      </c>
      <c r="G174" s="132" t="s">
        <v>522</v>
      </c>
      <c r="H174" s="131" t="s">
        <v>1013</v>
      </c>
      <c r="I174" s="131" t="s">
        <v>1014</v>
      </c>
      <c r="J174" s="131" t="s">
        <v>1013</v>
      </c>
      <c r="K174" s="131" t="s">
        <v>390</v>
      </c>
      <c r="L174" s="133" t="s">
        <v>1041</v>
      </c>
      <c r="M174" s="133" t="str">
        <f t="shared" si="4"/>
        <v>51899</v>
      </c>
      <c r="N174" s="133" t="str">
        <f t="shared" si="5"/>
        <v>COM-Other Expenses</v>
      </c>
      <c r="O174"/>
    </row>
    <row r="175" spans="1:15" ht="15">
      <c r="A175" s="130">
        <v>1121</v>
      </c>
      <c r="B175" s="131" t="s">
        <v>382</v>
      </c>
      <c r="C175" s="131" t="s">
        <v>522</v>
      </c>
      <c r="D175" s="132" t="s">
        <v>1042</v>
      </c>
      <c r="E175" s="131" t="s">
        <v>1043</v>
      </c>
      <c r="F175" s="131" t="s">
        <v>386</v>
      </c>
      <c r="G175" s="132" t="s">
        <v>522</v>
      </c>
      <c r="H175" s="131" t="s">
        <v>1013</v>
      </c>
      <c r="I175" s="131" t="s">
        <v>1014</v>
      </c>
      <c r="J175" s="131" t="s">
        <v>1013</v>
      </c>
      <c r="K175" s="131" t="s">
        <v>390</v>
      </c>
      <c r="L175" s="133" t="s">
        <v>1044</v>
      </c>
      <c r="M175" s="133" t="str">
        <f t="shared" si="4"/>
        <v>51899</v>
      </c>
      <c r="N175" s="133" t="str">
        <f t="shared" si="5"/>
        <v>COM-Other Expenses</v>
      </c>
      <c r="O175"/>
    </row>
    <row r="176" spans="1:15" ht="15">
      <c r="A176" s="130">
        <v>1122</v>
      </c>
      <c r="B176" s="131" t="s">
        <v>382</v>
      </c>
      <c r="C176" s="131" t="s">
        <v>522</v>
      </c>
      <c r="D176" s="132" t="s">
        <v>1045</v>
      </c>
      <c r="E176" s="131" t="s">
        <v>1046</v>
      </c>
      <c r="F176" s="131" t="s">
        <v>386</v>
      </c>
      <c r="G176" s="132" t="s">
        <v>522</v>
      </c>
      <c r="H176" s="131" t="s">
        <v>1013</v>
      </c>
      <c r="I176" s="131" t="s">
        <v>1014</v>
      </c>
      <c r="J176" s="131" t="s">
        <v>1013</v>
      </c>
      <c r="K176" s="131" t="s">
        <v>390</v>
      </c>
      <c r="L176" s="133" t="s">
        <v>1047</v>
      </c>
      <c r="M176" s="133" t="str">
        <f t="shared" si="4"/>
        <v>51899</v>
      </c>
      <c r="N176" s="133" t="str">
        <f t="shared" si="5"/>
        <v>COM-Other Expenses</v>
      </c>
      <c r="O176"/>
    </row>
    <row r="177" spans="1:15" ht="15">
      <c r="A177" s="130">
        <v>1123</v>
      </c>
      <c r="B177" s="131" t="s">
        <v>382</v>
      </c>
      <c r="C177" s="131" t="s">
        <v>522</v>
      </c>
      <c r="D177" s="132" t="s">
        <v>1048</v>
      </c>
      <c r="E177" s="131" t="s">
        <v>1049</v>
      </c>
      <c r="F177" s="131" t="s">
        <v>386</v>
      </c>
      <c r="G177" s="132" t="s">
        <v>522</v>
      </c>
      <c r="H177" s="131" t="s">
        <v>1013</v>
      </c>
      <c r="I177" s="131" t="s">
        <v>1014</v>
      </c>
      <c r="J177" s="131" t="s">
        <v>1013</v>
      </c>
      <c r="K177" s="131" t="s">
        <v>390</v>
      </c>
      <c r="L177" s="133" t="s">
        <v>1050</v>
      </c>
      <c r="M177" s="133" t="str">
        <f t="shared" si="4"/>
        <v>51899</v>
      </c>
      <c r="N177" s="133" t="str">
        <f t="shared" si="5"/>
        <v>COM-Other Expenses</v>
      </c>
      <c r="O177"/>
    </row>
    <row r="178" spans="1:15" ht="15">
      <c r="A178" s="130">
        <v>1125</v>
      </c>
      <c r="B178" s="131" t="s">
        <v>382</v>
      </c>
      <c r="C178" s="131" t="s">
        <v>522</v>
      </c>
      <c r="D178" s="132" t="s">
        <v>1051</v>
      </c>
      <c r="E178" s="131" t="s">
        <v>1052</v>
      </c>
      <c r="F178" s="131" t="s">
        <v>386</v>
      </c>
      <c r="G178" s="132" t="s">
        <v>522</v>
      </c>
      <c r="H178" s="131" t="s">
        <v>1013</v>
      </c>
      <c r="I178" s="131" t="s">
        <v>1053</v>
      </c>
      <c r="J178" s="131" t="s">
        <v>1054</v>
      </c>
      <c r="K178" s="131" t="s">
        <v>390</v>
      </c>
      <c r="L178" s="133" t="s">
        <v>1055</v>
      </c>
      <c r="M178" s="133" t="str">
        <f t="shared" si="4"/>
        <v>51902</v>
      </c>
      <c r="N178" s="133" t="str">
        <f t="shared" si="5"/>
        <v>COM‐Other adjust. WIP, R/M &amp; conversion cost</v>
      </c>
      <c r="O178"/>
    </row>
    <row r="179" spans="1:15" ht="15">
      <c r="A179" s="130">
        <v>1119</v>
      </c>
      <c r="B179" s="131" t="s">
        <v>382</v>
      </c>
      <c r="C179" s="131" t="s">
        <v>522</v>
      </c>
      <c r="D179" s="132" t="s">
        <v>1056</v>
      </c>
      <c r="E179" s="131" t="s">
        <v>1057</v>
      </c>
      <c r="F179" s="131" t="s">
        <v>420</v>
      </c>
      <c r="G179" s="132" t="s">
        <v>522</v>
      </c>
      <c r="H179" s="131" t="s">
        <v>1013</v>
      </c>
      <c r="I179" s="131" t="s">
        <v>1058</v>
      </c>
      <c r="J179" s="131" t="s">
        <v>1059</v>
      </c>
      <c r="K179" s="131" t="s">
        <v>390</v>
      </c>
      <c r="L179" s="133" t="s">
        <v>1060</v>
      </c>
      <c r="M179" s="133" t="str">
        <f t="shared" si="4"/>
        <v>51899</v>
      </c>
      <c r="N179" s="133" t="str">
        <f t="shared" si="5"/>
        <v>COM-Contests &amp; Competitions</v>
      </c>
      <c r="O179"/>
    </row>
    <row r="180" spans="1:15" ht="15">
      <c r="A180" s="130">
        <v>1117</v>
      </c>
      <c r="B180" s="131" t="s">
        <v>382</v>
      </c>
      <c r="C180" s="131" t="s">
        <v>522</v>
      </c>
      <c r="D180" s="132" t="s">
        <v>1061</v>
      </c>
      <c r="E180" s="131" t="s">
        <v>1062</v>
      </c>
      <c r="F180" s="131" t="s">
        <v>420</v>
      </c>
      <c r="G180" s="132" t="s">
        <v>522</v>
      </c>
      <c r="H180" s="131" t="s">
        <v>1013</v>
      </c>
      <c r="I180" s="131" t="s">
        <v>1063</v>
      </c>
      <c r="J180" s="131" t="s">
        <v>1064</v>
      </c>
      <c r="K180" s="131" t="s">
        <v>435</v>
      </c>
      <c r="L180" s="133" t="s">
        <v>1065</v>
      </c>
      <c r="M180" s="133" t="str">
        <f t="shared" si="4"/>
        <v>51899</v>
      </c>
      <c r="N180" s="133" t="str">
        <f t="shared" si="5"/>
        <v>COM-Test &amp; Inspection Expense</v>
      </c>
      <c r="O180"/>
    </row>
    <row r="181" spans="1:15" ht="15">
      <c r="A181" s="130">
        <v>982</v>
      </c>
      <c r="B181" s="131" t="s">
        <v>382</v>
      </c>
      <c r="C181" s="131" t="s">
        <v>445</v>
      </c>
      <c r="D181" s="132" t="s">
        <v>1066</v>
      </c>
      <c r="E181" s="131" t="s">
        <v>1067</v>
      </c>
      <c r="F181" s="131" t="s">
        <v>420</v>
      </c>
      <c r="G181" s="132" t="s">
        <v>445</v>
      </c>
      <c r="H181" s="131" t="s">
        <v>448</v>
      </c>
      <c r="I181" s="131" t="s">
        <v>1068</v>
      </c>
      <c r="J181" s="131" t="s">
        <v>1069</v>
      </c>
      <c r="K181" s="131" t="s">
        <v>435</v>
      </c>
      <c r="M181" s="133" t="str">
        <f t="shared" si="4"/>
        <v>51101</v>
      </c>
      <c r="N181" s="133" t="str">
        <f t="shared" si="5"/>
        <v>COM-Variance Adjustment Allocated (DM)</v>
      </c>
      <c r="O181"/>
    </row>
    <row r="182" spans="1:15" ht="15">
      <c r="A182" s="130">
        <v>983</v>
      </c>
      <c r="B182" s="131" t="s">
        <v>382</v>
      </c>
      <c r="C182" s="131" t="s">
        <v>445</v>
      </c>
      <c r="D182" s="132" t="s">
        <v>1066</v>
      </c>
      <c r="E182" s="131" t="s">
        <v>1067</v>
      </c>
      <c r="F182" s="131" t="s">
        <v>420</v>
      </c>
      <c r="G182" s="132" t="s">
        <v>461</v>
      </c>
      <c r="H182" s="131" t="s">
        <v>462</v>
      </c>
      <c r="I182" s="131" t="s">
        <v>1070</v>
      </c>
      <c r="J182" s="131" t="s">
        <v>1071</v>
      </c>
      <c r="K182" s="131" t="s">
        <v>435</v>
      </c>
      <c r="M182" s="133" t="str">
        <f t="shared" si="4"/>
        <v>51102</v>
      </c>
      <c r="N182" s="133" t="str">
        <f t="shared" si="5"/>
        <v>COM-Variance Adjustment Allocated (Parts)</v>
      </c>
      <c r="O182"/>
    </row>
    <row r="183" spans="1:15" ht="15">
      <c r="A183" s="130">
        <v>984</v>
      </c>
      <c r="B183" s="131" t="s">
        <v>382</v>
      </c>
      <c r="C183" s="131" t="s">
        <v>445</v>
      </c>
      <c r="D183" s="132" t="s">
        <v>1066</v>
      </c>
      <c r="E183" s="131" t="s">
        <v>1067</v>
      </c>
      <c r="F183" s="131" t="s">
        <v>420</v>
      </c>
      <c r="G183" s="132" t="s">
        <v>455</v>
      </c>
      <c r="H183" s="131" t="s">
        <v>456</v>
      </c>
      <c r="I183" s="131" t="s">
        <v>1072</v>
      </c>
      <c r="J183" s="131" t="s">
        <v>1073</v>
      </c>
      <c r="K183" s="131" t="s">
        <v>435</v>
      </c>
      <c r="M183" s="133" t="str">
        <f t="shared" si="4"/>
        <v>51199</v>
      </c>
      <c r="N183" s="133" t="str">
        <f t="shared" si="5"/>
        <v>COM-Variance Adjustment Allocated (Other)</v>
      </c>
      <c r="O183"/>
    </row>
    <row r="184" spans="1:15" ht="15">
      <c r="A184" s="130">
        <v>986</v>
      </c>
      <c r="B184" s="131" t="s">
        <v>382</v>
      </c>
      <c r="C184" s="131" t="s">
        <v>445</v>
      </c>
      <c r="D184" s="132" t="s">
        <v>1074</v>
      </c>
      <c r="E184" s="131" t="s">
        <v>1075</v>
      </c>
      <c r="F184" s="131" t="s">
        <v>386</v>
      </c>
      <c r="G184" s="132" t="s">
        <v>1076</v>
      </c>
      <c r="H184" s="131" t="s">
        <v>1077</v>
      </c>
      <c r="I184" s="131" t="s">
        <v>1078</v>
      </c>
      <c r="J184" s="131" t="s">
        <v>1079</v>
      </c>
      <c r="K184" s="131" t="s">
        <v>390</v>
      </c>
      <c r="M184" s="133" t="str">
        <f t="shared" si="4"/>
        <v>51903</v>
      </c>
      <c r="N184" s="133" t="str">
        <f t="shared" si="5"/>
        <v>COM‐Incr/decr finshd goods &amp; merchandise</v>
      </c>
      <c r="O184"/>
    </row>
    <row r="185" spans="1:15" ht="15">
      <c r="A185" s="130">
        <v>985</v>
      </c>
      <c r="B185" s="131" t="s">
        <v>382</v>
      </c>
      <c r="C185" s="131" t="s">
        <v>445</v>
      </c>
      <c r="D185" s="132" t="s">
        <v>1066</v>
      </c>
      <c r="E185" s="131" t="s">
        <v>1067</v>
      </c>
      <c r="F185" s="131" t="s">
        <v>420</v>
      </c>
      <c r="G185" s="132" t="s">
        <v>486</v>
      </c>
      <c r="H185" s="131" t="s">
        <v>487</v>
      </c>
      <c r="I185" s="131" t="s">
        <v>1080</v>
      </c>
      <c r="J185" s="131" t="s">
        <v>1081</v>
      </c>
      <c r="K185" s="131" t="s">
        <v>435</v>
      </c>
      <c r="M185" s="133" t="str">
        <f t="shared" si="4"/>
        <v>51809</v>
      </c>
      <c r="N185" s="133" t="str">
        <f t="shared" si="5"/>
        <v>COM-Variance Adjustment Allocated (Royalty)</v>
      </c>
      <c r="O185"/>
    </row>
    <row r="186" spans="1:15" ht="15">
      <c r="A186" s="130">
        <v>954</v>
      </c>
      <c r="B186" s="131" t="s">
        <v>382</v>
      </c>
      <c r="C186" s="131" t="s">
        <v>445</v>
      </c>
      <c r="D186" s="132" t="s">
        <v>1082</v>
      </c>
      <c r="E186" s="131" t="s">
        <v>1083</v>
      </c>
      <c r="F186" s="131" t="s">
        <v>420</v>
      </c>
      <c r="G186" s="132" t="s">
        <v>445</v>
      </c>
      <c r="H186" s="131" t="s">
        <v>448</v>
      </c>
      <c r="I186" s="131" t="s">
        <v>1084</v>
      </c>
      <c r="J186" s="131" t="s">
        <v>1085</v>
      </c>
      <c r="K186" s="131" t="s">
        <v>477</v>
      </c>
      <c r="M186" s="133" t="str">
        <f t="shared" si="4"/>
        <v>51101</v>
      </c>
      <c r="N186" s="133" t="str">
        <f t="shared" si="5"/>
        <v>COGS-Direct (Raw) Material Others (W)</v>
      </c>
      <c r="O186"/>
    </row>
    <row r="187" spans="1:15" ht="15">
      <c r="A187" s="130">
        <v>954</v>
      </c>
      <c r="B187" s="131" t="s">
        <v>382</v>
      </c>
      <c r="C187" s="131" t="s">
        <v>445</v>
      </c>
      <c r="D187" s="132" t="s">
        <v>1082</v>
      </c>
      <c r="E187" s="131" t="s">
        <v>1083</v>
      </c>
      <c r="F187" s="131" t="s">
        <v>420</v>
      </c>
      <c r="G187" s="132" t="s">
        <v>445</v>
      </c>
      <c r="H187" s="131" t="s">
        <v>448</v>
      </c>
      <c r="I187" s="131" t="s">
        <v>1086</v>
      </c>
      <c r="J187" s="131" t="s">
        <v>1087</v>
      </c>
      <c r="K187" s="131" t="s">
        <v>477</v>
      </c>
      <c r="M187" s="133" t="str">
        <f t="shared" si="4"/>
        <v>51101</v>
      </c>
      <c r="N187" s="133" t="str">
        <f t="shared" si="5"/>
        <v>COGS-Direct (Raw) Material Others (T)</v>
      </c>
      <c r="O187"/>
    </row>
    <row r="188" spans="1:15" ht="15">
      <c r="A188" s="130">
        <v>954</v>
      </c>
      <c r="B188" s="131" t="s">
        <v>382</v>
      </c>
      <c r="C188" s="131" t="s">
        <v>445</v>
      </c>
      <c r="D188" s="132" t="s">
        <v>1082</v>
      </c>
      <c r="E188" s="131" t="s">
        <v>1083</v>
      </c>
      <c r="F188" s="131" t="s">
        <v>420</v>
      </c>
      <c r="G188" s="132" t="s">
        <v>445</v>
      </c>
      <c r="H188" s="131" t="s">
        <v>448</v>
      </c>
      <c r="I188" s="131" t="s">
        <v>1088</v>
      </c>
      <c r="J188" s="131" t="s">
        <v>1089</v>
      </c>
      <c r="K188" s="131" t="s">
        <v>477</v>
      </c>
      <c r="M188" s="133" t="str">
        <f t="shared" si="4"/>
        <v>51101</v>
      </c>
      <c r="N188" s="133" t="str">
        <f t="shared" si="5"/>
        <v>COGS-Direct (Raw) Material Others (A)</v>
      </c>
      <c r="O188"/>
    </row>
    <row r="189" spans="1:15" ht="15">
      <c r="A189" s="130">
        <v>954</v>
      </c>
      <c r="B189" s="131" t="s">
        <v>382</v>
      </c>
      <c r="C189" s="131" t="s">
        <v>445</v>
      </c>
      <c r="D189" s="132" t="s">
        <v>1082</v>
      </c>
      <c r="E189" s="131" t="s">
        <v>1083</v>
      </c>
      <c r="F189" s="131" t="s">
        <v>420</v>
      </c>
      <c r="G189" s="132" t="s">
        <v>445</v>
      </c>
      <c r="H189" s="131" t="s">
        <v>448</v>
      </c>
      <c r="I189" s="131" t="s">
        <v>1090</v>
      </c>
      <c r="J189" s="131" t="s">
        <v>1091</v>
      </c>
      <c r="K189" s="131" t="s">
        <v>477</v>
      </c>
      <c r="M189" s="133" t="str">
        <f t="shared" si="4"/>
        <v>51101</v>
      </c>
      <c r="N189" s="133" t="str">
        <f t="shared" si="5"/>
        <v>COGS-Direct (Raw) Material Others (R)</v>
      </c>
      <c r="O189"/>
    </row>
    <row r="190" spans="1:15" ht="15">
      <c r="A190" s="130">
        <v>954</v>
      </c>
      <c r="B190" s="131" t="s">
        <v>382</v>
      </c>
      <c r="C190" s="131" t="s">
        <v>445</v>
      </c>
      <c r="D190" s="132" t="s">
        <v>1082</v>
      </c>
      <c r="E190" s="131" t="s">
        <v>1083</v>
      </c>
      <c r="F190" s="131" t="s">
        <v>420</v>
      </c>
      <c r="G190" s="132" t="s">
        <v>461</v>
      </c>
      <c r="H190" s="131" t="s">
        <v>462</v>
      </c>
      <c r="I190" s="131" t="s">
        <v>1092</v>
      </c>
      <c r="J190" s="131" t="s">
        <v>1093</v>
      </c>
      <c r="K190" s="131" t="s">
        <v>477</v>
      </c>
      <c r="M190" s="133" t="str">
        <f t="shared" si="4"/>
        <v>51102</v>
      </c>
      <c r="N190" s="133" t="str">
        <f t="shared" si="5"/>
        <v xml:space="preserve">COGS-LSP </v>
      </c>
      <c r="O190"/>
    </row>
    <row r="191" spans="1:15" ht="15">
      <c r="A191" s="130">
        <v>954</v>
      </c>
      <c r="B191" s="131" t="s">
        <v>382</v>
      </c>
      <c r="C191" s="131" t="s">
        <v>445</v>
      </c>
      <c r="D191" s="132" t="s">
        <v>1082</v>
      </c>
      <c r="E191" s="131" t="s">
        <v>1083</v>
      </c>
      <c r="F191" s="131" t="s">
        <v>420</v>
      </c>
      <c r="G191" s="132" t="s">
        <v>461</v>
      </c>
      <c r="H191" s="131" t="s">
        <v>462</v>
      </c>
      <c r="I191" s="131" t="s">
        <v>1094</v>
      </c>
      <c r="J191" s="131" t="s">
        <v>1095</v>
      </c>
      <c r="K191" s="131" t="s">
        <v>477</v>
      </c>
      <c r="M191" s="133" t="str">
        <f t="shared" si="4"/>
        <v>51102</v>
      </c>
      <c r="N191" s="133" t="str">
        <f t="shared" si="5"/>
        <v>COGS-MSP</v>
      </c>
      <c r="O191"/>
    </row>
    <row r="192" spans="1:15" ht="15">
      <c r="A192" s="130">
        <v>954</v>
      </c>
      <c r="B192" s="131" t="s">
        <v>382</v>
      </c>
      <c r="C192" s="131" t="s">
        <v>445</v>
      </c>
      <c r="D192" s="132" t="s">
        <v>1082</v>
      </c>
      <c r="E192" s="131" t="s">
        <v>1083</v>
      </c>
      <c r="F192" s="131" t="s">
        <v>420</v>
      </c>
      <c r="G192" s="132" t="s">
        <v>461</v>
      </c>
      <c r="H192" s="131" t="s">
        <v>462</v>
      </c>
      <c r="I192" s="131" t="s">
        <v>1096</v>
      </c>
      <c r="J192" s="131" t="s">
        <v>1097</v>
      </c>
      <c r="K192" s="131" t="s">
        <v>477</v>
      </c>
      <c r="M192" s="133" t="str">
        <f t="shared" si="4"/>
        <v>51102</v>
      </c>
      <c r="N192" s="133" t="str">
        <f t="shared" si="5"/>
        <v>COGS-JSP</v>
      </c>
      <c r="O192"/>
    </row>
    <row r="193" spans="1:15" ht="15">
      <c r="A193" s="130">
        <v>954</v>
      </c>
      <c r="B193" s="131" t="s">
        <v>382</v>
      </c>
      <c r="C193" s="131" t="s">
        <v>445</v>
      </c>
      <c r="D193" s="132" t="s">
        <v>1082</v>
      </c>
      <c r="E193" s="131" t="s">
        <v>1083</v>
      </c>
      <c r="F193" s="131" t="s">
        <v>420</v>
      </c>
      <c r="G193" s="132" t="s">
        <v>461</v>
      </c>
      <c r="H193" s="131" t="s">
        <v>462</v>
      </c>
      <c r="I193" s="131" t="s">
        <v>1098</v>
      </c>
      <c r="J193" s="131" t="s">
        <v>1099</v>
      </c>
      <c r="K193" s="131" t="s">
        <v>477</v>
      </c>
      <c r="M193" s="133" t="str">
        <f t="shared" si="4"/>
        <v>51102</v>
      </c>
      <c r="N193" s="133" t="str">
        <f t="shared" si="5"/>
        <v>COGS- PIO Part Cost</v>
      </c>
      <c r="O193"/>
    </row>
    <row r="194" spans="1:15" ht="15">
      <c r="A194" s="130">
        <v>954</v>
      </c>
      <c r="B194" s="131" t="s">
        <v>382</v>
      </c>
      <c r="C194" s="131" t="s">
        <v>445</v>
      </c>
      <c r="D194" s="132" t="s">
        <v>1082</v>
      </c>
      <c r="E194" s="131" t="s">
        <v>1083</v>
      </c>
      <c r="F194" s="131" t="s">
        <v>420</v>
      </c>
      <c r="G194" s="132" t="s">
        <v>461</v>
      </c>
      <c r="H194" s="131" t="s">
        <v>462</v>
      </c>
      <c r="I194" s="131" t="s">
        <v>1100</v>
      </c>
      <c r="J194" s="131" t="s">
        <v>1101</v>
      </c>
      <c r="K194" s="131" t="s">
        <v>477</v>
      </c>
      <c r="M194" s="133" t="str">
        <f t="shared" si="4"/>
        <v>51102</v>
      </c>
      <c r="N194" s="133" t="str">
        <f t="shared" si="5"/>
        <v>COGS-CBU Accessories</v>
      </c>
      <c r="O194"/>
    </row>
    <row r="195" spans="1:15" ht="15">
      <c r="A195" s="130">
        <v>954</v>
      </c>
      <c r="B195" s="131" t="s">
        <v>382</v>
      </c>
      <c r="C195" s="131" t="s">
        <v>445</v>
      </c>
      <c r="D195" s="132" t="s">
        <v>1082</v>
      </c>
      <c r="E195" s="131" t="s">
        <v>1083</v>
      </c>
      <c r="F195" s="131" t="s">
        <v>420</v>
      </c>
      <c r="G195" s="132" t="s">
        <v>455</v>
      </c>
      <c r="H195" s="131" t="s">
        <v>456</v>
      </c>
      <c r="I195" s="131" t="s">
        <v>1102</v>
      </c>
      <c r="J195" s="131" t="s">
        <v>1103</v>
      </c>
      <c r="K195" s="131" t="s">
        <v>477</v>
      </c>
      <c r="M195" s="133" t="str">
        <f t="shared" ref="M195:M258" si="6">LEFT(I195,5)</f>
        <v>51199</v>
      </c>
      <c r="N195" s="133" t="str">
        <f t="shared" ref="N195:N258" si="7">J195</f>
        <v>COM-COGS In-house Part</v>
      </c>
      <c r="O195"/>
    </row>
    <row r="196" spans="1:15" ht="15">
      <c r="A196" s="130">
        <v>954</v>
      </c>
      <c r="B196" s="131" t="s">
        <v>382</v>
      </c>
      <c r="C196" s="131" t="s">
        <v>445</v>
      </c>
      <c r="D196" s="132" t="s">
        <v>1082</v>
      </c>
      <c r="E196" s="131" t="s">
        <v>1083</v>
      </c>
      <c r="F196" s="131" t="s">
        <v>420</v>
      </c>
      <c r="G196" s="132" t="s">
        <v>455</v>
      </c>
      <c r="H196" s="131" t="s">
        <v>456</v>
      </c>
      <c r="I196" s="131" t="s">
        <v>1104</v>
      </c>
      <c r="J196" s="131" t="s">
        <v>1105</v>
      </c>
      <c r="K196" s="131" t="s">
        <v>477</v>
      </c>
      <c r="M196" s="133" t="str">
        <f t="shared" si="6"/>
        <v>51199</v>
      </c>
      <c r="N196" s="133" t="str">
        <f t="shared" si="7"/>
        <v>COM-COGS PIO Installation Cost</v>
      </c>
      <c r="O196"/>
    </row>
    <row r="197" spans="1:15" ht="15">
      <c r="A197" s="130">
        <v>954</v>
      </c>
      <c r="B197" s="131" t="s">
        <v>382</v>
      </c>
      <c r="C197" s="131" t="s">
        <v>445</v>
      </c>
      <c r="D197" s="132" t="s">
        <v>1082</v>
      </c>
      <c r="E197" s="131" t="s">
        <v>1083</v>
      </c>
      <c r="F197" s="131" t="s">
        <v>420</v>
      </c>
      <c r="G197" s="132" t="s">
        <v>486</v>
      </c>
      <c r="H197" s="131" t="s">
        <v>487</v>
      </c>
      <c r="I197" s="131" t="s">
        <v>1106</v>
      </c>
      <c r="J197" s="131" t="s">
        <v>1107</v>
      </c>
      <c r="K197" s="131" t="s">
        <v>477</v>
      </c>
      <c r="M197" s="133" t="str">
        <f t="shared" si="6"/>
        <v>51809</v>
      </c>
      <c r="N197" s="133" t="str">
        <f t="shared" si="7"/>
        <v>COM-COGS-Royalty Fee</v>
      </c>
      <c r="O197"/>
    </row>
    <row r="198" spans="1:15" ht="15">
      <c r="A198" s="130">
        <v>955</v>
      </c>
      <c r="B198" s="131" t="s">
        <v>382</v>
      </c>
      <c r="C198" s="131" t="s">
        <v>445</v>
      </c>
      <c r="D198" s="132" t="s">
        <v>1108</v>
      </c>
      <c r="E198" s="131" t="s">
        <v>1109</v>
      </c>
      <c r="F198" s="131" t="s">
        <v>386</v>
      </c>
      <c r="G198" s="132" t="s">
        <v>1110</v>
      </c>
      <c r="H198" s="131" t="s">
        <v>1054</v>
      </c>
      <c r="I198" s="131" t="s">
        <v>1053</v>
      </c>
      <c r="J198" s="131" t="s">
        <v>1054</v>
      </c>
      <c r="K198" s="131" t="s">
        <v>435</v>
      </c>
      <c r="M198" s="133" t="str">
        <f t="shared" si="6"/>
        <v>51902</v>
      </c>
      <c r="N198" s="133" t="str">
        <f t="shared" si="7"/>
        <v>COM‐Other adjust. WIP, R/M &amp; conversion cost</v>
      </c>
      <c r="O198"/>
    </row>
    <row r="199" spans="1:15" ht="15">
      <c r="A199" s="130">
        <v>956</v>
      </c>
      <c r="B199" s="131" t="s">
        <v>382</v>
      </c>
      <c r="C199" s="131" t="s">
        <v>445</v>
      </c>
      <c r="D199" s="132" t="s">
        <v>1111</v>
      </c>
      <c r="E199" s="131" t="s">
        <v>1112</v>
      </c>
      <c r="F199" s="131" t="s">
        <v>420</v>
      </c>
      <c r="G199" s="132" t="s">
        <v>455</v>
      </c>
      <c r="H199" s="131" t="s">
        <v>456</v>
      </c>
      <c r="I199" s="131" t="s">
        <v>742</v>
      </c>
      <c r="J199" s="131" t="e">
        <v>#N/A</v>
      </c>
      <c r="K199" s="131" t="s">
        <v>435</v>
      </c>
      <c r="M199" s="133" t="str">
        <f t="shared" si="6"/>
        <v>51199</v>
      </c>
      <c r="N199" s="133" t="e">
        <f t="shared" si="7"/>
        <v>#N/A</v>
      </c>
      <c r="O199"/>
    </row>
    <row r="200" spans="1:15" ht="15">
      <c r="A200" s="130">
        <v>957</v>
      </c>
      <c r="B200" s="131" t="s">
        <v>382</v>
      </c>
      <c r="C200" s="131" t="s">
        <v>445</v>
      </c>
      <c r="D200" s="132" t="s">
        <v>1113</v>
      </c>
      <c r="E200" s="131" t="s">
        <v>1114</v>
      </c>
      <c r="F200" s="131" t="s">
        <v>420</v>
      </c>
      <c r="G200" s="132" t="s">
        <v>455</v>
      </c>
      <c r="H200" s="131" t="s">
        <v>456</v>
      </c>
      <c r="I200" s="131" t="s">
        <v>1115</v>
      </c>
      <c r="J200" s="131" t="s">
        <v>1116</v>
      </c>
      <c r="K200" s="131" t="s">
        <v>435</v>
      </c>
      <c r="M200" s="133" t="str">
        <f t="shared" si="6"/>
        <v>51199</v>
      </c>
      <c r="N200" s="133" t="str">
        <f t="shared" si="7"/>
        <v>COM-COGS Excise Tax</v>
      </c>
      <c r="O200"/>
    </row>
    <row r="201" spans="1:15" ht="15">
      <c r="A201" s="130">
        <v>960</v>
      </c>
      <c r="B201" s="131" t="s">
        <v>382</v>
      </c>
      <c r="C201" s="131" t="s">
        <v>445</v>
      </c>
      <c r="D201" s="132" t="s">
        <v>1117</v>
      </c>
      <c r="E201" s="131" t="s">
        <v>1118</v>
      </c>
      <c r="F201" s="131" t="s">
        <v>420</v>
      </c>
      <c r="G201" s="132" t="s">
        <v>445</v>
      </c>
      <c r="H201" s="131" t="s">
        <v>448</v>
      </c>
      <c r="I201" s="131" t="s">
        <v>1084</v>
      </c>
      <c r="J201" s="131" t="s">
        <v>1085</v>
      </c>
      <c r="K201" s="131" t="s">
        <v>477</v>
      </c>
      <c r="M201" s="133" t="str">
        <f t="shared" si="6"/>
        <v>51101</v>
      </c>
      <c r="N201" s="133" t="str">
        <f t="shared" si="7"/>
        <v>COGS-Direct (Raw) Material Others (W)</v>
      </c>
      <c r="O201"/>
    </row>
    <row r="202" spans="1:15" ht="15">
      <c r="A202" s="130">
        <v>960</v>
      </c>
      <c r="B202" s="131" t="s">
        <v>382</v>
      </c>
      <c r="C202" s="131" t="s">
        <v>445</v>
      </c>
      <c r="D202" s="132" t="s">
        <v>1117</v>
      </c>
      <c r="E202" s="131" t="s">
        <v>1118</v>
      </c>
      <c r="F202" s="131" t="s">
        <v>420</v>
      </c>
      <c r="G202" s="132" t="s">
        <v>445</v>
      </c>
      <c r="H202" s="131" t="s">
        <v>448</v>
      </c>
      <c r="I202" s="131" t="s">
        <v>1086</v>
      </c>
      <c r="J202" s="131" t="s">
        <v>1087</v>
      </c>
      <c r="K202" s="131" t="s">
        <v>477</v>
      </c>
      <c r="M202" s="133" t="str">
        <f t="shared" si="6"/>
        <v>51101</v>
      </c>
      <c r="N202" s="133" t="str">
        <f t="shared" si="7"/>
        <v>COGS-Direct (Raw) Material Others (T)</v>
      </c>
      <c r="O202"/>
    </row>
    <row r="203" spans="1:15" ht="15">
      <c r="A203" s="130">
        <v>960</v>
      </c>
      <c r="B203" s="131" t="s">
        <v>382</v>
      </c>
      <c r="C203" s="131" t="s">
        <v>445</v>
      </c>
      <c r="D203" s="132" t="s">
        <v>1117</v>
      </c>
      <c r="E203" s="131" t="s">
        <v>1118</v>
      </c>
      <c r="F203" s="131" t="s">
        <v>420</v>
      </c>
      <c r="G203" s="132" t="s">
        <v>445</v>
      </c>
      <c r="H203" s="131" t="s">
        <v>448</v>
      </c>
      <c r="I203" s="131" t="s">
        <v>1088</v>
      </c>
      <c r="J203" s="131" t="s">
        <v>1089</v>
      </c>
      <c r="K203" s="131" t="s">
        <v>477</v>
      </c>
      <c r="M203" s="133" t="str">
        <f t="shared" si="6"/>
        <v>51101</v>
      </c>
      <c r="N203" s="133" t="str">
        <f t="shared" si="7"/>
        <v>COGS-Direct (Raw) Material Others (A)</v>
      </c>
      <c r="O203"/>
    </row>
    <row r="204" spans="1:15" ht="15">
      <c r="A204" s="130">
        <v>960</v>
      </c>
      <c r="B204" s="131" t="s">
        <v>382</v>
      </c>
      <c r="C204" s="131" t="s">
        <v>445</v>
      </c>
      <c r="D204" s="132" t="s">
        <v>1117</v>
      </c>
      <c r="E204" s="131" t="s">
        <v>1118</v>
      </c>
      <c r="F204" s="131" t="s">
        <v>420</v>
      </c>
      <c r="G204" s="132" t="s">
        <v>445</v>
      </c>
      <c r="H204" s="131" t="s">
        <v>448</v>
      </c>
      <c r="I204" s="131" t="s">
        <v>1090</v>
      </c>
      <c r="J204" s="131" t="s">
        <v>1091</v>
      </c>
      <c r="K204" s="131" t="s">
        <v>477</v>
      </c>
      <c r="M204" s="133" t="str">
        <f t="shared" si="6"/>
        <v>51101</v>
      </c>
      <c r="N204" s="133" t="str">
        <f t="shared" si="7"/>
        <v>COGS-Direct (Raw) Material Others (R)</v>
      </c>
      <c r="O204"/>
    </row>
    <row r="205" spans="1:15" ht="15">
      <c r="A205" s="130">
        <v>960</v>
      </c>
      <c r="B205" s="131" t="s">
        <v>382</v>
      </c>
      <c r="C205" s="131" t="s">
        <v>445</v>
      </c>
      <c r="D205" s="132" t="s">
        <v>1117</v>
      </c>
      <c r="E205" s="131" t="s">
        <v>1118</v>
      </c>
      <c r="F205" s="131" t="s">
        <v>420</v>
      </c>
      <c r="G205" s="132" t="s">
        <v>461</v>
      </c>
      <c r="H205" s="131" t="s">
        <v>462</v>
      </c>
      <c r="I205" s="131" t="s">
        <v>1092</v>
      </c>
      <c r="J205" s="131" t="s">
        <v>1093</v>
      </c>
      <c r="K205" s="131" t="s">
        <v>477</v>
      </c>
      <c r="M205" s="133" t="str">
        <f t="shared" si="6"/>
        <v>51102</v>
      </c>
      <c r="N205" s="133" t="str">
        <f t="shared" si="7"/>
        <v xml:space="preserve">COGS-LSP </v>
      </c>
      <c r="O205"/>
    </row>
    <row r="206" spans="1:15" ht="15">
      <c r="A206" s="130">
        <v>960</v>
      </c>
      <c r="B206" s="131" t="s">
        <v>382</v>
      </c>
      <c r="C206" s="131" t="s">
        <v>445</v>
      </c>
      <c r="D206" s="132" t="s">
        <v>1117</v>
      </c>
      <c r="E206" s="131" t="s">
        <v>1118</v>
      </c>
      <c r="F206" s="131" t="s">
        <v>420</v>
      </c>
      <c r="G206" s="132" t="s">
        <v>461</v>
      </c>
      <c r="H206" s="131" t="s">
        <v>462</v>
      </c>
      <c r="I206" s="131" t="s">
        <v>1094</v>
      </c>
      <c r="J206" s="131" t="s">
        <v>1095</v>
      </c>
      <c r="K206" s="131" t="s">
        <v>477</v>
      </c>
      <c r="M206" s="133" t="str">
        <f t="shared" si="6"/>
        <v>51102</v>
      </c>
      <c r="N206" s="133" t="str">
        <f t="shared" si="7"/>
        <v>COGS-MSP</v>
      </c>
      <c r="O206"/>
    </row>
    <row r="207" spans="1:15" ht="15">
      <c r="A207" s="130">
        <v>960</v>
      </c>
      <c r="B207" s="131" t="s">
        <v>382</v>
      </c>
      <c r="C207" s="131" t="s">
        <v>445</v>
      </c>
      <c r="D207" s="132" t="s">
        <v>1117</v>
      </c>
      <c r="E207" s="131" t="s">
        <v>1118</v>
      </c>
      <c r="F207" s="131" t="s">
        <v>420</v>
      </c>
      <c r="G207" s="132" t="s">
        <v>461</v>
      </c>
      <c r="H207" s="131" t="s">
        <v>462</v>
      </c>
      <c r="I207" s="131" t="s">
        <v>1096</v>
      </c>
      <c r="J207" s="131" t="s">
        <v>1097</v>
      </c>
      <c r="K207" s="131" t="s">
        <v>477</v>
      </c>
      <c r="M207" s="133" t="str">
        <f t="shared" si="6"/>
        <v>51102</v>
      </c>
      <c r="N207" s="133" t="str">
        <f t="shared" si="7"/>
        <v>COGS-JSP</v>
      </c>
      <c r="O207"/>
    </row>
    <row r="208" spans="1:15" ht="15">
      <c r="A208" s="130">
        <v>960</v>
      </c>
      <c r="B208" s="131" t="s">
        <v>382</v>
      </c>
      <c r="C208" s="131" t="s">
        <v>445</v>
      </c>
      <c r="D208" s="132" t="s">
        <v>1117</v>
      </c>
      <c r="E208" s="131" t="s">
        <v>1118</v>
      </c>
      <c r="F208" s="131" t="s">
        <v>420</v>
      </c>
      <c r="G208" s="132" t="s">
        <v>461</v>
      </c>
      <c r="H208" s="131" t="s">
        <v>462</v>
      </c>
      <c r="I208" s="131" t="s">
        <v>1098</v>
      </c>
      <c r="J208" s="131" t="s">
        <v>1099</v>
      </c>
      <c r="K208" s="131" t="s">
        <v>477</v>
      </c>
      <c r="M208" s="133" t="str">
        <f t="shared" si="6"/>
        <v>51102</v>
      </c>
      <c r="N208" s="133" t="str">
        <f t="shared" si="7"/>
        <v>COGS- PIO Part Cost</v>
      </c>
      <c r="O208"/>
    </row>
    <row r="209" spans="1:15" ht="15">
      <c r="A209" s="130">
        <v>960</v>
      </c>
      <c r="B209" s="131" t="s">
        <v>382</v>
      </c>
      <c r="C209" s="131" t="s">
        <v>445</v>
      </c>
      <c r="D209" s="132" t="s">
        <v>1117</v>
      </c>
      <c r="E209" s="131" t="s">
        <v>1118</v>
      </c>
      <c r="F209" s="131" t="s">
        <v>420</v>
      </c>
      <c r="G209" s="132" t="s">
        <v>461</v>
      </c>
      <c r="H209" s="131" t="s">
        <v>462</v>
      </c>
      <c r="I209" s="131" t="s">
        <v>1100</v>
      </c>
      <c r="J209" s="131" t="s">
        <v>1101</v>
      </c>
      <c r="K209" s="131" t="s">
        <v>477</v>
      </c>
      <c r="M209" s="133" t="str">
        <f t="shared" si="6"/>
        <v>51102</v>
      </c>
      <c r="N209" s="133" t="str">
        <f t="shared" si="7"/>
        <v>COGS-CBU Accessories</v>
      </c>
      <c r="O209"/>
    </row>
    <row r="210" spans="1:15" ht="15">
      <c r="A210" s="130">
        <v>960</v>
      </c>
      <c r="B210" s="131" t="s">
        <v>382</v>
      </c>
      <c r="C210" s="131" t="s">
        <v>445</v>
      </c>
      <c r="D210" s="132" t="s">
        <v>1117</v>
      </c>
      <c r="E210" s="131" t="s">
        <v>1118</v>
      </c>
      <c r="F210" s="131" t="s">
        <v>420</v>
      </c>
      <c r="G210" s="132" t="s">
        <v>455</v>
      </c>
      <c r="H210" s="131" t="s">
        <v>456</v>
      </c>
      <c r="I210" s="131" t="s">
        <v>1102</v>
      </c>
      <c r="J210" s="131" t="s">
        <v>1103</v>
      </c>
      <c r="K210" s="131" t="s">
        <v>477</v>
      </c>
      <c r="M210" s="133" t="str">
        <f t="shared" si="6"/>
        <v>51199</v>
      </c>
      <c r="N210" s="133" t="str">
        <f t="shared" si="7"/>
        <v>COM-COGS In-house Part</v>
      </c>
      <c r="O210"/>
    </row>
    <row r="211" spans="1:15" ht="15">
      <c r="A211" s="130">
        <v>960</v>
      </c>
      <c r="B211" s="131" t="s">
        <v>382</v>
      </c>
      <c r="C211" s="131" t="s">
        <v>445</v>
      </c>
      <c r="D211" s="132" t="s">
        <v>1117</v>
      </c>
      <c r="E211" s="131" t="s">
        <v>1118</v>
      </c>
      <c r="F211" s="131" t="s">
        <v>420</v>
      </c>
      <c r="G211" s="132" t="s">
        <v>455</v>
      </c>
      <c r="H211" s="131" t="s">
        <v>456</v>
      </c>
      <c r="I211" s="131" t="s">
        <v>1104</v>
      </c>
      <c r="J211" s="131" t="s">
        <v>1105</v>
      </c>
      <c r="K211" s="131" t="s">
        <v>477</v>
      </c>
      <c r="M211" s="133" t="str">
        <f t="shared" si="6"/>
        <v>51199</v>
      </c>
      <c r="N211" s="133" t="str">
        <f t="shared" si="7"/>
        <v>COM-COGS PIO Installation Cost</v>
      </c>
      <c r="O211"/>
    </row>
    <row r="212" spans="1:15" ht="15">
      <c r="A212" s="130">
        <v>960</v>
      </c>
      <c r="B212" s="131" t="s">
        <v>382</v>
      </c>
      <c r="C212" s="131" t="s">
        <v>445</v>
      </c>
      <c r="D212" s="132" t="s">
        <v>1117</v>
      </c>
      <c r="E212" s="131" t="s">
        <v>1118</v>
      </c>
      <c r="F212" s="131" t="s">
        <v>420</v>
      </c>
      <c r="G212" s="132" t="s">
        <v>486</v>
      </c>
      <c r="H212" s="131" t="s">
        <v>487</v>
      </c>
      <c r="I212" s="131" t="s">
        <v>1106</v>
      </c>
      <c r="J212" s="131" t="s">
        <v>1107</v>
      </c>
      <c r="K212" s="131" t="s">
        <v>477</v>
      </c>
      <c r="M212" s="133" t="str">
        <f t="shared" si="6"/>
        <v>51809</v>
      </c>
      <c r="N212" s="133" t="str">
        <f t="shared" si="7"/>
        <v>COM-COGS-Royalty Fee</v>
      </c>
      <c r="O212"/>
    </row>
    <row r="213" spans="1:15" ht="15">
      <c r="A213" s="130">
        <v>961</v>
      </c>
      <c r="B213" s="131" t="s">
        <v>382</v>
      </c>
      <c r="C213" s="131" t="s">
        <v>445</v>
      </c>
      <c r="D213" s="132" t="s">
        <v>1119</v>
      </c>
      <c r="E213" s="131" t="s">
        <v>1109</v>
      </c>
      <c r="F213" s="131" t="s">
        <v>386</v>
      </c>
      <c r="G213" s="132" t="s">
        <v>1110</v>
      </c>
      <c r="H213" s="131" t="s">
        <v>1054</v>
      </c>
      <c r="I213" s="131" t="s">
        <v>1053</v>
      </c>
      <c r="J213" s="131" t="s">
        <v>1054</v>
      </c>
      <c r="K213" s="131" t="s">
        <v>435</v>
      </c>
      <c r="M213" s="133" t="str">
        <f t="shared" si="6"/>
        <v>51902</v>
      </c>
      <c r="N213" s="133" t="str">
        <f t="shared" si="7"/>
        <v>COM‐Other adjust. WIP, R/M &amp; conversion cost</v>
      </c>
      <c r="O213"/>
    </row>
    <row r="214" spans="1:15" ht="15">
      <c r="A214" s="130">
        <v>962</v>
      </c>
      <c r="B214" s="131" t="s">
        <v>382</v>
      </c>
      <c r="C214" s="131" t="s">
        <v>445</v>
      </c>
      <c r="D214" s="132" t="s">
        <v>1120</v>
      </c>
      <c r="E214" s="131" t="s">
        <v>1121</v>
      </c>
      <c r="F214" s="131" t="s">
        <v>420</v>
      </c>
      <c r="G214" s="132" t="s">
        <v>455</v>
      </c>
      <c r="H214" s="131" t="s">
        <v>456</v>
      </c>
      <c r="I214" s="131" t="s">
        <v>1122</v>
      </c>
      <c r="J214" s="131" t="s">
        <v>1123</v>
      </c>
      <c r="K214" s="131" t="s">
        <v>435</v>
      </c>
      <c r="M214" s="133" t="str">
        <f t="shared" si="6"/>
        <v>51199</v>
      </c>
      <c r="N214" s="133" t="str">
        <f t="shared" si="7"/>
        <v>COGS-Export Expense</v>
      </c>
      <c r="O214"/>
    </row>
    <row r="215" spans="1:15" ht="15">
      <c r="A215" s="130">
        <v>989</v>
      </c>
      <c r="B215" s="131" t="s">
        <v>382</v>
      </c>
      <c r="C215" s="131" t="s">
        <v>461</v>
      </c>
      <c r="D215" s="132" t="s">
        <v>1124</v>
      </c>
      <c r="E215" s="131" t="s">
        <v>1125</v>
      </c>
      <c r="F215" s="131" t="s">
        <v>420</v>
      </c>
      <c r="G215" s="132">
        <v>0</v>
      </c>
      <c r="H215" s="131" t="s">
        <v>558</v>
      </c>
      <c r="I215" s="131" t="s">
        <v>1126</v>
      </c>
      <c r="J215" s="131" t="e">
        <v>#N/A</v>
      </c>
      <c r="K215" s="131" t="s">
        <v>435</v>
      </c>
      <c r="M215" s="133" t="str">
        <f t="shared" si="6"/>
        <v>40xxx</v>
      </c>
      <c r="N215" s="133" t="e">
        <f t="shared" si="7"/>
        <v>#N/A</v>
      </c>
      <c r="O215"/>
    </row>
    <row r="216" spans="1:15" ht="15">
      <c r="A216" s="130">
        <v>990</v>
      </c>
      <c r="B216" s="131" t="s">
        <v>382</v>
      </c>
      <c r="C216" s="131" t="s">
        <v>461</v>
      </c>
      <c r="D216" s="132" t="s">
        <v>1127</v>
      </c>
      <c r="E216" s="131" t="s">
        <v>1128</v>
      </c>
      <c r="F216" s="131" t="s">
        <v>386</v>
      </c>
      <c r="G216" s="132">
        <v>0</v>
      </c>
      <c r="H216" s="131" t="s">
        <v>558</v>
      </c>
      <c r="I216" s="131" t="s">
        <v>558</v>
      </c>
      <c r="J216" s="131" t="e">
        <v>#N/A</v>
      </c>
      <c r="K216" s="131" t="s">
        <v>383</v>
      </c>
      <c r="M216" s="133" t="str">
        <f t="shared" si="6"/>
        <v/>
      </c>
      <c r="N216" s="133" t="e">
        <f t="shared" si="7"/>
        <v>#N/A</v>
      </c>
      <c r="O216"/>
    </row>
    <row r="217" spans="1:15" ht="15">
      <c r="A217" s="130">
        <v>991</v>
      </c>
      <c r="B217" s="131" t="s">
        <v>382</v>
      </c>
      <c r="C217" s="131" t="s">
        <v>461</v>
      </c>
      <c r="D217" s="132" t="s">
        <v>1129</v>
      </c>
      <c r="E217" s="131" t="s">
        <v>1130</v>
      </c>
      <c r="F217" s="131" t="s">
        <v>420</v>
      </c>
      <c r="G217" s="132" t="s">
        <v>455</v>
      </c>
      <c r="H217" s="131" t="s">
        <v>456</v>
      </c>
      <c r="I217" s="131" t="s">
        <v>1104</v>
      </c>
      <c r="J217" s="131" t="s">
        <v>1105</v>
      </c>
      <c r="K217" s="131" t="s">
        <v>477</v>
      </c>
      <c r="M217" s="133" t="str">
        <f t="shared" si="6"/>
        <v>51199</v>
      </c>
      <c r="N217" s="133" t="str">
        <f t="shared" si="7"/>
        <v>COM-COGS PIO Installation Cost</v>
      </c>
      <c r="O217"/>
    </row>
    <row r="218" spans="1:15" ht="15">
      <c r="A218" s="130">
        <v>991</v>
      </c>
      <c r="B218" s="131" t="s">
        <v>382</v>
      </c>
      <c r="C218" s="131" t="s">
        <v>461</v>
      </c>
      <c r="D218" s="132" t="s">
        <v>1129</v>
      </c>
      <c r="E218" s="131" t="s">
        <v>1130</v>
      </c>
      <c r="F218" s="131" t="s">
        <v>420</v>
      </c>
      <c r="G218" s="132" t="s">
        <v>455</v>
      </c>
      <c r="H218" s="131" t="s">
        <v>456</v>
      </c>
      <c r="I218" s="131" t="s">
        <v>1131</v>
      </c>
      <c r="J218" s="131" t="s">
        <v>1132</v>
      </c>
      <c r="K218" s="131" t="s">
        <v>477</v>
      </c>
      <c r="M218" s="133" t="str">
        <f t="shared" si="6"/>
        <v>51199</v>
      </c>
      <c r="N218" s="133" t="str">
        <f t="shared" si="7"/>
        <v>COM-COGS CBU Vehicle Cost</v>
      </c>
      <c r="O218"/>
    </row>
    <row r="219" spans="1:15" ht="15">
      <c r="A219" s="130">
        <v>991</v>
      </c>
      <c r="B219" s="131" t="s">
        <v>382</v>
      </c>
      <c r="C219" s="131" t="s">
        <v>461</v>
      </c>
      <c r="D219" s="132" t="s">
        <v>1129</v>
      </c>
      <c r="E219" s="131" t="s">
        <v>1130</v>
      </c>
      <c r="F219" s="131" t="s">
        <v>420</v>
      </c>
      <c r="G219" s="132" t="s">
        <v>461</v>
      </c>
      <c r="H219" s="131" t="s">
        <v>462</v>
      </c>
      <c r="I219" s="131" t="s">
        <v>1098</v>
      </c>
      <c r="J219" s="131" t="s">
        <v>1099</v>
      </c>
      <c r="K219" s="131" t="s">
        <v>477</v>
      </c>
      <c r="M219" s="133" t="str">
        <f t="shared" si="6"/>
        <v>51102</v>
      </c>
      <c r="N219" s="133" t="str">
        <f t="shared" si="7"/>
        <v>COGS- PIO Part Cost</v>
      </c>
      <c r="O219"/>
    </row>
    <row r="220" spans="1:15" ht="15">
      <c r="A220" s="130">
        <v>991</v>
      </c>
      <c r="B220" s="131" t="s">
        <v>382</v>
      </c>
      <c r="C220" s="131" t="s">
        <v>461</v>
      </c>
      <c r="D220" s="132" t="s">
        <v>1129</v>
      </c>
      <c r="E220" s="131" t="s">
        <v>1130</v>
      </c>
      <c r="F220" s="131" t="s">
        <v>420</v>
      </c>
      <c r="G220" s="132" t="s">
        <v>461</v>
      </c>
      <c r="H220" s="131" t="s">
        <v>462</v>
      </c>
      <c r="I220" s="131" t="s">
        <v>1100</v>
      </c>
      <c r="J220" s="131" t="s">
        <v>1101</v>
      </c>
      <c r="K220" s="131" t="s">
        <v>477</v>
      </c>
      <c r="M220" s="133" t="str">
        <f t="shared" si="6"/>
        <v>51102</v>
      </c>
      <c r="N220" s="133" t="str">
        <f t="shared" si="7"/>
        <v>COGS-CBU Accessories</v>
      </c>
      <c r="O220"/>
    </row>
    <row r="221" spans="1:15" ht="15">
      <c r="A221" s="130">
        <v>992</v>
      </c>
      <c r="B221" s="131" t="s">
        <v>382</v>
      </c>
      <c r="C221" s="131" t="s">
        <v>1133</v>
      </c>
      <c r="D221" s="132" t="s">
        <v>1134</v>
      </c>
      <c r="E221" s="131" t="s">
        <v>1135</v>
      </c>
      <c r="F221" s="131" t="s">
        <v>420</v>
      </c>
      <c r="G221" s="132" t="s">
        <v>445</v>
      </c>
      <c r="H221" s="131" t="s">
        <v>448</v>
      </c>
      <c r="I221" s="131" t="s">
        <v>1084</v>
      </c>
      <c r="J221" s="131" t="s">
        <v>1085</v>
      </c>
      <c r="K221" s="131" t="s">
        <v>477</v>
      </c>
      <c r="M221" s="133" t="str">
        <f t="shared" si="6"/>
        <v>51101</v>
      </c>
      <c r="N221" s="133" t="str">
        <f t="shared" si="7"/>
        <v>COGS-Direct (Raw) Material Others (W)</v>
      </c>
      <c r="O221"/>
    </row>
    <row r="222" spans="1:15" ht="15">
      <c r="A222" s="130">
        <v>992</v>
      </c>
      <c r="B222" s="131" t="s">
        <v>382</v>
      </c>
      <c r="C222" s="131" t="s">
        <v>1133</v>
      </c>
      <c r="D222" s="132" t="s">
        <v>1134</v>
      </c>
      <c r="E222" s="131" t="s">
        <v>1135</v>
      </c>
      <c r="F222" s="131" t="s">
        <v>420</v>
      </c>
      <c r="G222" s="132" t="s">
        <v>445</v>
      </c>
      <c r="H222" s="131" t="s">
        <v>448</v>
      </c>
      <c r="I222" s="131" t="s">
        <v>1086</v>
      </c>
      <c r="J222" s="131" t="s">
        <v>1087</v>
      </c>
      <c r="K222" s="131" t="s">
        <v>477</v>
      </c>
      <c r="M222" s="133" t="str">
        <f t="shared" si="6"/>
        <v>51101</v>
      </c>
      <c r="N222" s="133" t="str">
        <f t="shared" si="7"/>
        <v>COGS-Direct (Raw) Material Others (T)</v>
      </c>
      <c r="O222"/>
    </row>
    <row r="223" spans="1:15" ht="15">
      <c r="A223" s="130">
        <v>992</v>
      </c>
      <c r="B223" s="131" t="s">
        <v>382</v>
      </c>
      <c r="C223" s="131" t="s">
        <v>1133</v>
      </c>
      <c r="D223" s="132" t="s">
        <v>1134</v>
      </c>
      <c r="E223" s="131" t="s">
        <v>1135</v>
      </c>
      <c r="F223" s="131" t="s">
        <v>420</v>
      </c>
      <c r="G223" s="132" t="s">
        <v>445</v>
      </c>
      <c r="H223" s="131" t="s">
        <v>448</v>
      </c>
      <c r="I223" s="131" t="s">
        <v>1088</v>
      </c>
      <c r="J223" s="131" t="s">
        <v>1089</v>
      </c>
      <c r="K223" s="131" t="s">
        <v>477</v>
      </c>
      <c r="M223" s="133" t="str">
        <f t="shared" si="6"/>
        <v>51101</v>
      </c>
      <c r="N223" s="133" t="str">
        <f t="shared" si="7"/>
        <v>COGS-Direct (Raw) Material Others (A)</v>
      </c>
      <c r="O223"/>
    </row>
    <row r="224" spans="1:15" ht="15">
      <c r="A224" s="130">
        <v>992</v>
      </c>
      <c r="B224" s="131" t="s">
        <v>382</v>
      </c>
      <c r="C224" s="131" t="s">
        <v>1133</v>
      </c>
      <c r="D224" s="132" t="s">
        <v>1134</v>
      </c>
      <c r="E224" s="131" t="s">
        <v>1135</v>
      </c>
      <c r="F224" s="131" t="s">
        <v>420</v>
      </c>
      <c r="G224" s="132" t="s">
        <v>445</v>
      </c>
      <c r="H224" s="131" t="s">
        <v>448</v>
      </c>
      <c r="I224" s="131" t="s">
        <v>1090</v>
      </c>
      <c r="J224" s="131" t="s">
        <v>1091</v>
      </c>
      <c r="K224" s="131" t="s">
        <v>477</v>
      </c>
      <c r="M224" s="133" t="str">
        <f t="shared" si="6"/>
        <v>51101</v>
      </c>
      <c r="N224" s="133" t="str">
        <f t="shared" si="7"/>
        <v>COGS-Direct (Raw) Material Others (R)</v>
      </c>
      <c r="O224"/>
    </row>
    <row r="225" spans="1:15" ht="15">
      <c r="A225" s="130">
        <v>992</v>
      </c>
      <c r="B225" s="131" t="s">
        <v>382</v>
      </c>
      <c r="C225" s="131" t="s">
        <v>1133</v>
      </c>
      <c r="D225" s="132" t="s">
        <v>1134</v>
      </c>
      <c r="E225" s="131" t="s">
        <v>1135</v>
      </c>
      <c r="F225" s="131" t="s">
        <v>420</v>
      </c>
      <c r="G225" s="132" t="s">
        <v>461</v>
      </c>
      <c r="H225" s="131" t="s">
        <v>462</v>
      </c>
      <c r="I225" s="131" t="s">
        <v>1092</v>
      </c>
      <c r="J225" s="131" t="s">
        <v>1093</v>
      </c>
      <c r="K225" s="131" t="s">
        <v>477</v>
      </c>
      <c r="M225" s="133" t="str">
        <f t="shared" si="6"/>
        <v>51102</v>
      </c>
      <c r="N225" s="133" t="str">
        <f t="shared" si="7"/>
        <v xml:space="preserve">COGS-LSP </v>
      </c>
      <c r="O225"/>
    </row>
    <row r="226" spans="1:15" ht="15">
      <c r="A226" s="130">
        <v>992</v>
      </c>
      <c r="B226" s="131" t="s">
        <v>382</v>
      </c>
      <c r="C226" s="131" t="s">
        <v>1133</v>
      </c>
      <c r="D226" s="132" t="s">
        <v>1134</v>
      </c>
      <c r="E226" s="131" t="s">
        <v>1135</v>
      </c>
      <c r="F226" s="131" t="s">
        <v>420</v>
      </c>
      <c r="G226" s="132" t="s">
        <v>455</v>
      </c>
      <c r="H226" s="131" t="s">
        <v>456</v>
      </c>
      <c r="I226" s="131" t="s">
        <v>1102</v>
      </c>
      <c r="J226" s="131" t="s">
        <v>1103</v>
      </c>
      <c r="K226" s="131" t="s">
        <v>477</v>
      </c>
      <c r="M226" s="133" t="str">
        <f t="shared" si="6"/>
        <v>51199</v>
      </c>
      <c r="N226" s="133" t="str">
        <f t="shared" si="7"/>
        <v>COM-COGS In-house Part</v>
      </c>
      <c r="O226"/>
    </row>
    <row r="227" spans="1:15" ht="15">
      <c r="A227" s="130">
        <v>992</v>
      </c>
      <c r="B227" s="131" t="s">
        <v>382</v>
      </c>
      <c r="C227" s="131" t="s">
        <v>1133</v>
      </c>
      <c r="D227" s="132" t="s">
        <v>1134</v>
      </c>
      <c r="E227" s="131" t="s">
        <v>1135</v>
      </c>
      <c r="F227" s="131" t="s">
        <v>420</v>
      </c>
      <c r="G227" s="132" t="s">
        <v>486</v>
      </c>
      <c r="H227" s="131" t="s">
        <v>487</v>
      </c>
      <c r="I227" s="131" t="s">
        <v>1106</v>
      </c>
      <c r="J227" s="131" t="s">
        <v>1107</v>
      </c>
      <c r="K227" s="131" t="s">
        <v>477</v>
      </c>
      <c r="M227" s="133" t="str">
        <f t="shared" si="6"/>
        <v>51809</v>
      </c>
      <c r="N227" s="133" t="str">
        <f t="shared" si="7"/>
        <v>COM-COGS-Royalty Fee</v>
      </c>
      <c r="O227"/>
    </row>
    <row r="228" spans="1:15" ht="15">
      <c r="A228" s="130">
        <v>993</v>
      </c>
      <c r="B228" s="131" t="s">
        <v>382</v>
      </c>
      <c r="C228" s="131" t="s">
        <v>1133</v>
      </c>
      <c r="D228" s="132" t="s">
        <v>1136</v>
      </c>
      <c r="E228" s="131" t="s">
        <v>1137</v>
      </c>
      <c r="F228" s="131" t="s">
        <v>420</v>
      </c>
      <c r="G228" s="132" t="s">
        <v>445</v>
      </c>
      <c r="H228" s="131" t="s">
        <v>448</v>
      </c>
      <c r="I228" s="131" t="s">
        <v>1084</v>
      </c>
      <c r="J228" s="131" t="s">
        <v>1085</v>
      </c>
      <c r="K228" s="131" t="s">
        <v>477</v>
      </c>
      <c r="M228" s="133" t="str">
        <f t="shared" si="6"/>
        <v>51101</v>
      </c>
      <c r="N228" s="133" t="str">
        <f t="shared" si="7"/>
        <v>COGS-Direct (Raw) Material Others (W)</v>
      </c>
      <c r="O228"/>
    </row>
    <row r="229" spans="1:15" ht="15">
      <c r="A229" s="130">
        <v>993</v>
      </c>
      <c r="B229" s="131" t="s">
        <v>382</v>
      </c>
      <c r="C229" s="131" t="s">
        <v>1133</v>
      </c>
      <c r="D229" s="132" t="s">
        <v>1136</v>
      </c>
      <c r="E229" s="131" t="s">
        <v>1137</v>
      </c>
      <c r="F229" s="131" t="s">
        <v>420</v>
      </c>
      <c r="G229" s="132" t="s">
        <v>445</v>
      </c>
      <c r="H229" s="131" t="s">
        <v>448</v>
      </c>
      <c r="I229" s="131" t="s">
        <v>1086</v>
      </c>
      <c r="J229" s="131" t="s">
        <v>1087</v>
      </c>
      <c r="K229" s="131" t="s">
        <v>477</v>
      </c>
      <c r="M229" s="133" t="str">
        <f t="shared" si="6"/>
        <v>51101</v>
      </c>
      <c r="N229" s="133" t="str">
        <f t="shared" si="7"/>
        <v>COGS-Direct (Raw) Material Others (T)</v>
      </c>
      <c r="O229"/>
    </row>
    <row r="230" spans="1:15" ht="15">
      <c r="A230" s="130">
        <v>993</v>
      </c>
      <c r="B230" s="131" t="s">
        <v>382</v>
      </c>
      <c r="C230" s="131" t="s">
        <v>1133</v>
      </c>
      <c r="D230" s="132" t="s">
        <v>1136</v>
      </c>
      <c r="E230" s="131" t="s">
        <v>1137</v>
      </c>
      <c r="F230" s="131" t="s">
        <v>420</v>
      </c>
      <c r="G230" s="132" t="s">
        <v>445</v>
      </c>
      <c r="H230" s="131" t="s">
        <v>448</v>
      </c>
      <c r="I230" s="131" t="s">
        <v>1088</v>
      </c>
      <c r="J230" s="131" t="s">
        <v>1089</v>
      </c>
      <c r="K230" s="131" t="s">
        <v>477</v>
      </c>
      <c r="M230" s="133" t="str">
        <f t="shared" si="6"/>
        <v>51101</v>
      </c>
      <c r="N230" s="133" t="str">
        <f t="shared" si="7"/>
        <v>COGS-Direct (Raw) Material Others (A)</v>
      </c>
      <c r="O230"/>
    </row>
    <row r="231" spans="1:15" ht="15">
      <c r="A231" s="130">
        <v>993</v>
      </c>
      <c r="B231" s="131" t="s">
        <v>382</v>
      </c>
      <c r="C231" s="131" t="s">
        <v>1133</v>
      </c>
      <c r="D231" s="132" t="s">
        <v>1136</v>
      </c>
      <c r="E231" s="131" t="s">
        <v>1137</v>
      </c>
      <c r="F231" s="131" t="s">
        <v>420</v>
      </c>
      <c r="G231" s="132" t="s">
        <v>445</v>
      </c>
      <c r="H231" s="131" t="s">
        <v>448</v>
      </c>
      <c r="I231" s="131" t="s">
        <v>1090</v>
      </c>
      <c r="J231" s="131" t="s">
        <v>1091</v>
      </c>
      <c r="K231" s="131" t="s">
        <v>477</v>
      </c>
      <c r="M231" s="133" t="str">
        <f t="shared" si="6"/>
        <v>51101</v>
      </c>
      <c r="N231" s="133" t="str">
        <f t="shared" si="7"/>
        <v>COGS-Direct (Raw) Material Others (R)</v>
      </c>
      <c r="O231"/>
    </row>
    <row r="232" spans="1:15" ht="15">
      <c r="A232" s="130">
        <v>993</v>
      </c>
      <c r="B232" s="131" t="s">
        <v>382</v>
      </c>
      <c r="C232" s="131" t="s">
        <v>1133</v>
      </c>
      <c r="D232" s="132" t="s">
        <v>1136</v>
      </c>
      <c r="E232" s="131" t="s">
        <v>1137</v>
      </c>
      <c r="F232" s="131" t="s">
        <v>420</v>
      </c>
      <c r="G232" s="132" t="s">
        <v>461</v>
      </c>
      <c r="H232" s="131" t="s">
        <v>462</v>
      </c>
      <c r="I232" s="131" t="s">
        <v>1092</v>
      </c>
      <c r="J232" s="131" t="s">
        <v>1093</v>
      </c>
      <c r="K232" s="131" t="s">
        <v>477</v>
      </c>
      <c r="M232" s="133" t="str">
        <f t="shared" si="6"/>
        <v>51102</v>
      </c>
      <c r="N232" s="133" t="str">
        <f t="shared" si="7"/>
        <v xml:space="preserve">COGS-LSP </v>
      </c>
      <c r="O232"/>
    </row>
    <row r="233" spans="1:15" ht="15">
      <c r="A233" s="130">
        <v>993</v>
      </c>
      <c r="B233" s="131" t="s">
        <v>382</v>
      </c>
      <c r="C233" s="131" t="s">
        <v>1133</v>
      </c>
      <c r="D233" s="132" t="s">
        <v>1136</v>
      </c>
      <c r="E233" s="131" t="s">
        <v>1137</v>
      </c>
      <c r="F233" s="131" t="s">
        <v>420</v>
      </c>
      <c r="G233" s="132" t="s">
        <v>455</v>
      </c>
      <c r="H233" s="131" t="s">
        <v>456</v>
      </c>
      <c r="I233" s="131" t="s">
        <v>1102</v>
      </c>
      <c r="J233" s="131" t="s">
        <v>1103</v>
      </c>
      <c r="K233" s="131" t="s">
        <v>477</v>
      </c>
      <c r="M233" s="133" t="str">
        <f t="shared" si="6"/>
        <v>51199</v>
      </c>
      <c r="N233" s="133" t="str">
        <f t="shared" si="7"/>
        <v>COM-COGS In-house Part</v>
      </c>
      <c r="O233"/>
    </row>
    <row r="234" spans="1:15" ht="15">
      <c r="A234" s="130">
        <v>993</v>
      </c>
      <c r="B234" s="131" t="s">
        <v>382</v>
      </c>
      <c r="C234" s="131" t="s">
        <v>1133</v>
      </c>
      <c r="D234" s="132" t="s">
        <v>1136</v>
      </c>
      <c r="E234" s="131" t="s">
        <v>1137</v>
      </c>
      <c r="F234" s="131" t="s">
        <v>420</v>
      </c>
      <c r="G234" s="132" t="s">
        <v>486</v>
      </c>
      <c r="H234" s="131" t="s">
        <v>487</v>
      </c>
      <c r="I234" s="131" t="s">
        <v>1106</v>
      </c>
      <c r="J234" s="131" t="s">
        <v>1107</v>
      </c>
      <c r="K234" s="131" t="s">
        <v>477</v>
      </c>
      <c r="M234" s="133" t="str">
        <f t="shared" si="6"/>
        <v>51809</v>
      </c>
      <c r="N234" s="133" t="str">
        <f t="shared" si="7"/>
        <v>COM-COGS-Royalty Fee</v>
      </c>
      <c r="O234"/>
    </row>
    <row r="235" spans="1:15" ht="15">
      <c r="A235" s="130">
        <v>994</v>
      </c>
      <c r="B235" s="131" t="s">
        <v>382</v>
      </c>
      <c r="C235" s="131" t="s">
        <v>1133</v>
      </c>
      <c r="D235" s="132" t="s">
        <v>1138</v>
      </c>
      <c r="E235" s="131" t="s">
        <v>1121</v>
      </c>
      <c r="F235" s="131" t="s">
        <v>420</v>
      </c>
      <c r="G235" s="132" t="s">
        <v>455</v>
      </c>
      <c r="H235" s="131" t="s">
        <v>456</v>
      </c>
      <c r="I235" s="131" t="s">
        <v>1122</v>
      </c>
      <c r="J235" s="131" t="s">
        <v>1123</v>
      </c>
      <c r="K235" s="131" t="s">
        <v>435</v>
      </c>
      <c r="M235" s="133" t="str">
        <f t="shared" si="6"/>
        <v>51199</v>
      </c>
      <c r="N235" s="133" t="str">
        <f t="shared" si="7"/>
        <v>COGS-Export Expense</v>
      </c>
      <c r="O235"/>
    </row>
    <row r="236" spans="1:15" ht="15">
      <c r="A236" s="130">
        <v>998</v>
      </c>
      <c r="B236" s="131" t="s">
        <v>382</v>
      </c>
      <c r="C236" s="131">
        <v>51199</v>
      </c>
      <c r="D236" s="132" t="s">
        <v>1139</v>
      </c>
      <c r="E236" s="131" t="s">
        <v>1140</v>
      </c>
      <c r="F236" s="131" t="s">
        <v>420</v>
      </c>
      <c r="G236" s="132" t="s">
        <v>455</v>
      </c>
      <c r="H236" s="131" t="s">
        <v>456</v>
      </c>
      <c r="I236" s="131" t="s">
        <v>1141</v>
      </c>
      <c r="J236" s="131" t="s">
        <v>1142</v>
      </c>
      <c r="K236" s="131" t="s">
        <v>435</v>
      </c>
      <c r="M236" s="133" t="str">
        <f t="shared" si="6"/>
        <v>51199</v>
      </c>
      <c r="N236" s="133" t="str">
        <f t="shared" si="7"/>
        <v>COM-COGS Tooling for Sales</v>
      </c>
      <c r="O236"/>
    </row>
    <row r="237" spans="1:15" ht="15">
      <c r="A237" s="130">
        <v>1126</v>
      </c>
      <c r="B237" s="131" t="s">
        <v>382</v>
      </c>
      <c r="C237" s="131" t="s">
        <v>1143</v>
      </c>
      <c r="D237" s="132" t="s">
        <v>1144</v>
      </c>
      <c r="E237" s="131" t="s">
        <v>1145</v>
      </c>
      <c r="F237" s="131" t="s">
        <v>386</v>
      </c>
      <c r="G237" s="132" t="s">
        <v>1143</v>
      </c>
      <c r="H237" s="131" t="s">
        <v>1146</v>
      </c>
      <c r="I237" s="131" t="s">
        <v>1147</v>
      </c>
      <c r="J237" s="131" t="s">
        <v>1148</v>
      </c>
      <c r="K237" s="131" t="s">
        <v>435</v>
      </c>
      <c r="M237" s="133" t="str">
        <f t="shared" si="6"/>
        <v>54101</v>
      </c>
      <c r="N237" s="133" t="str">
        <f t="shared" si="7"/>
        <v>Cost of Service_repair</v>
      </c>
      <c r="O237"/>
    </row>
    <row r="238" spans="1:15" ht="15">
      <c r="A238" s="130">
        <v>1183</v>
      </c>
      <c r="B238" s="131" t="s">
        <v>382</v>
      </c>
      <c r="C238" s="131" t="s">
        <v>1149</v>
      </c>
      <c r="D238" s="132" t="s">
        <v>1150</v>
      </c>
      <c r="E238" s="131" t="s">
        <v>1151</v>
      </c>
      <c r="F238" s="131" t="s">
        <v>386</v>
      </c>
      <c r="G238" s="132" t="s">
        <v>1149</v>
      </c>
      <c r="H238" s="131" t="s">
        <v>1152</v>
      </c>
      <c r="I238" s="131" t="s">
        <v>1153</v>
      </c>
      <c r="J238" s="131" t="s">
        <v>1154</v>
      </c>
      <c r="K238" s="131" t="s">
        <v>390</v>
      </c>
      <c r="M238" s="133" t="str">
        <f t="shared" si="6"/>
        <v>61102</v>
      </c>
      <c r="N238" s="133" t="str">
        <f t="shared" si="7"/>
        <v>SGA-Wage-Salary : Base Wage</v>
      </c>
      <c r="O238"/>
    </row>
    <row r="239" spans="1:15" ht="15">
      <c r="A239" s="130">
        <v>1184</v>
      </c>
      <c r="B239" s="131" t="s">
        <v>382</v>
      </c>
      <c r="C239" s="131" t="s">
        <v>1149</v>
      </c>
      <c r="D239" s="132" t="s">
        <v>1155</v>
      </c>
      <c r="E239" s="131" t="s">
        <v>1156</v>
      </c>
      <c r="F239" s="131" t="s">
        <v>386</v>
      </c>
      <c r="G239" s="132" t="s">
        <v>1149</v>
      </c>
      <c r="H239" s="131" t="s">
        <v>1152</v>
      </c>
      <c r="I239" s="131" t="s">
        <v>1153</v>
      </c>
      <c r="J239" s="131" t="s">
        <v>1154</v>
      </c>
      <c r="K239" s="131" t="s">
        <v>390</v>
      </c>
      <c r="M239" s="133" t="str">
        <f t="shared" si="6"/>
        <v>61102</v>
      </c>
      <c r="N239" s="133" t="str">
        <f t="shared" si="7"/>
        <v>SGA-Wage-Salary : Base Wage</v>
      </c>
      <c r="O239"/>
    </row>
    <row r="240" spans="1:15" ht="15">
      <c r="A240" s="130">
        <v>1185</v>
      </c>
      <c r="B240" s="131" t="s">
        <v>382</v>
      </c>
      <c r="C240" s="131" t="s">
        <v>1149</v>
      </c>
      <c r="D240" s="132" t="s">
        <v>1157</v>
      </c>
      <c r="E240" s="131" t="s">
        <v>1158</v>
      </c>
      <c r="F240" s="131" t="s">
        <v>386</v>
      </c>
      <c r="G240" s="132" t="s">
        <v>1149</v>
      </c>
      <c r="H240" s="131" t="s">
        <v>1152</v>
      </c>
      <c r="I240" s="131" t="s">
        <v>1153</v>
      </c>
      <c r="J240" s="131" t="s">
        <v>1154</v>
      </c>
      <c r="K240" s="131" t="s">
        <v>390</v>
      </c>
      <c r="M240" s="133" t="str">
        <f t="shared" si="6"/>
        <v>61102</v>
      </c>
      <c r="N240" s="133" t="str">
        <f t="shared" si="7"/>
        <v>SGA-Wage-Salary : Base Wage</v>
      </c>
      <c r="O240"/>
    </row>
    <row r="241" spans="1:15" ht="15">
      <c r="A241" s="130">
        <v>1186</v>
      </c>
      <c r="B241" s="131" t="s">
        <v>382</v>
      </c>
      <c r="C241" s="131" t="s">
        <v>1149</v>
      </c>
      <c r="D241" s="132" t="s">
        <v>1159</v>
      </c>
      <c r="E241" s="131" t="s">
        <v>1160</v>
      </c>
      <c r="F241" s="131" t="s">
        <v>386</v>
      </c>
      <c r="G241" s="132" t="s">
        <v>1149</v>
      </c>
      <c r="H241" s="131" t="s">
        <v>1152</v>
      </c>
      <c r="I241" s="131" t="s">
        <v>1161</v>
      </c>
      <c r="J241" s="131" t="s">
        <v>1162</v>
      </c>
      <c r="K241" s="131" t="s">
        <v>390</v>
      </c>
      <c r="M241" s="133" t="str">
        <f t="shared" si="6"/>
        <v>61102</v>
      </c>
      <c r="N241" s="133" t="str">
        <f t="shared" si="7"/>
        <v>SGA-Wage-Salary : Others</v>
      </c>
      <c r="O241"/>
    </row>
    <row r="242" spans="1:15" ht="15">
      <c r="A242" s="130">
        <v>1187</v>
      </c>
      <c r="B242" s="131" t="s">
        <v>382</v>
      </c>
      <c r="C242" s="131" t="s">
        <v>1149</v>
      </c>
      <c r="D242" s="132" t="s">
        <v>1163</v>
      </c>
      <c r="E242" s="131" t="s">
        <v>1164</v>
      </c>
      <c r="F242" s="131" t="s">
        <v>386</v>
      </c>
      <c r="G242" s="132" t="s">
        <v>1149</v>
      </c>
      <c r="H242" s="131" t="s">
        <v>1152</v>
      </c>
      <c r="I242" s="131" t="s">
        <v>1161</v>
      </c>
      <c r="J242" s="131" t="s">
        <v>1162</v>
      </c>
      <c r="K242" s="131" t="s">
        <v>390</v>
      </c>
      <c r="M242" s="133" t="str">
        <f t="shared" si="6"/>
        <v>61102</v>
      </c>
      <c r="N242" s="133" t="str">
        <f t="shared" si="7"/>
        <v>SGA-Wage-Salary : Others</v>
      </c>
      <c r="O242"/>
    </row>
    <row r="243" spans="1:15" ht="15">
      <c r="A243" s="130">
        <v>1188</v>
      </c>
      <c r="B243" s="131" t="s">
        <v>382</v>
      </c>
      <c r="C243" s="131" t="s">
        <v>1149</v>
      </c>
      <c r="D243" s="132" t="s">
        <v>1165</v>
      </c>
      <c r="E243" s="131" t="s">
        <v>1166</v>
      </c>
      <c r="F243" s="131" t="s">
        <v>386</v>
      </c>
      <c r="G243" s="132" t="s">
        <v>1149</v>
      </c>
      <c r="H243" s="131" t="s">
        <v>1152</v>
      </c>
      <c r="I243" s="131" t="s">
        <v>1153</v>
      </c>
      <c r="J243" s="131" t="s">
        <v>1154</v>
      </c>
      <c r="K243" s="131" t="s">
        <v>390</v>
      </c>
      <c r="M243" s="133" t="str">
        <f t="shared" si="6"/>
        <v>61102</v>
      </c>
      <c r="N243" s="133" t="str">
        <f t="shared" si="7"/>
        <v>SGA-Wage-Salary : Base Wage</v>
      </c>
      <c r="O243"/>
    </row>
    <row r="244" spans="1:15" ht="15">
      <c r="A244" s="130">
        <v>1190</v>
      </c>
      <c r="B244" s="131" t="s">
        <v>382</v>
      </c>
      <c r="C244" s="131" t="s">
        <v>1149</v>
      </c>
      <c r="D244" s="132" t="s">
        <v>1167</v>
      </c>
      <c r="E244" s="131" t="s">
        <v>1168</v>
      </c>
      <c r="F244" s="131" t="s">
        <v>386</v>
      </c>
      <c r="G244" s="132" t="s">
        <v>1149</v>
      </c>
      <c r="H244" s="131" t="s">
        <v>1152</v>
      </c>
      <c r="I244" s="131" t="s">
        <v>1169</v>
      </c>
      <c r="J244" s="131" t="s">
        <v>1170</v>
      </c>
      <c r="K244" s="131" t="s">
        <v>390</v>
      </c>
      <c r="M244" s="133" t="str">
        <f t="shared" si="6"/>
        <v>61102</v>
      </c>
      <c r="N244" s="133" t="str">
        <f t="shared" si="7"/>
        <v>SGA-Wage-Salary : Extra Wage</v>
      </c>
      <c r="O244"/>
    </row>
    <row r="245" spans="1:15" ht="15">
      <c r="A245" s="130">
        <v>1191</v>
      </c>
      <c r="B245" s="131" t="s">
        <v>382</v>
      </c>
      <c r="C245" s="131" t="s">
        <v>1149</v>
      </c>
      <c r="D245" s="132" t="s">
        <v>1171</v>
      </c>
      <c r="E245" s="131" t="s">
        <v>1172</v>
      </c>
      <c r="F245" s="131" t="s">
        <v>386</v>
      </c>
      <c r="G245" s="132" t="s">
        <v>1149</v>
      </c>
      <c r="H245" s="131" t="s">
        <v>1152</v>
      </c>
      <c r="I245" s="131" t="s">
        <v>1169</v>
      </c>
      <c r="J245" s="131" t="s">
        <v>1170</v>
      </c>
      <c r="K245" s="131" t="s">
        <v>390</v>
      </c>
      <c r="M245" s="133" t="str">
        <f t="shared" si="6"/>
        <v>61102</v>
      </c>
      <c r="N245" s="133" t="str">
        <f t="shared" si="7"/>
        <v>SGA-Wage-Salary : Extra Wage</v>
      </c>
      <c r="O245"/>
    </row>
    <row r="246" spans="1:15" ht="15">
      <c r="A246" s="130">
        <v>1189</v>
      </c>
      <c r="B246" s="131" t="s">
        <v>382</v>
      </c>
      <c r="C246" s="131" t="s">
        <v>1149</v>
      </c>
      <c r="D246" s="132" t="s">
        <v>1173</v>
      </c>
      <c r="E246" s="131" t="s">
        <v>1174</v>
      </c>
      <c r="F246" s="131" t="s">
        <v>386</v>
      </c>
      <c r="G246" s="132" t="s">
        <v>1149</v>
      </c>
      <c r="H246" s="131" t="s">
        <v>1152</v>
      </c>
      <c r="I246" s="131" t="s">
        <v>1161</v>
      </c>
      <c r="J246" s="131" t="s">
        <v>1162</v>
      </c>
      <c r="K246" s="131" t="s">
        <v>390</v>
      </c>
      <c r="M246" s="133" t="str">
        <f t="shared" si="6"/>
        <v>61102</v>
      </c>
      <c r="N246" s="133" t="str">
        <f t="shared" si="7"/>
        <v>SGA-Wage-Salary : Others</v>
      </c>
      <c r="O246"/>
    </row>
    <row r="247" spans="1:15" ht="15">
      <c r="A247" s="130">
        <v>1195</v>
      </c>
      <c r="B247" s="131" t="s">
        <v>382</v>
      </c>
      <c r="C247" s="131" t="s">
        <v>1149</v>
      </c>
      <c r="D247" s="132" t="s">
        <v>1175</v>
      </c>
      <c r="E247" s="131" t="s">
        <v>1176</v>
      </c>
      <c r="F247" s="131" t="s">
        <v>386</v>
      </c>
      <c r="G247" s="132" t="s">
        <v>1149</v>
      </c>
      <c r="H247" s="131" t="s">
        <v>1152</v>
      </c>
      <c r="I247" s="131" t="s">
        <v>1177</v>
      </c>
      <c r="J247" s="131" t="s">
        <v>1178</v>
      </c>
      <c r="K247" s="131" t="s">
        <v>390</v>
      </c>
      <c r="L247" s="133" t="s">
        <v>545</v>
      </c>
      <c r="M247" s="133" t="str">
        <f t="shared" si="6"/>
        <v>61102</v>
      </c>
      <c r="N247" s="133" t="str">
        <f t="shared" si="7"/>
        <v>SGA-Compensation</v>
      </c>
      <c r="O247"/>
    </row>
    <row r="248" spans="1:15" ht="15">
      <c r="A248" s="130">
        <v>1196</v>
      </c>
      <c r="B248" s="131" t="s">
        <v>382</v>
      </c>
      <c r="C248" s="131" t="s">
        <v>1149</v>
      </c>
      <c r="D248" s="132" t="s">
        <v>1179</v>
      </c>
      <c r="E248" s="131" t="s">
        <v>1180</v>
      </c>
      <c r="F248" s="131" t="s">
        <v>386</v>
      </c>
      <c r="G248" s="132" t="s">
        <v>1149</v>
      </c>
      <c r="H248" s="131" t="s">
        <v>1152</v>
      </c>
      <c r="I248" s="131" t="s">
        <v>1177</v>
      </c>
      <c r="J248" s="131" t="s">
        <v>1178</v>
      </c>
      <c r="K248" s="131" t="s">
        <v>390</v>
      </c>
      <c r="M248" s="133" t="str">
        <f t="shared" si="6"/>
        <v>61102</v>
      </c>
      <c r="N248" s="133" t="str">
        <f t="shared" si="7"/>
        <v>SGA-Compensation</v>
      </c>
      <c r="O248"/>
    </row>
    <row r="249" spans="1:15" ht="15">
      <c r="A249" s="130">
        <v>1202</v>
      </c>
      <c r="B249" s="131" t="s">
        <v>382</v>
      </c>
      <c r="C249" s="131" t="s">
        <v>1181</v>
      </c>
      <c r="D249" s="132" t="s">
        <v>1182</v>
      </c>
      <c r="E249" s="131" t="s">
        <v>575</v>
      </c>
      <c r="F249" s="131" t="s">
        <v>420</v>
      </c>
      <c r="G249" s="132" t="s">
        <v>1183</v>
      </c>
      <c r="H249" s="131" t="s">
        <v>1184</v>
      </c>
      <c r="I249" s="131" t="s">
        <v>1185</v>
      </c>
      <c r="J249" s="131" t="s">
        <v>1186</v>
      </c>
      <c r="K249" s="131" t="s">
        <v>435</v>
      </c>
      <c r="L249" s="133" t="s">
        <v>1060</v>
      </c>
      <c r="M249" s="133" t="str">
        <f t="shared" si="6"/>
        <v>61701</v>
      </c>
      <c r="N249" s="133" t="str">
        <f t="shared" si="7"/>
        <v>SGA-Welfare expenses - Others</v>
      </c>
      <c r="O249"/>
    </row>
    <row r="250" spans="1:15" ht="15">
      <c r="A250" s="130">
        <v>1192</v>
      </c>
      <c r="B250" s="131" t="s">
        <v>382</v>
      </c>
      <c r="C250" s="131" t="s">
        <v>1149</v>
      </c>
      <c r="D250" s="132" t="s">
        <v>1187</v>
      </c>
      <c r="E250" s="131" t="s">
        <v>1188</v>
      </c>
      <c r="F250" s="131" t="s">
        <v>386</v>
      </c>
      <c r="G250" s="132" t="s">
        <v>1189</v>
      </c>
      <c r="H250" s="131" t="s">
        <v>1190</v>
      </c>
      <c r="I250" s="131" t="s">
        <v>1191</v>
      </c>
      <c r="J250" s="131" t="s">
        <v>1192</v>
      </c>
      <c r="K250" s="131" t="s">
        <v>390</v>
      </c>
      <c r="M250" s="133" t="str">
        <f t="shared" si="6"/>
        <v>61103</v>
      </c>
      <c r="N250" s="133" t="str">
        <f t="shared" si="7"/>
        <v>SGA-Miscellaneous wage</v>
      </c>
      <c r="O250"/>
    </row>
    <row r="251" spans="1:15" ht="15">
      <c r="A251" s="130">
        <v>1193</v>
      </c>
      <c r="B251" s="131" t="s">
        <v>382</v>
      </c>
      <c r="C251" s="131" t="s">
        <v>1149</v>
      </c>
      <c r="D251" s="132" t="s">
        <v>1193</v>
      </c>
      <c r="E251" s="131" t="s">
        <v>1194</v>
      </c>
      <c r="F251" s="131" t="s">
        <v>386</v>
      </c>
      <c r="G251" s="132" t="s">
        <v>1189</v>
      </c>
      <c r="H251" s="131" t="s">
        <v>1190</v>
      </c>
      <c r="I251" s="131" t="s">
        <v>1191</v>
      </c>
      <c r="J251" s="131" t="s">
        <v>1192</v>
      </c>
      <c r="K251" s="131" t="s">
        <v>390</v>
      </c>
      <c r="M251" s="133" t="str">
        <f t="shared" si="6"/>
        <v>61103</v>
      </c>
      <c r="N251" s="133" t="str">
        <f t="shared" si="7"/>
        <v>SGA-Miscellaneous wage</v>
      </c>
      <c r="O251"/>
    </row>
    <row r="252" spans="1:15" ht="15">
      <c r="A252" s="130">
        <v>1194</v>
      </c>
      <c r="B252" s="131" t="s">
        <v>382</v>
      </c>
      <c r="C252" s="131" t="s">
        <v>1149</v>
      </c>
      <c r="D252" s="132" t="s">
        <v>1195</v>
      </c>
      <c r="E252" s="131" t="s">
        <v>658</v>
      </c>
      <c r="F252" s="131" t="s">
        <v>386</v>
      </c>
      <c r="G252" s="132" t="s">
        <v>1189</v>
      </c>
      <c r="H252" s="131" t="s">
        <v>1190</v>
      </c>
      <c r="I252" s="131" t="s">
        <v>1191</v>
      </c>
      <c r="J252" s="131" t="s">
        <v>1192</v>
      </c>
      <c r="K252" s="131" t="s">
        <v>390</v>
      </c>
      <c r="L252" s="134" t="s">
        <v>659</v>
      </c>
      <c r="M252" s="133" t="str">
        <f t="shared" si="6"/>
        <v>61103</v>
      </c>
      <c r="N252" s="133" t="str">
        <f t="shared" si="7"/>
        <v>SGA-Miscellaneous wage</v>
      </c>
      <c r="O252"/>
    </row>
    <row r="253" spans="1:15" ht="15">
      <c r="A253" s="130">
        <v>1206</v>
      </c>
      <c r="B253" s="131" t="s">
        <v>382</v>
      </c>
      <c r="C253" s="131" t="s">
        <v>1181</v>
      </c>
      <c r="D253" s="132" t="s">
        <v>1196</v>
      </c>
      <c r="E253" s="131" t="s">
        <v>661</v>
      </c>
      <c r="F253" s="131" t="s">
        <v>386</v>
      </c>
      <c r="G253" s="132" t="s">
        <v>1181</v>
      </c>
      <c r="H253" s="131" t="s">
        <v>1197</v>
      </c>
      <c r="I253" s="131" t="s">
        <v>1198</v>
      </c>
      <c r="J253" s="131" t="s">
        <v>1199</v>
      </c>
      <c r="K253" s="131" t="s">
        <v>390</v>
      </c>
      <c r="L253" s="133" t="s">
        <v>1200</v>
      </c>
      <c r="M253" s="133" t="str">
        <f t="shared" si="6"/>
        <v>61104</v>
      </c>
      <c r="N253" s="133" t="str">
        <f t="shared" si="7"/>
        <v>SGA‐LegalWelfareExpense</v>
      </c>
      <c r="O253"/>
    </row>
    <row r="254" spans="1:15" ht="15">
      <c r="A254" s="130">
        <v>1211</v>
      </c>
      <c r="B254" s="131" t="s">
        <v>382</v>
      </c>
      <c r="C254" s="131" t="s">
        <v>1201</v>
      </c>
      <c r="D254" s="132" t="s">
        <v>1202</v>
      </c>
      <c r="E254" s="131" t="s">
        <v>1203</v>
      </c>
      <c r="F254" s="131" t="s">
        <v>386</v>
      </c>
      <c r="G254" s="132" t="s">
        <v>1201</v>
      </c>
      <c r="H254" s="131" t="s">
        <v>1204</v>
      </c>
      <c r="I254" s="131" t="s">
        <v>1205</v>
      </c>
      <c r="J254" s="131" t="s">
        <v>1204</v>
      </c>
      <c r="K254" s="131" t="s">
        <v>435</v>
      </c>
      <c r="M254" s="133" t="str">
        <f t="shared" si="6"/>
        <v>61106</v>
      </c>
      <c r="N254" s="133" t="str">
        <f t="shared" si="7"/>
        <v>SGA‐Bonuses</v>
      </c>
      <c r="O254"/>
    </row>
    <row r="255" spans="1:15" ht="15">
      <c r="A255" s="130">
        <v>1212</v>
      </c>
      <c r="B255" s="131" t="s">
        <v>382</v>
      </c>
      <c r="C255" s="131" t="s">
        <v>1206</v>
      </c>
      <c r="D255" s="132" t="s">
        <v>1207</v>
      </c>
      <c r="E255" s="131" t="s">
        <v>1208</v>
      </c>
      <c r="F255" s="131" t="s">
        <v>386</v>
      </c>
      <c r="G255" s="132" t="s">
        <v>1206</v>
      </c>
      <c r="H255" s="131" t="s">
        <v>1209</v>
      </c>
      <c r="I255" s="131" t="s">
        <v>1210</v>
      </c>
      <c r="J255" s="131" t="s">
        <v>1209</v>
      </c>
      <c r="K255" s="131" t="s">
        <v>435</v>
      </c>
      <c r="M255" s="133" t="str">
        <f t="shared" si="6"/>
        <v>61108</v>
      </c>
      <c r="N255" s="133" t="str">
        <f t="shared" si="7"/>
        <v>SGA-Provision for Bonuses</v>
      </c>
      <c r="O255"/>
    </row>
    <row r="256" spans="1:15" ht="15">
      <c r="A256" s="130">
        <v>1213</v>
      </c>
      <c r="B256" s="131" t="s">
        <v>382</v>
      </c>
      <c r="C256" s="131" t="s">
        <v>1211</v>
      </c>
      <c r="D256" s="132" t="s">
        <v>1212</v>
      </c>
      <c r="E256" s="131" t="s">
        <v>1213</v>
      </c>
      <c r="F256" s="131" t="s">
        <v>386</v>
      </c>
      <c r="G256" s="132" t="s">
        <v>1211</v>
      </c>
      <c r="H256" s="131" t="s">
        <v>1214</v>
      </c>
      <c r="I256" s="131" t="s">
        <v>1215</v>
      </c>
      <c r="J256" s="131" t="s">
        <v>1214</v>
      </c>
      <c r="K256" s="131" t="s">
        <v>390</v>
      </c>
      <c r="M256" s="133" t="str">
        <f t="shared" si="6"/>
        <v>61110</v>
      </c>
      <c r="N256" s="133" t="str">
        <f t="shared" si="7"/>
        <v>SGA-Reversal of Provision for Bonuses</v>
      </c>
      <c r="O256"/>
    </row>
    <row r="257" spans="1:15" ht="15">
      <c r="A257" s="130">
        <v>1214</v>
      </c>
      <c r="B257" s="131" t="s">
        <v>382</v>
      </c>
      <c r="C257" s="131" t="s">
        <v>1216</v>
      </c>
      <c r="D257" s="132" t="s">
        <v>1217</v>
      </c>
      <c r="E257" s="131" t="s">
        <v>1218</v>
      </c>
      <c r="F257" s="131" t="s">
        <v>386</v>
      </c>
      <c r="G257" s="132" t="s">
        <v>1216</v>
      </c>
      <c r="H257" s="131" t="s">
        <v>1219</v>
      </c>
      <c r="I257" s="131" t="s">
        <v>1220</v>
      </c>
      <c r="J257" s="131" t="s">
        <v>1221</v>
      </c>
      <c r="K257" s="131" t="s">
        <v>390</v>
      </c>
      <c r="M257" s="133" t="str">
        <f t="shared" si="6"/>
        <v>61111</v>
      </c>
      <c r="N257" s="133" t="str">
        <f t="shared" si="7"/>
        <v>SGA-Retire Benefit Cost‐Defined Obligat</v>
      </c>
      <c r="O257"/>
    </row>
    <row r="258" spans="1:15" ht="15">
      <c r="A258" s="130">
        <v>1216</v>
      </c>
      <c r="B258" s="131" t="s">
        <v>382</v>
      </c>
      <c r="C258" s="131" t="s">
        <v>1216</v>
      </c>
      <c r="D258" s="132" t="s">
        <v>1222</v>
      </c>
      <c r="E258" s="131" t="s">
        <v>1223</v>
      </c>
      <c r="F258" s="131" t="s">
        <v>386</v>
      </c>
      <c r="G258" s="132" t="s">
        <v>1216</v>
      </c>
      <c r="H258" s="131" t="s">
        <v>1219</v>
      </c>
      <c r="I258" s="131" t="s">
        <v>1220</v>
      </c>
      <c r="J258" s="131" t="s">
        <v>1221</v>
      </c>
      <c r="K258" s="131" t="s">
        <v>390</v>
      </c>
      <c r="M258" s="133" t="str">
        <f t="shared" si="6"/>
        <v>61111</v>
      </c>
      <c r="N258" s="133" t="str">
        <f t="shared" si="7"/>
        <v>SGA-Retire Benefit Cost‐Defined Obligat</v>
      </c>
      <c r="O258"/>
    </row>
    <row r="259" spans="1:15" ht="15">
      <c r="A259" s="130">
        <v>1215</v>
      </c>
      <c r="B259" s="131" t="s">
        <v>382</v>
      </c>
      <c r="C259" s="131" t="s">
        <v>1216</v>
      </c>
      <c r="D259" s="132" t="s">
        <v>1224</v>
      </c>
      <c r="E259" s="131" t="s">
        <v>1225</v>
      </c>
      <c r="F259" s="131" t="s">
        <v>386</v>
      </c>
      <c r="G259" s="132" t="s">
        <v>1216</v>
      </c>
      <c r="H259" s="131" t="s">
        <v>1219</v>
      </c>
      <c r="I259" s="131" t="s">
        <v>1226</v>
      </c>
      <c r="J259" s="131" t="s">
        <v>1227</v>
      </c>
      <c r="K259" s="131" t="s">
        <v>390</v>
      </c>
      <c r="M259" s="133" t="str">
        <f t="shared" ref="M259:M322" si="8">LEFT(I259,5)</f>
        <v>61113</v>
      </c>
      <c r="N259" s="133" t="str">
        <f t="shared" ref="N259:N322" si="9">J259</f>
        <v>SGA-Otr Retirement &amp; Severance</v>
      </c>
      <c r="O259"/>
    </row>
    <row r="260" spans="1:15" ht="15">
      <c r="A260" s="130">
        <v>1217</v>
      </c>
      <c r="B260" s="131" t="s">
        <v>382</v>
      </c>
      <c r="C260" s="131" t="s">
        <v>1228</v>
      </c>
      <c r="D260" s="132" t="s">
        <v>1229</v>
      </c>
      <c r="E260" s="131" t="s">
        <v>1230</v>
      </c>
      <c r="F260" s="131" t="s">
        <v>386</v>
      </c>
      <c r="G260" s="132" t="s">
        <v>1228</v>
      </c>
      <c r="H260" s="131" t="s">
        <v>1231</v>
      </c>
      <c r="I260" s="131" t="s">
        <v>1232</v>
      </c>
      <c r="J260" s="131" t="s">
        <v>1233</v>
      </c>
      <c r="K260" s="131" t="s">
        <v>435</v>
      </c>
      <c r="M260" s="133" t="str">
        <f t="shared" si="8"/>
        <v>61112</v>
      </c>
      <c r="N260" s="133" t="str">
        <f t="shared" si="9"/>
        <v>SGA-Retire Benefit Cost‐Defined Contrib</v>
      </c>
      <c r="O260"/>
    </row>
    <row r="261" spans="1:15" ht="15">
      <c r="A261" s="130">
        <v>1218</v>
      </c>
      <c r="B261" s="131" t="s">
        <v>382</v>
      </c>
      <c r="C261" s="131" t="s">
        <v>1234</v>
      </c>
      <c r="D261" s="132" t="s">
        <v>1235</v>
      </c>
      <c r="E261" s="131" t="s">
        <v>1236</v>
      </c>
      <c r="F261" s="131" t="s">
        <v>386</v>
      </c>
      <c r="G261" s="132" t="s">
        <v>1234</v>
      </c>
      <c r="H261" s="131" t="s">
        <v>1237</v>
      </c>
      <c r="I261" s="131" t="s">
        <v>1238</v>
      </c>
      <c r="J261" s="131" t="s">
        <v>1239</v>
      </c>
      <c r="K261" s="131" t="s">
        <v>435</v>
      </c>
      <c r="M261" s="133" t="str">
        <f t="shared" si="8"/>
        <v>61117</v>
      </c>
      <c r="N261" s="133" t="str">
        <f t="shared" si="9"/>
        <v>SGA-Provision for SGApensated Absences</v>
      </c>
      <c r="O261"/>
    </row>
    <row r="262" spans="1:15" ht="15">
      <c r="A262" s="130">
        <v>1219</v>
      </c>
      <c r="B262" s="131" t="s">
        <v>382</v>
      </c>
      <c r="C262" s="131" t="s">
        <v>1240</v>
      </c>
      <c r="D262" s="132" t="s">
        <v>1241</v>
      </c>
      <c r="E262" s="131" t="s">
        <v>768</v>
      </c>
      <c r="F262" s="131" t="s">
        <v>386</v>
      </c>
      <c r="G262" s="132" t="s">
        <v>1240</v>
      </c>
      <c r="H262" s="131" t="s">
        <v>1242</v>
      </c>
      <c r="I262" s="131" t="s">
        <v>1243</v>
      </c>
      <c r="J262" s="131" t="s">
        <v>1244</v>
      </c>
      <c r="K262" s="131" t="s">
        <v>435</v>
      </c>
      <c r="M262" s="133" t="str">
        <f t="shared" si="8"/>
        <v>61301</v>
      </c>
      <c r="N262" s="133" t="str">
        <f t="shared" si="9"/>
        <v>SGA‐Depreciation:Building</v>
      </c>
      <c r="O262"/>
    </row>
    <row r="263" spans="1:15" ht="15">
      <c r="A263" s="130">
        <v>1220</v>
      </c>
      <c r="B263" s="131" t="s">
        <v>382</v>
      </c>
      <c r="C263" s="131" t="s">
        <v>1240</v>
      </c>
      <c r="D263" s="132" t="s">
        <v>1245</v>
      </c>
      <c r="E263" s="131" t="s">
        <v>773</v>
      </c>
      <c r="F263" s="131" t="s">
        <v>386</v>
      </c>
      <c r="G263" s="132" t="s">
        <v>1240</v>
      </c>
      <c r="H263" s="131" t="s">
        <v>1242</v>
      </c>
      <c r="I263" s="131" t="s">
        <v>1246</v>
      </c>
      <c r="J263" s="131" t="s">
        <v>1247</v>
      </c>
      <c r="K263" s="131" t="s">
        <v>435</v>
      </c>
      <c r="M263" s="133" t="str">
        <f t="shared" si="8"/>
        <v>61301</v>
      </c>
      <c r="N263" s="133" t="str">
        <f t="shared" si="9"/>
        <v>SGA ‐ Right of use asset Depreciation:Building</v>
      </c>
      <c r="O263"/>
    </row>
    <row r="264" spans="1:15" ht="15">
      <c r="A264" s="130">
        <v>1221</v>
      </c>
      <c r="B264" s="131" t="s">
        <v>382</v>
      </c>
      <c r="C264" s="131" t="s">
        <v>1240</v>
      </c>
      <c r="D264" s="132" t="s">
        <v>1248</v>
      </c>
      <c r="E264" s="131" t="s">
        <v>777</v>
      </c>
      <c r="F264" s="131" t="s">
        <v>386</v>
      </c>
      <c r="G264" s="132" t="s">
        <v>1240</v>
      </c>
      <c r="H264" s="131" t="s">
        <v>1242</v>
      </c>
      <c r="I264" s="131" t="s">
        <v>1249</v>
      </c>
      <c r="J264" s="131" t="s">
        <v>1250</v>
      </c>
      <c r="K264" s="131" t="s">
        <v>435</v>
      </c>
      <c r="M264" s="133" t="str">
        <f t="shared" si="8"/>
        <v>61301</v>
      </c>
      <c r="N264" s="133" t="str">
        <f t="shared" si="9"/>
        <v>SGA‐Depreciation:Structures</v>
      </c>
      <c r="O264"/>
    </row>
    <row r="265" spans="1:15" ht="15">
      <c r="A265" s="130">
        <v>1222</v>
      </c>
      <c r="B265" s="131" t="s">
        <v>382</v>
      </c>
      <c r="C265" s="131" t="s">
        <v>1240</v>
      </c>
      <c r="D265" s="132" t="s">
        <v>1251</v>
      </c>
      <c r="E265" s="131" t="s">
        <v>781</v>
      </c>
      <c r="F265" s="131" t="s">
        <v>420</v>
      </c>
      <c r="G265" s="132" t="s">
        <v>1240</v>
      </c>
      <c r="H265" s="131" t="s">
        <v>1242</v>
      </c>
      <c r="I265" s="131" t="s">
        <v>1252</v>
      </c>
      <c r="J265" s="131" t="s">
        <v>1253</v>
      </c>
      <c r="K265" s="131" t="s">
        <v>435</v>
      </c>
      <c r="M265" s="133" t="str">
        <f t="shared" si="8"/>
        <v>61301</v>
      </c>
      <c r="N265" s="133" t="str">
        <f t="shared" si="9"/>
        <v>SGA-Depreciation:Leasehold Improvement Depreciation</v>
      </c>
      <c r="O265"/>
    </row>
    <row r="266" spans="1:15" ht="15">
      <c r="A266" s="130">
        <v>1223</v>
      </c>
      <c r="B266" s="131" t="s">
        <v>382</v>
      </c>
      <c r="C266" s="131" t="s">
        <v>1240</v>
      </c>
      <c r="D266" s="132" t="s">
        <v>1254</v>
      </c>
      <c r="E266" s="131" t="s">
        <v>785</v>
      </c>
      <c r="F266" s="131" t="s">
        <v>386</v>
      </c>
      <c r="G266" s="132" t="s">
        <v>1240</v>
      </c>
      <c r="H266" s="131" t="s">
        <v>1242</v>
      </c>
      <c r="I266" s="131" t="s">
        <v>1255</v>
      </c>
      <c r="J266" s="131" t="s">
        <v>1256</v>
      </c>
      <c r="K266" s="131" t="s">
        <v>435</v>
      </c>
      <c r="M266" s="133" t="str">
        <f t="shared" si="8"/>
        <v>61301</v>
      </c>
      <c r="N266" s="133" t="str">
        <f t="shared" si="9"/>
        <v>SGA‐Depreciation:Machinery&amp;Equipment</v>
      </c>
      <c r="O266"/>
    </row>
    <row r="267" spans="1:15" ht="15">
      <c r="A267" s="130">
        <v>1224</v>
      </c>
      <c r="B267" s="131" t="s">
        <v>382</v>
      </c>
      <c r="C267" s="131" t="s">
        <v>1240</v>
      </c>
      <c r="D267" s="132" t="s">
        <v>1257</v>
      </c>
      <c r="E267" s="131" t="s">
        <v>1258</v>
      </c>
      <c r="F267" s="131" t="s">
        <v>386</v>
      </c>
      <c r="G267" s="132" t="s">
        <v>1240</v>
      </c>
      <c r="H267" s="131" t="s">
        <v>1242</v>
      </c>
      <c r="I267" s="131" t="s">
        <v>1259</v>
      </c>
      <c r="J267" s="131" t="s">
        <v>1260</v>
      </c>
      <c r="K267" s="131" t="s">
        <v>435</v>
      </c>
      <c r="M267" s="133" t="str">
        <f t="shared" si="8"/>
        <v>61301</v>
      </c>
      <c r="N267" s="133" t="str">
        <f t="shared" si="9"/>
        <v>SGA ‐ Right of use asset Depreciation:Machinery&amp;Equipment</v>
      </c>
      <c r="O267"/>
    </row>
    <row r="268" spans="1:15" ht="15">
      <c r="A268" s="130">
        <v>1225</v>
      </c>
      <c r="B268" s="131" t="s">
        <v>382</v>
      </c>
      <c r="C268" s="131" t="s">
        <v>1240</v>
      </c>
      <c r="D268" s="132" t="s">
        <v>1261</v>
      </c>
      <c r="E268" s="131" t="s">
        <v>793</v>
      </c>
      <c r="F268" s="131" t="s">
        <v>386</v>
      </c>
      <c r="G268" s="132" t="s">
        <v>1240</v>
      </c>
      <c r="H268" s="131" t="s">
        <v>1242</v>
      </c>
      <c r="I268" s="131" t="s">
        <v>1262</v>
      </c>
      <c r="J268" s="131" t="s">
        <v>1263</v>
      </c>
      <c r="K268" s="131" t="s">
        <v>435</v>
      </c>
      <c r="M268" s="133" t="str">
        <f t="shared" si="8"/>
        <v>61301</v>
      </c>
      <c r="N268" s="133" t="str">
        <f t="shared" si="9"/>
        <v>SGA‐Depreciation:vehicle</v>
      </c>
      <c r="O268"/>
    </row>
    <row r="269" spans="1:15" ht="15">
      <c r="A269" s="130">
        <v>1226</v>
      </c>
      <c r="B269" s="131" t="s">
        <v>382</v>
      </c>
      <c r="C269" s="131" t="s">
        <v>1240</v>
      </c>
      <c r="D269" s="132" t="s">
        <v>1264</v>
      </c>
      <c r="E269" s="131" t="s">
        <v>797</v>
      </c>
      <c r="F269" s="131" t="s">
        <v>386</v>
      </c>
      <c r="G269" s="132" t="s">
        <v>1240</v>
      </c>
      <c r="H269" s="131" t="s">
        <v>1242</v>
      </c>
      <c r="I269" s="131" t="s">
        <v>1265</v>
      </c>
      <c r="J269" s="131" t="s">
        <v>1266</v>
      </c>
      <c r="K269" s="131" t="s">
        <v>435</v>
      </c>
      <c r="M269" s="133" t="str">
        <f t="shared" si="8"/>
        <v>61301</v>
      </c>
      <c r="N269" s="133" t="str">
        <f t="shared" si="9"/>
        <v>SGA ‐ Right of use asset Depreciation:vehicle</v>
      </c>
      <c r="O269"/>
    </row>
    <row r="270" spans="1:15" ht="15">
      <c r="A270" s="130">
        <v>1227</v>
      </c>
      <c r="B270" s="131" t="s">
        <v>382</v>
      </c>
      <c r="C270" s="131" t="s">
        <v>1240</v>
      </c>
      <c r="D270" s="132" t="s">
        <v>1267</v>
      </c>
      <c r="E270" s="131" t="s">
        <v>805</v>
      </c>
      <c r="F270" s="131" t="s">
        <v>386</v>
      </c>
      <c r="G270" s="132" t="s">
        <v>1240</v>
      </c>
      <c r="H270" s="131" t="s">
        <v>1242</v>
      </c>
      <c r="I270" s="131" t="s">
        <v>1268</v>
      </c>
      <c r="J270" s="131" t="s">
        <v>1269</v>
      </c>
      <c r="K270" s="131" t="s">
        <v>435</v>
      </c>
      <c r="M270" s="133" t="str">
        <f t="shared" si="8"/>
        <v>61301</v>
      </c>
      <c r="N270" s="133" t="str">
        <f t="shared" si="9"/>
        <v>SGA‐Depreciation:Tools&amp;Furniture</v>
      </c>
      <c r="O270"/>
    </row>
    <row r="271" spans="1:15" ht="15">
      <c r="A271" s="130">
        <v>1228</v>
      </c>
      <c r="B271" s="131" t="s">
        <v>382</v>
      </c>
      <c r="C271" s="131" t="s">
        <v>1240</v>
      </c>
      <c r="D271" s="132" t="s">
        <v>1270</v>
      </c>
      <c r="E271" s="131" t="s">
        <v>811</v>
      </c>
      <c r="F271" s="131" t="s">
        <v>386</v>
      </c>
      <c r="G271" s="132" t="s">
        <v>1240</v>
      </c>
      <c r="H271" s="131" t="s">
        <v>1242</v>
      </c>
      <c r="I271" s="131" t="s">
        <v>1271</v>
      </c>
      <c r="J271" s="131" t="s">
        <v>1272</v>
      </c>
      <c r="K271" s="131" t="s">
        <v>435</v>
      </c>
      <c r="M271" s="133" t="str">
        <f t="shared" si="8"/>
        <v>61301</v>
      </c>
      <c r="N271" s="133" t="str">
        <f t="shared" si="9"/>
        <v>SGA ‐ Right of use asset Depreciation:Tools&amp;Furniture</v>
      </c>
      <c r="O271"/>
    </row>
    <row r="272" spans="1:15" ht="15">
      <c r="A272" s="130">
        <v>1267</v>
      </c>
      <c r="B272" s="131" t="s">
        <v>382</v>
      </c>
      <c r="C272" s="131" t="s">
        <v>1273</v>
      </c>
      <c r="D272" s="132" t="s">
        <v>1274</v>
      </c>
      <c r="E272" s="131" t="s">
        <v>1275</v>
      </c>
      <c r="F272" s="131" t="s">
        <v>386</v>
      </c>
      <c r="G272" s="132" t="s">
        <v>1273</v>
      </c>
      <c r="H272" s="131" t="s">
        <v>1276</v>
      </c>
      <c r="I272" s="131" t="s">
        <v>1277</v>
      </c>
      <c r="J272" s="131" t="s">
        <v>1278</v>
      </c>
      <c r="K272" s="131" t="s">
        <v>435</v>
      </c>
      <c r="M272" s="133" t="str">
        <f t="shared" si="8"/>
        <v>61302</v>
      </c>
      <c r="N272" s="133" t="str">
        <f t="shared" si="9"/>
        <v>SGA‐Depreciation‐Software</v>
      </c>
      <c r="O272"/>
    </row>
    <row r="273" spans="1:15" ht="15">
      <c r="A273" s="130">
        <v>1265</v>
      </c>
      <c r="B273" s="131" t="s">
        <v>382</v>
      </c>
      <c r="C273" s="131" t="s">
        <v>1273</v>
      </c>
      <c r="D273" s="132" t="s">
        <v>1279</v>
      </c>
      <c r="E273" s="131" t="s">
        <v>825</v>
      </c>
      <c r="F273" s="131" t="s">
        <v>386</v>
      </c>
      <c r="G273" s="132" t="s">
        <v>1273</v>
      </c>
      <c r="H273" s="131" t="s">
        <v>1276</v>
      </c>
      <c r="I273" s="131" t="s">
        <v>1280</v>
      </c>
      <c r="J273" s="131" t="s">
        <v>1281</v>
      </c>
      <c r="K273" s="131" t="s">
        <v>390</v>
      </c>
      <c r="M273" s="133" t="str">
        <f t="shared" si="8"/>
        <v>61302</v>
      </c>
      <c r="N273" s="133" t="str">
        <f t="shared" si="9"/>
        <v>SGA‐Depreciation‐Others IntangibleAssets</v>
      </c>
      <c r="O273"/>
    </row>
    <row r="274" spans="1:15" ht="15">
      <c r="A274" s="130">
        <v>1266</v>
      </c>
      <c r="B274" s="131" t="s">
        <v>382</v>
      </c>
      <c r="C274" s="131" t="s">
        <v>1273</v>
      </c>
      <c r="D274" s="132" t="s">
        <v>1282</v>
      </c>
      <c r="E274" s="131" t="s">
        <v>829</v>
      </c>
      <c r="F274" s="131" t="s">
        <v>386</v>
      </c>
      <c r="G274" s="132" t="s">
        <v>1273</v>
      </c>
      <c r="H274" s="131" t="s">
        <v>1276</v>
      </c>
      <c r="I274" s="131" t="s">
        <v>1280</v>
      </c>
      <c r="J274" s="131" t="s">
        <v>1281</v>
      </c>
      <c r="K274" s="131" t="s">
        <v>390</v>
      </c>
      <c r="M274" s="133" t="str">
        <f t="shared" si="8"/>
        <v>61302</v>
      </c>
      <c r="N274" s="133" t="str">
        <f t="shared" si="9"/>
        <v>SGA‐Depreciation‐Others IntangibleAssets</v>
      </c>
      <c r="O274"/>
    </row>
    <row r="275" spans="1:15" ht="15">
      <c r="A275" s="130">
        <v>1129</v>
      </c>
      <c r="B275" s="131" t="s">
        <v>382</v>
      </c>
      <c r="C275" s="131" t="s">
        <v>1283</v>
      </c>
      <c r="D275" s="132" t="s">
        <v>1284</v>
      </c>
      <c r="E275" s="131" t="s">
        <v>1285</v>
      </c>
      <c r="F275" s="131" t="s">
        <v>386</v>
      </c>
      <c r="G275" s="132" t="s">
        <v>1283</v>
      </c>
      <c r="H275" s="131" t="s">
        <v>1286</v>
      </c>
      <c r="I275" s="131" t="s">
        <v>1287</v>
      </c>
      <c r="J275" s="131" t="s">
        <v>1288</v>
      </c>
      <c r="K275" s="131" t="s">
        <v>390</v>
      </c>
      <c r="L275" s="133" t="s">
        <v>1289</v>
      </c>
      <c r="M275" s="133" t="str">
        <f t="shared" si="8"/>
        <v>61401</v>
      </c>
      <c r="N275" s="133" t="str">
        <f t="shared" si="9"/>
        <v>SGA‐Inland Freight</v>
      </c>
      <c r="O275"/>
    </row>
    <row r="276" spans="1:15" ht="15">
      <c r="A276" s="130">
        <v>1130</v>
      </c>
      <c r="B276" s="131" t="s">
        <v>382</v>
      </c>
      <c r="C276" s="131" t="s">
        <v>1283</v>
      </c>
      <c r="D276" s="132" t="s">
        <v>1290</v>
      </c>
      <c r="E276" s="131" t="s">
        <v>1291</v>
      </c>
      <c r="F276" s="131" t="s">
        <v>386</v>
      </c>
      <c r="G276" s="132" t="s">
        <v>1283</v>
      </c>
      <c r="H276" s="131" t="s">
        <v>1286</v>
      </c>
      <c r="I276" s="131" t="s">
        <v>1287</v>
      </c>
      <c r="J276" s="131" t="s">
        <v>1288</v>
      </c>
      <c r="K276" s="131" t="s">
        <v>390</v>
      </c>
      <c r="L276" s="133" t="s">
        <v>1289</v>
      </c>
      <c r="M276" s="133" t="str">
        <f t="shared" si="8"/>
        <v>61401</v>
      </c>
      <c r="N276" s="133" t="str">
        <f t="shared" si="9"/>
        <v>SGA‐Inland Freight</v>
      </c>
      <c r="O276"/>
    </row>
    <row r="277" spans="1:15" ht="15">
      <c r="A277" s="130">
        <v>1300</v>
      </c>
      <c r="B277" s="131" t="s">
        <v>382</v>
      </c>
      <c r="C277" s="131" t="s">
        <v>1292</v>
      </c>
      <c r="D277" s="132" t="s">
        <v>1293</v>
      </c>
      <c r="E277" s="131" t="s">
        <v>1294</v>
      </c>
      <c r="F277" s="131" t="s">
        <v>420</v>
      </c>
      <c r="G277" s="132" t="s">
        <v>1295</v>
      </c>
      <c r="H277" s="131" t="s">
        <v>1296</v>
      </c>
      <c r="I277" s="131" t="s">
        <v>1297</v>
      </c>
      <c r="J277" s="131" t="s">
        <v>1298</v>
      </c>
      <c r="K277" s="131" t="s">
        <v>435</v>
      </c>
      <c r="L277" s="133" t="s">
        <v>1299</v>
      </c>
      <c r="M277" s="133" t="str">
        <f t="shared" si="8"/>
        <v>61501</v>
      </c>
      <c r="N277" s="133" t="str">
        <f t="shared" si="9"/>
        <v>SGA-Warranty expenses - Normal</v>
      </c>
      <c r="O277"/>
    </row>
    <row r="278" spans="1:15" ht="15">
      <c r="A278" s="130">
        <v>1301</v>
      </c>
      <c r="B278" s="131" t="s">
        <v>382</v>
      </c>
      <c r="C278" s="131" t="s">
        <v>1292</v>
      </c>
      <c r="D278" s="132" t="s">
        <v>1300</v>
      </c>
      <c r="E278" s="131" t="s">
        <v>1301</v>
      </c>
      <c r="F278" s="131" t="s">
        <v>386</v>
      </c>
      <c r="G278" s="132" t="s">
        <v>1295</v>
      </c>
      <c r="H278" s="131" t="s">
        <v>1296</v>
      </c>
      <c r="I278" s="131" t="s">
        <v>1302</v>
      </c>
      <c r="J278" s="131" t="s">
        <v>1303</v>
      </c>
      <c r="K278" s="131" t="s">
        <v>390</v>
      </c>
      <c r="L278" s="133" t="s">
        <v>1304</v>
      </c>
      <c r="M278" s="133" t="str">
        <f t="shared" si="8"/>
        <v>61501</v>
      </c>
      <c r="N278" s="133" t="str">
        <f t="shared" si="9"/>
        <v>SGA‐Warranty expenses‐Other companies' burden</v>
      </c>
      <c r="O278"/>
    </row>
    <row r="279" spans="1:15" ht="15">
      <c r="A279" s="130">
        <v>1302</v>
      </c>
      <c r="B279" s="131" t="s">
        <v>382</v>
      </c>
      <c r="C279" s="131" t="s">
        <v>1292</v>
      </c>
      <c r="D279" s="132" t="s">
        <v>1305</v>
      </c>
      <c r="E279" s="131" t="s">
        <v>1306</v>
      </c>
      <c r="F279" s="131" t="s">
        <v>386</v>
      </c>
      <c r="G279" s="132" t="s">
        <v>1295</v>
      </c>
      <c r="H279" s="131" t="s">
        <v>1296</v>
      </c>
      <c r="I279" s="131" t="s">
        <v>1302</v>
      </c>
      <c r="J279" s="131" t="s">
        <v>1303</v>
      </c>
      <c r="K279" s="131" t="s">
        <v>390</v>
      </c>
      <c r="L279" s="133" t="s">
        <v>918</v>
      </c>
      <c r="M279" s="133" t="str">
        <f t="shared" si="8"/>
        <v>61501</v>
      </c>
      <c r="N279" s="133" t="str">
        <f t="shared" si="9"/>
        <v>SGA‐Warranty expenses‐Other companies' burden</v>
      </c>
      <c r="O279"/>
    </row>
    <row r="280" spans="1:15" ht="15">
      <c r="A280" s="130">
        <v>1172</v>
      </c>
      <c r="B280" s="131" t="s">
        <v>382</v>
      </c>
      <c r="C280" s="131" t="s">
        <v>1295</v>
      </c>
      <c r="D280" s="132" t="s">
        <v>1307</v>
      </c>
      <c r="E280" s="131" t="s">
        <v>1308</v>
      </c>
      <c r="F280" s="131" t="s">
        <v>386</v>
      </c>
      <c r="G280" s="132" t="s">
        <v>1295</v>
      </c>
      <c r="H280" s="131" t="s">
        <v>1296</v>
      </c>
      <c r="I280" s="131" t="s">
        <v>1302</v>
      </c>
      <c r="J280" s="131" t="s">
        <v>1303</v>
      </c>
      <c r="K280" s="131" t="s">
        <v>435</v>
      </c>
      <c r="L280" s="133" t="s">
        <v>1020</v>
      </c>
      <c r="M280" s="133" t="str">
        <f t="shared" si="8"/>
        <v>61501</v>
      </c>
      <c r="N280" s="133" t="str">
        <f t="shared" si="9"/>
        <v>SGA‐Warranty expenses‐Other companies' burden</v>
      </c>
      <c r="O280"/>
    </row>
    <row r="281" spans="1:15" ht="15">
      <c r="A281" s="130">
        <v>1168</v>
      </c>
      <c r="B281" s="131" t="s">
        <v>382</v>
      </c>
      <c r="C281" s="131" t="s">
        <v>1295</v>
      </c>
      <c r="D281" s="132" t="s">
        <v>1309</v>
      </c>
      <c r="E281" s="131" t="s">
        <v>1310</v>
      </c>
      <c r="F281" s="131" t="s">
        <v>420</v>
      </c>
      <c r="G281" s="132" t="s">
        <v>1295</v>
      </c>
      <c r="H281" s="131" t="s">
        <v>1296</v>
      </c>
      <c r="I281" s="131" t="s">
        <v>1297</v>
      </c>
      <c r="J281" s="131" t="s">
        <v>1298</v>
      </c>
      <c r="K281" s="131" t="s">
        <v>435</v>
      </c>
      <c r="L281" s="133" t="s">
        <v>1311</v>
      </c>
      <c r="M281" s="133" t="str">
        <f t="shared" si="8"/>
        <v>61501</v>
      </c>
      <c r="N281" s="133" t="str">
        <f t="shared" si="9"/>
        <v>SGA-Warranty expenses - Normal</v>
      </c>
      <c r="O281"/>
    </row>
    <row r="282" spans="1:15" ht="15">
      <c r="A282" s="130">
        <v>1169</v>
      </c>
      <c r="B282" s="131" t="s">
        <v>382</v>
      </c>
      <c r="C282" s="131" t="s">
        <v>1295</v>
      </c>
      <c r="D282" s="132" t="s">
        <v>1312</v>
      </c>
      <c r="E282" s="131" t="s">
        <v>1313</v>
      </c>
      <c r="F282" s="131" t="s">
        <v>420</v>
      </c>
      <c r="G282" s="132" t="s">
        <v>1295</v>
      </c>
      <c r="H282" s="131" t="s">
        <v>1296</v>
      </c>
      <c r="I282" s="131" t="s">
        <v>1297</v>
      </c>
      <c r="J282" s="131" t="s">
        <v>1298</v>
      </c>
      <c r="K282" s="131" t="s">
        <v>435</v>
      </c>
      <c r="L282" s="133" t="s">
        <v>1314</v>
      </c>
      <c r="M282" s="133" t="str">
        <f t="shared" si="8"/>
        <v>61501</v>
      </c>
      <c r="N282" s="133" t="str">
        <f t="shared" si="9"/>
        <v>SGA-Warranty expenses - Normal</v>
      </c>
      <c r="O282"/>
    </row>
    <row r="283" spans="1:15" ht="15">
      <c r="A283" s="130">
        <v>1171</v>
      </c>
      <c r="B283" s="131" t="s">
        <v>382</v>
      </c>
      <c r="C283" s="131" t="s">
        <v>1295</v>
      </c>
      <c r="D283" s="132" t="s">
        <v>1315</v>
      </c>
      <c r="E283" s="131" t="s">
        <v>1316</v>
      </c>
      <c r="F283" s="131" t="s">
        <v>386</v>
      </c>
      <c r="G283" s="132" t="s">
        <v>1295</v>
      </c>
      <c r="H283" s="131" t="s">
        <v>1296</v>
      </c>
      <c r="I283" s="131" t="s">
        <v>1317</v>
      </c>
      <c r="J283" s="131" t="s">
        <v>1318</v>
      </c>
      <c r="K283" s="131" t="s">
        <v>390</v>
      </c>
      <c r="L283" s="133" t="s">
        <v>1319</v>
      </c>
      <c r="M283" s="133" t="str">
        <f t="shared" si="8"/>
        <v>61501</v>
      </c>
      <c r="N283" s="133" t="str">
        <f t="shared" si="9"/>
        <v>SGA‐Warranty expenses‐Other</v>
      </c>
      <c r="O283"/>
    </row>
    <row r="284" spans="1:15" ht="15">
      <c r="A284" s="130">
        <v>1170</v>
      </c>
      <c r="B284" s="131" t="s">
        <v>382</v>
      </c>
      <c r="C284" s="131" t="s">
        <v>1295</v>
      </c>
      <c r="D284" s="132" t="s">
        <v>1320</v>
      </c>
      <c r="E284" s="131" t="s">
        <v>1321</v>
      </c>
      <c r="F284" s="131">
        <v>0</v>
      </c>
      <c r="G284" s="132" t="s">
        <v>1295</v>
      </c>
      <c r="H284" s="131" t="s">
        <v>1296</v>
      </c>
      <c r="I284" s="131" t="s">
        <v>558</v>
      </c>
      <c r="J284" s="131" t="e">
        <v>#N/A</v>
      </c>
      <c r="K284" s="131" t="s">
        <v>383</v>
      </c>
      <c r="L284" s="133" t="s">
        <v>918</v>
      </c>
      <c r="M284" s="133" t="str">
        <f t="shared" si="8"/>
        <v/>
      </c>
      <c r="N284" s="133" t="e">
        <f t="shared" si="9"/>
        <v>#N/A</v>
      </c>
      <c r="O284"/>
    </row>
    <row r="285" spans="1:15" ht="15">
      <c r="A285" s="130">
        <v>1166</v>
      </c>
      <c r="B285" s="131" t="s">
        <v>382</v>
      </c>
      <c r="C285" s="131" t="s">
        <v>1322</v>
      </c>
      <c r="D285" s="132" t="s">
        <v>1323</v>
      </c>
      <c r="E285" s="131" t="s">
        <v>1324</v>
      </c>
      <c r="F285" s="131" t="s">
        <v>386</v>
      </c>
      <c r="G285" s="132" t="s">
        <v>1322</v>
      </c>
      <c r="H285" s="131" t="s">
        <v>1325</v>
      </c>
      <c r="I285" s="131" t="s">
        <v>1326</v>
      </c>
      <c r="J285" s="131" t="s">
        <v>1327</v>
      </c>
      <c r="K285" s="131" t="s">
        <v>435</v>
      </c>
      <c r="M285" s="133" t="str">
        <f t="shared" si="8"/>
        <v>61502</v>
      </c>
      <c r="N285" s="133" t="str">
        <f t="shared" si="9"/>
        <v>SGA‐Provision for warranties</v>
      </c>
      <c r="O285"/>
    </row>
    <row r="286" spans="1:15" ht="15">
      <c r="A286" s="130">
        <v>1167</v>
      </c>
      <c r="B286" s="131" t="s">
        <v>382</v>
      </c>
      <c r="C286" s="131" t="s">
        <v>1328</v>
      </c>
      <c r="D286" s="132" t="s">
        <v>1329</v>
      </c>
      <c r="E286" s="131" t="s">
        <v>1330</v>
      </c>
      <c r="F286" s="131" t="s">
        <v>386</v>
      </c>
      <c r="G286" s="132" t="s">
        <v>1328</v>
      </c>
      <c r="H286" s="131" t="s">
        <v>1331</v>
      </c>
      <c r="I286" s="131" t="s">
        <v>1332</v>
      </c>
      <c r="J286" s="131" t="s">
        <v>1333</v>
      </c>
      <c r="K286" s="131" t="s">
        <v>435</v>
      </c>
      <c r="M286" s="133" t="str">
        <f t="shared" si="8"/>
        <v>61503</v>
      </c>
      <c r="N286" s="133" t="str">
        <f t="shared" si="9"/>
        <v>SGA‐Reversal of warranty reserve</v>
      </c>
      <c r="O286"/>
    </row>
    <row r="287" spans="1:15" ht="15">
      <c r="A287" s="130">
        <v>1132</v>
      </c>
      <c r="B287" s="131" t="s">
        <v>382</v>
      </c>
      <c r="C287" s="131" t="s">
        <v>1334</v>
      </c>
      <c r="D287" s="132" t="s">
        <v>1335</v>
      </c>
      <c r="E287" s="131" t="s">
        <v>1336</v>
      </c>
      <c r="F287" s="131" t="s">
        <v>386</v>
      </c>
      <c r="G287" s="132" t="s">
        <v>1334</v>
      </c>
      <c r="H287" s="131" t="s">
        <v>1337</v>
      </c>
      <c r="I287" s="131" t="s">
        <v>1338</v>
      </c>
      <c r="J287" s="131" t="s">
        <v>1337</v>
      </c>
      <c r="K287" s="131" t="s">
        <v>390</v>
      </c>
      <c r="L287" s="133" t="s">
        <v>1339</v>
      </c>
      <c r="M287" s="133" t="str">
        <f t="shared" si="8"/>
        <v>61601</v>
      </c>
      <c r="N287" s="133" t="str">
        <f t="shared" si="9"/>
        <v>SGA‐Sales Incentive</v>
      </c>
      <c r="O287"/>
    </row>
    <row r="288" spans="1:15" ht="15">
      <c r="A288" s="130">
        <v>1133</v>
      </c>
      <c r="B288" s="131" t="s">
        <v>382</v>
      </c>
      <c r="C288" s="131" t="s">
        <v>1334</v>
      </c>
      <c r="D288" s="132" t="s">
        <v>1340</v>
      </c>
      <c r="E288" s="131" t="s">
        <v>1341</v>
      </c>
      <c r="F288" s="131" t="s">
        <v>386</v>
      </c>
      <c r="G288" s="132" t="s">
        <v>1334</v>
      </c>
      <c r="H288" s="131" t="s">
        <v>1337</v>
      </c>
      <c r="I288" s="131" t="s">
        <v>1338</v>
      </c>
      <c r="J288" s="131" t="s">
        <v>1337</v>
      </c>
      <c r="K288" s="131" t="s">
        <v>390</v>
      </c>
      <c r="L288" s="133" t="s">
        <v>1342</v>
      </c>
      <c r="M288" s="133" t="str">
        <f t="shared" si="8"/>
        <v>61601</v>
      </c>
      <c r="N288" s="133" t="str">
        <f t="shared" si="9"/>
        <v>SGA‐Sales Incentive</v>
      </c>
      <c r="O288"/>
    </row>
    <row r="289" spans="1:15" ht="15">
      <c r="A289" s="130">
        <v>1136</v>
      </c>
      <c r="B289" s="131" t="s">
        <v>382</v>
      </c>
      <c r="C289" s="131" t="s">
        <v>1334</v>
      </c>
      <c r="D289" s="132" t="s">
        <v>1343</v>
      </c>
      <c r="E289" s="131" t="s">
        <v>1344</v>
      </c>
      <c r="F289" s="131" t="s">
        <v>386</v>
      </c>
      <c r="G289" s="132" t="s">
        <v>1334</v>
      </c>
      <c r="H289" s="131" t="s">
        <v>1337</v>
      </c>
      <c r="I289" s="131" t="s">
        <v>1338</v>
      </c>
      <c r="J289" s="131" t="s">
        <v>1337</v>
      </c>
      <c r="K289" s="131" t="s">
        <v>390</v>
      </c>
      <c r="L289" s="133" t="s">
        <v>1345</v>
      </c>
      <c r="M289" s="133" t="str">
        <f t="shared" si="8"/>
        <v>61601</v>
      </c>
      <c r="N289" s="133" t="str">
        <f t="shared" si="9"/>
        <v>SGA‐Sales Incentive</v>
      </c>
      <c r="O289"/>
    </row>
    <row r="290" spans="1:15" ht="15">
      <c r="A290" s="130">
        <v>1142</v>
      </c>
      <c r="B290" s="131" t="s">
        <v>382</v>
      </c>
      <c r="C290" s="131" t="s">
        <v>383</v>
      </c>
      <c r="D290" s="132" t="s">
        <v>1346</v>
      </c>
      <c r="E290" s="131" t="s">
        <v>1347</v>
      </c>
      <c r="F290" s="131" t="s">
        <v>386</v>
      </c>
      <c r="G290" s="132" t="s">
        <v>1334</v>
      </c>
      <c r="H290" s="131" t="s">
        <v>1337</v>
      </c>
      <c r="I290" s="131" t="s">
        <v>1338</v>
      </c>
      <c r="J290" s="131" t="s">
        <v>1337</v>
      </c>
      <c r="K290" s="131" t="s">
        <v>390</v>
      </c>
      <c r="L290" s="133" t="s">
        <v>1348</v>
      </c>
      <c r="M290" s="133" t="str">
        <f t="shared" si="8"/>
        <v>61601</v>
      </c>
      <c r="N290" s="133" t="str">
        <f t="shared" si="9"/>
        <v>SGA‐Sales Incentive</v>
      </c>
      <c r="O290"/>
    </row>
    <row r="291" spans="1:15" ht="15">
      <c r="A291" s="130">
        <v>1144</v>
      </c>
      <c r="B291" s="131" t="s">
        <v>382</v>
      </c>
      <c r="C291" s="131" t="s">
        <v>383</v>
      </c>
      <c r="D291" s="132" t="s">
        <v>1349</v>
      </c>
      <c r="E291" s="131" t="s">
        <v>1350</v>
      </c>
      <c r="F291" s="131" t="s">
        <v>420</v>
      </c>
      <c r="G291" s="132" t="s">
        <v>1334</v>
      </c>
      <c r="H291" s="131" t="s">
        <v>1337</v>
      </c>
      <c r="I291" s="131" t="s">
        <v>1351</v>
      </c>
      <c r="J291" s="131" t="s">
        <v>1352</v>
      </c>
      <c r="K291" s="131" t="s">
        <v>435</v>
      </c>
      <c r="L291" s="133" t="s">
        <v>1299</v>
      </c>
      <c r="M291" s="133" t="str">
        <f t="shared" si="8"/>
        <v>61601</v>
      </c>
      <c r="N291" s="133" t="str">
        <f t="shared" si="9"/>
        <v>SGA-Special support</v>
      </c>
      <c r="O291"/>
    </row>
    <row r="292" spans="1:15" ht="15">
      <c r="A292" s="130">
        <v>1145</v>
      </c>
      <c r="B292" s="131" t="s">
        <v>382</v>
      </c>
      <c r="C292" s="131" t="s">
        <v>383</v>
      </c>
      <c r="D292" s="132" t="s">
        <v>1353</v>
      </c>
      <c r="E292" s="135" t="s">
        <v>1354</v>
      </c>
      <c r="F292" s="135" t="s">
        <v>420</v>
      </c>
      <c r="G292" s="136" t="s">
        <v>1334</v>
      </c>
      <c r="H292" s="135" t="s">
        <v>1337</v>
      </c>
      <c r="I292" s="135" t="s">
        <v>1355</v>
      </c>
      <c r="J292" s="135" t="s">
        <v>1356</v>
      </c>
      <c r="K292" s="131" t="s">
        <v>435</v>
      </c>
      <c r="L292" s="133" t="s">
        <v>837</v>
      </c>
      <c r="M292" s="133" t="str">
        <f t="shared" si="8"/>
        <v>61601</v>
      </c>
      <c r="N292" s="133" t="str">
        <f t="shared" si="9"/>
        <v>SGA-Yearly reward</v>
      </c>
      <c r="O292"/>
    </row>
    <row r="293" spans="1:15" ht="15">
      <c r="A293" s="130">
        <v>1140</v>
      </c>
      <c r="B293" s="131" t="s">
        <v>382</v>
      </c>
      <c r="C293" s="131" t="s">
        <v>383</v>
      </c>
      <c r="D293" s="132" t="s">
        <v>1357</v>
      </c>
      <c r="E293" s="131" t="s">
        <v>1358</v>
      </c>
      <c r="F293" s="131" t="s">
        <v>420</v>
      </c>
      <c r="G293" s="132" t="s">
        <v>1334</v>
      </c>
      <c r="H293" s="131" t="s">
        <v>1337</v>
      </c>
      <c r="I293" s="131" t="s">
        <v>1355</v>
      </c>
      <c r="J293" s="131" t="s">
        <v>1356</v>
      </c>
      <c r="K293" s="131" t="s">
        <v>390</v>
      </c>
      <c r="L293" s="133" t="s">
        <v>1345</v>
      </c>
      <c r="M293" s="133" t="str">
        <f t="shared" si="8"/>
        <v>61601</v>
      </c>
      <c r="N293" s="133" t="str">
        <f t="shared" si="9"/>
        <v>SGA-Yearly reward</v>
      </c>
      <c r="O293"/>
    </row>
    <row r="294" spans="1:15" ht="15">
      <c r="A294" s="130">
        <v>1141</v>
      </c>
      <c r="B294" s="131" t="s">
        <v>382</v>
      </c>
      <c r="C294" s="131" t="s">
        <v>383</v>
      </c>
      <c r="D294" s="132" t="s">
        <v>1359</v>
      </c>
      <c r="E294" s="131" t="s">
        <v>1360</v>
      </c>
      <c r="F294" s="131" t="s">
        <v>420</v>
      </c>
      <c r="G294" s="132" t="s">
        <v>1334</v>
      </c>
      <c r="H294" s="131" t="s">
        <v>1337</v>
      </c>
      <c r="I294" s="131" t="s">
        <v>1351</v>
      </c>
      <c r="J294" s="131" t="s">
        <v>1352</v>
      </c>
      <c r="K294" s="131" t="s">
        <v>390</v>
      </c>
      <c r="L294" s="133" t="s">
        <v>1361</v>
      </c>
      <c r="M294" s="133" t="str">
        <f t="shared" si="8"/>
        <v>61601</v>
      </c>
      <c r="N294" s="133" t="str">
        <f t="shared" si="9"/>
        <v>SGA-Special support</v>
      </c>
      <c r="O294"/>
    </row>
    <row r="295" spans="1:15" ht="15">
      <c r="A295" s="130">
        <v>1143</v>
      </c>
      <c r="B295" s="131" t="s">
        <v>382</v>
      </c>
      <c r="C295" s="131" t="s">
        <v>383</v>
      </c>
      <c r="D295" s="132" t="s">
        <v>1362</v>
      </c>
      <c r="E295" s="131" t="s">
        <v>1363</v>
      </c>
      <c r="F295" s="131" t="s">
        <v>420</v>
      </c>
      <c r="G295" s="132" t="s">
        <v>1334</v>
      </c>
      <c r="H295" s="131" t="s">
        <v>1337</v>
      </c>
      <c r="I295" s="131" t="s">
        <v>1364</v>
      </c>
      <c r="J295" s="131" t="s">
        <v>1365</v>
      </c>
      <c r="K295" s="131" t="s">
        <v>390</v>
      </c>
      <c r="L295" s="133" t="s">
        <v>1060</v>
      </c>
      <c r="M295" s="133" t="str">
        <f t="shared" si="8"/>
        <v>61601</v>
      </c>
      <c r="N295" s="133" t="str">
        <f t="shared" si="9"/>
        <v xml:space="preserve">SGA-Contests &amp; Competitions </v>
      </c>
      <c r="O295"/>
    </row>
    <row r="296" spans="1:15" ht="15">
      <c r="A296" s="130">
        <v>1134</v>
      </c>
      <c r="B296" s="131" t="s">
        <v>382</v>
      </c>
      <c r="C296" s="131" t="s">
        <v>1334</v>
      </c>
      <c r="D296" s="132" t="s">
        <v>1366</v>
      </c>
      <c r="E296" s="131" t="s">
        <v>1367</v>
      </c>
      <c r="F296" s="131" t="s">
        <v>420</v>
      </c>
      <c r="G296" s="132" t="s">
        <v>1334</v>
      </c>
      <c r="H296" s="131" t="s">
        <v>1337</v>
      </c>
      <c r="I296" s="131" t="s">
        <v>1368</v>
      </c>
      <c r="J296" s="131" t="s">
        <v>1369</v>
      </c>
      <c r="K296" s="131" t="s">
        <v>435</v>
      </c>
      <c r="L296" s="133" t="s">
        <v>1370</v>
      </c>
      <c r="M296" s="133" t="str">
        <f t="shared" si="8"/>
        <v>61601</v>
      </c>
      <c r="N296" s="133" t="str">
        <f t="shared" si="9"/>
        <v>SGA-Incentive - Special Discount</v>
      </c>
      <c r="O296"/>
    </row>
    <row r="297" spans="1:15" ht="15">
      <c r="A297" s="130">
        <v>1135</v>
      </c>
      <c r="B297" s="131" t="s">
        <v>382</v>
      </c>
      <c r="C297" s="131" t="s">
        <v>1334</v>
      </c>
      <c r="D297" s="132" t="s">
        <v>1371</v>
      </c>
      <c r="E297" s="131" t="s">
        <v>1372</v>
      </c>
      <c r="F297" s="131" t="s">
        <v>420</v>
      </c>
      <c r="G297" s="132" t="s">
        <v>1334</v>
      </c>
      <c r="H297" s="131" t="s">
        <v>1337</v>
      </c>
      <c r="I297" s="131" t="s">
        <v>1373</v>
      </c>
      <c r="J297" s="131" t="s">
        <v>1374</v>
      </c>
      <c r="K297" s="131" t="s">
        <v>435</v>
      </c>
      <c r="L297" s="133" t="s">
        <v>1375</v>
      </c>
      <c r="M297" s="133" t="str">
        <f t="shared" si="8"/>
        <v>61601</v>
      </c>
      <c r="N297" s="133" t="str">
        <f t="shared" si="9"/>
        <v>SGA-Incentive - Fleet sales subsidy</v>
      </c>
      <c r="O297"/>
    </row>
    <row r="298" spans="1:15" ht="15">
      <c r="A298" s="130">
        <v>1137</v>
      </c>
      <c r="B298" s="131" t="s">
        <v>382</v>
      </c>
      <c r="C298" s="131" t="s">
        <v>558</v>
      </c>
      <c r="D298" s="132" t="s">
        <v>1376</v>
      </c>
      <c r="E298" s="131" t="s">
        <v>1377</v>
      </c>
      <c r="F298" s="131">
        <v>0</v>
      </c>
      <c r="G298" s="132" t="s">
        <v>1334</v>
      </c>
      <c r="H298" s="131" t="s">
        <v>1337</v>
      </c>
      <c r="I298" s="131" t="s">
        <v>558</v>
      </c>
      <c r="J298" s="131" t="e">
        <v>#N/A</v>
      </c>
      <c r="K298" s="131" t="s">
        <v>383</v>
      </c>
      <c r="L298" s="133" t="s">
        <v>1378</v>
      </c>
      <c r="M298" s="133" t="str">
        <f t="shared" si="8"/>
        <v/>
      </c>
      <c r="N298" s="133" t="e">
        <f t="shared" si="9"/>
        <v>#N/A</v>
      </c>
      <c r="O298"/>
    </row>
    <row r="299" spans="1:15" ht="15">
      <c r="A299" s="130">
        <v>1146</v>
      </c>
      <c r="B299" s="131" t="s">
        <v>382</v>
      </c>
      <c r="C299" s="131" t="s">
        <v>1379</v>
      </c>
      <c r="D299" s="132" t="s">
        <v>1380</v>
      </c>
      <c r="E299" s="131" t="s">
        <v>1381</v>
      </c>
      <c r="F299" s="131" t="s">
        <v>386</v>
      </c>
      <c r="G299" s="132" t="s">
        <v>1379</v>
      </c>
      <c r="H299" s="131" t="s">
        <v>1382</v>
      </c>
      <c r="I299" s="131" t="s">
        <v>1383</v>
      </c>
      <c r="J299" s="131" t="s">
        <v>1382</v>
      </c>
      <c r="K299" s="131" t="s">
        <v>390</v>
      </c>
      <c r="L299" s="133" t="s">
        <v>1384</v>
      </c>
      <c r="M299" s="133" t="str">
        <f t="shared" si="8"/>
        <v>61602</v>
      </c>
      <c r="N299" s="133" t="str">
        <f t="shared" si="9"/>
        <v>SGA‐Advertising Expenses</v>
      </c>
      <c r="O299"/>
    </row>
    <row r="300" spans="1:15" ht="15">
      <c r="A300" s="130">
        <v>1147</v>
      </c>
      <c r="B300" s="131" t="s">
        <v>382</v>
      </c>
      <c r="C300" s="131" t="s">
        <v>1379</v>
      </c>
      <c r="D300" s="132" t="s">
        <v>1385</v>
      </c>
      <c r="E300" s="131" t="s">
        <v>1386</v>
      </c>
      <c r="F300" s="131" t="s">
        <v>386</v>
      </c>
      <c r="G300" s="132" t="s">
        <v>1379</v>
      </c>
      <c r="H300" s="131" t="s">
        <v>1382</v>
      </c>
      <c r="I300" s="131" t="s">
        <v>1383</v>
      </c>
      <c r="J300" s="131" t="s">
        <v>1382</v>
      </c>
      <c r="K300" s="131" t="s">
        <v>390</v>
      </c>
      <c r="L300" s="133" t="s">
        <v>1387</v>
      </c>
      <c r="M300" s="133" t="str">
        <f t="shared" si="8"/>
        <v>61602</v>
      </c>
      <c r="N300" s="133" t="str">
        <f t="shared" si="9"/>
        <v>SGA‐Advertising Expenses</v>
      </c>
      <c r="O300"/>
    </row>
    <row r="301" spans="1:15" ht="15">
      <c r="A301" s="130">
        <v>1148</v>
      </c>
      <c r="B301" s="131" t="s">
        <v>382</v>
      </c>
      <c r="C301" s="131" t="s">
        <v>1379</v>
      </c>
      <c r="D301" s="132" t="s">
        <v>1388</v>
      </c>
      <c r="E301" s="131" t="s">
        <v>1389</v>
      </c>
      <c r="F301" s="131" t="s">
        <v>386</v>
      </c>
      <c r="G301" s="132" t="s">
        <v>1379</v>
      </c>
      <c r="H301" s="131" t="s">
        <v>1382</v>
      </c>
      <c r="I301" s="131" t="s">
        <v>1383</v>
      </c>
      <c r="J301" s="131" t="s">
        <v>1382</v>
      </c>
      <c r="K301" s="131" t="s">
        <v>390</v>
      </c>
      <c r="L301" s="133" t="s">
        <v>969</v>
      </c>
      <c r="M301" s="133" t="str">
        <f t="shared" si="8"/>
        <v>61602</v>
      </c>
      <c r="N301" s="133" t="str">
        <f t="shared" si="9"/>
        <v>SGA‐Advertising Expenses</v>
      </c>
      <c r="O301"/>
    </row>
    <row r="302" spans="1:15" ht="15">
      <c r="A302" s="130">
        <v>1149</v>
      </c>
      <c r="B302" s="131" t="s">
        <v>382</v>
      </c>
      <c r="C302" s="131" t="s">
        <v>1379</v>
      </c>
      <c r="D302" s="132" t="s">
        <v>1390</v>
      </c>
      <c r="E302" s="131" t="s">
        <v>1391</v>
      </c>
      <c r="F302" s="131" t="s">
        <v>386</v>
      </c>
      <c r="G302" s="132" t="s">
        <v>1379</v>
      </c>
      <c r="H302" s="131" t="s">
        <v>1382</v>
      </c>
      <c r="I302" s="131" t="s">
        <v>1383</v>
      </c>
      <c r="J302" s="131" t="s">
        <v>1382</v>
      </c>
      <c r="K302" s="131" t="s">
        <v>390</v>
      </c>
      <c r="L302" s="133" t="s">
        <v>837</v>
      </c>
      <c r="M302" s="133" t="str">
        <f t="shared" si="8"/>
        <v>61602</v>
      </c>
      <c r="N302" s="133" t="str">
        <f t="shared" si="9"/>
        <v>SGA‐Advertising Expenses</v>
      </c>
      <c r="O302"/>
    </row>
    <row r="303" spans="1:15" ht="15">
      <c r="A303" s="130">
        <v>1159</v>
      </c>
      <c r="B303" s="131" t="s">
        <v>382</v>
      </c>
      <c r="C303" s="131" t="s">
        <v>1379</v>
      </c>
      <c r="D303" s="132" t="s">
        <v>1392</v>
      </c>
      <c r="E303" s="131" t="s">
        <v>1393</v>
      </c>
      <c r="F303" s="131" t="s">
        <v>386</v>
      </c>
      <c r="G303" s="132" t="s">
        <v>1379</v>
      </c>
      <c r="H303" s="131" t="s">
        <v>1382</v>
      </c>
      <c r="I303" s="131" t="s">
        <v>1383</v>
      </c>
      <c r="J303" s="131" t="s">
        <v>1382</v>
      </c>
      <c r="K303" s="131" t="s">
        <v>390</v>
      </c>
      <c r="L303" s="133" t="s">
        <v>1394</v>
      </c>
      <c r="M303" s="133" t="str">
        <f t="shared" si="8"/>
        <v>61602</v>
      </c>
      <c r="N303" s="133" t="str">
        <f t="shared" si="9"/>
        <v>SGA‐Advertising Expenses</v>
      </c>
      <c r="O303"/>
    </row>
    <row r="304" spans="1:15" ht="15">
      <c r="A304" s="130">
        <v>1160</v>
      </c>
      <c r="B304" s="131" t="s">
        <v>382</v>
      </c>
      <c r="C304" s="131" t="s">
        <v>1379</v>
      </c>
      <c r="D304" s="132" t="s">
        <v>1395</v>
      </c>
      <c r="E304" s="131" t="s">
        <v>1396</v>
      </c>
      <c r="F304" s="131" t="s">
        <v>386</v>
      </c>
      <c r="G304" s="132" t="s">
        <v>1379</v>
      </c>
      <c r="H304" s="131" t="s">
        <v>1382</v>
      </c>
      <c r="I304" s="131" t="s">
        <v>1383</v>
      </c>
      <c r="J304" s="131" t="s">
        <v>1382</v>
      </c>
      <c r="K304" s="131" t="s">
        <v>390</v>
      </c>
      <c r="L304" s="133" t="s">
        <v>1397</v>
      </c>
      <c r="M304" s="133" t="str">
        <f t="shared" si="8"/>
        <v>61602</v>
      </c>
      <c r="N304" s="133" t="str">
        <f t="shared" si="9"/>
        <v>SGA‐Advertising Expenses</v>
      </c>
      <c r="O304"/>
    </row>
    <row r="305" spans="1:15" ht="15">
      <c r="A305" s="130">
        <v>1161</v>
      </c>
      <c r="B305" s="131" t="s">
        <v>382</v>
      </c>
      <c r="C305" s="131" t="s">
        <v>1379</v>
      </c>
      <c r="D305" s="132" t="s">
        <v>1398</v>
      </c>
      <c r="E305" s="131" t="s">
        <v>1399</v>
      </c>
      <c r="F305" s="131" t="s">
        <v>386</v>
      </c>
      <c r="G305" s="132" t="s">
        <v>1379</v>
      </c>
      <c r="H305" s="131" t="s">
        <v>1382</v>
      </c>
      <c r="I305" s="131" t="s">
        <v>1383</v>
      </c>
      <c r="J305" s="131" t="s">
        <v>1382</v>
      </c>
      <c r="K305" s="131" t="s">
        <v>390</v>
      </c>
      <c r="L305" s="133" t="s">
        <v>1400</v>
      </c>
      <c r="M305" s="133" t="str">
        <f t="shared" si="8"/>
        <v>61602</v>
      </c>
      <c r="N305" s="133" t="str">
        <f t="shared" si="9"/>
        <v>SGA‐Advertising Expenses</v>
      </c>
      <c r="O305"/>
    </row>
    <row r="306" spans="1:15" ht="15">
      <c r="A306" s="130">
        <v>1162</v>
      </c>
      <c r="B306" s="131" t="s">
        <v>382</v>
      </c>
      <c r="C306" s="131" t="s">
        <v>1379</v>
      </c>
      <c r="D306" s="132" t="s">
        <v>1401</v>
      </c>
      <c r="E306" s="131" t="s">
        <v>1402</v>
      </c>
      <c r="F306" s="131" t="s">
        <v>386</v>
      </c>
      <c r="G306" s="132" t="s">
        <v>1379</v>
      </c>
      <c r="H306" s="131" t="s">
        <v>1382</v>
      </c>
      <c r="I306" s="131" t="s">
        <v>1383</v>
      </c>
      <c r="J306" s="131" t="s">
        <v>1382</v>
      </c>
      <c r="K306" s="131" t="s">
        <v>390</v>
      </c>
      <c r="L306" s="133" t="s">
        <v>1403</v>
      </c>
      <c r="M306" s="133" t="str">
        <f t="shared" si="8"/>
        <v>61602</v>
      </c>
      <c r="N306" s="133" t="str">
        <f t="shared" si="9"/>
        <v>SGA‐Advertising Expenses</v>
      </c>
      <c r="O306"/>
    </row>
    <row r="307" spans="1:15" ht="15">
      <c r="A307" s="130">
        <v>1163</v>
      </c>
      <c r="B307" s="131" t="s">
        <v>382</v>
      </c>
      <c r="C307" s="131" t="s">
        <v>1379</v>
      </c>
      <c r="D307" s="132" t="s">
        <v>1404</v>
      </c>
      <c r="E307" s="131" t="s">
        <v>1405</v>
      </c>
      <c r="F307" s="131" t="s">
        <v>386</v>
      </c>
      <c r="G307" s="132" t="s">
        <v>1379</v>
      </c>
      <c r="H307" s="131" t="s">
        <v>1382</v>
      </c>
      <c r="I307" s="131" t="s">
        <v>1383</v>
      </c>
      <c r="J307" s="131" t="s">
        <v>1382</v>
      </c>
      <c r="K307" s="131" t="s">
        <v>390</v>
      </c>
      <c r="L307" s="133" t="s">
        <v>1406</v>
      </c>
      <c r="M307" s="133" t="str">
        <f t="shared" si="8"/>
        <v>61602</v>
      </c>
      <c r="N307" s="133" t="str">
        <f t="shared" si="9"/>
        <v>SGA‐Advertising Expenses</v>
      </c>
      <c r="O307"/>
    </row>
    <row r="308" spans="1:15" ht="15">
      <c r="A308" s="130">
        <v>1164</v>
      </c>
      <c r="B308" s="131" t="s">
        <v>382</v>
      </c>
      <c r="C308" s="131" t="s">
        <v>1379</v>
      </c>
      <c r="D308" s="132" t="s">
        <v>1407</v>
      </c>
      <c r="E308" s="131" t="s">
        <v>1408</v>
      </c>
      <c r="F308" s="131" t="s">
        <v>386</v>
      </c>
      <c r="G308" s="132" t="s">
        <v>1379</v>
      </c>
      <c r="H308" s="131" t="s">
        <v>1382</v>
      </c>
      <c r="I308" s="131" t="s">
        <v>1383</v>
      </c>
      <c r="J308" s="131" t="s">
        <v>1382</v>
      </c>
      <c r="K308" s="131" t="s">
        <v>390</v>
      </c>
      <c r="L308" s="133" t="s">
        <v>1409</v>
      </c>
      <c r="M308" s="133" t="str">
        <f t="shared" si="8"/>
        <v>61602</v>
      </c>
      <c r="N308" s="133" t="str">
        <f t="shared" si="9"/>
        <v>SGA‐Advertising Expenses</v>
      </c>
      <c r="O308"/>
    </row>
    <row r="309" spans="1:15" ht="15">
      <c r="A309" s="130">
        <v>1165</v>
      </c>
      <c r="B309" s="131" t="s">
        <v>382</v>
      </c>
      <c r="C309" s="131" t="s">
        <v>1379</v>
      </c>
      <c r="D309" s="132" t="s">
        <v>1410</v>
      </c>
      <c r="E309" s="131" t="s">
        <v>1411</v>
      </c>
      <c r="F309" s="131" t="s">
        <v>386</v>
      </c>
      <c r="G309" s="132" t="s">
        <v>1379</v>
      </c>
      <c r="H309" s="131" t="s">
        <v>1382</v>
      </c>
      <c r="I309" s="131" t="s">
        <v>1383</v>
      </c>
      <c r="J309" s="131" t="s">
        <v>1382</v>
      </c>
      <c r="K309" s="131" t="s">
        <v>390</v>
      </c>
      <c r="L309" s="133" t="s">
        <v>837</v>
      </c>
      <c r="M309" s="133" t="str">
        <f t="shared" si="8"/>
        <v>61602</v>
      </c>
      <c r="N309" s="133" t="str">
        <f t="shared" si="9"/>
        <v>SGA‐Advertising Expenses</v>
      </c>
      <c r="O309"/>
    </row>
    <row r="310" spans="1:15" ht="15">
      <c r="A310" s="130">
        <v>1138</v>
      </c>
      <c r="B310" s="131" t="s">
        <v>382</v>
      </c>
      <c r="C310" s="131" t="s">
        <v>383</v>
      </c>
      <c r="D310" s="132" t="s">
        <v>1412</v>
      </c>
      <c r="E310" s="131" t="s">
        <v>1413</v>
      </c>
      <c r="F310" s="131" t="s">
        <v>420</v>
      </c>
      <c r="G310" s="132" t="s">
        <v>1334</v>
      </c>
      <c r="H310" s="131" t="s">
        <v>1337</v>
      </c>
      <c r="I310" s="131" t="s">
        <v>1414</v>
      </c>
      <c r="J310" s="131" t="s">
        <v>1415</v>
      </c>
      <c r="K310" s="131" t="s">
        <v>435</v>
      </c>
      <c r="L310" s="133" t="s">
        <v>1416</v>
      </c>
      <c r="M310" s="133" t="str">
        <f t="shared" si="8"/>
        <v>61601</v>
      </c>
      <c r="N310" s="133" t="str">
        <f t="shared" si="9"/>
        <v>SGA-Sales Campaign</v>
      </c>
      <c r="O310"/>
    </row>
    <row r="311" spans="1:15" ht="15">
      <c r="A311" s="130">
        <v>1139</v>
      </c>
      <c r="B311" s="131" t="s">
        <v>382</v>
      </c>
      <c r="C311" s="131" t="s">
        <v>383</v>
      </c>
      <c r="D311" s="132" t="s">
        <v>1417</v>
      </c>
      <c r="E311" s="131" t="s">
        <v>1418</v>
      </c>
      <c r="F311" s="131" t="s">
        <v>420</v>
      </c>
      <c r="G311" s="132" t="s">
        <v>1334</v>
      </c>
      <c r="H311" s="131" t="s">
        <v>1337</v>
      </c>
      <c r="I311" s="131" t="s">
        <v>1414</v>
      </c>
      <c r="J311" s="131" t="s">
        <v>1415</v>
      </c>
      <c r="K311" s="131" t="s">
        <v>435</v>
      </c>
      <c r="L311" s="133" t="s">
        <v>1419</v>
      </c>
      <c r="M311" s="133" t="str">
        <f t="shared" si="8"/>
        <v>61601</v>
      </c>
      <c r="N311" s="133" t="str">
        <f t="shared" si="9"/>
        <v>SGA-Sales Campaign</v>
      </c>
      <c r="O311"/>
    </row>
    <row r="312" spans="1:15" ht="15">
      <c r="A312" s="130">
        <v>1150</v>
      </c>
      <c r="B312" s="131" t="s">
        <v>382</v>
      </c>
      <c r="C312" s="131" t="s">
        <v>1379</v>
      </c>
      <c r="D312" s="132" t="s">
        <v>1420</v>
      </c>
      <c r="E312" s="131" t="s">
        <v>1421</v>
      </c>
      <c r="F312" s="131" t="s">
        <v>386</v>
      </c>
      <c r="G312" s="132" t="s">
        <v>1422</v>
      </c>
      <c r="H312" s="131" t="s">
        <v>1423</v>
      </c>
      <c r="I312" s="131" t="s">
        <v>1424</v>
      </c>
      <c r="J312" s="131" t="s">
        <v>1425</v>
      </c>
      <c r="K312" s="131" t="s">
        <v>390</v>
      </c>
      <c r="L312" s="133" t="s">
        <v>1426</v>
      </c>
      <c r="M312" s="133" t="str">
        <f t="shared" si="8"/>
        <v>61699</v>
      </c>
      <c r="N312" s="133" t="str">
        <f t="shared" si="9"/>
        <v>SGA‐Advertising Support</v>
      </c>
      <c r="O312"/>
    </row>
    <row r="313" spans="1:15" ht="15">
      <c r="A313" s="130">
        <v>1151</v>
      </c>
      <c r="B313" s="131" t="s">
        <v>382</v>
      </c>
      <c r="C313" s="131" t="s">
        <v>1379</v>
      </c>
      <c r="D313" s="132" t="s">
        <v>1427</v>
      </c>
      <c r="E313" s="131" t="s">
        <v>1428</v>
      </c>
      <c r="F313" s="131" t="s">
        <v>386</v>
      </c>
      <c r="G313" s="132" t="s">
        <v>1422</v>
      </c>
      <c r="H313" s="131" t="s">
        <v>1423</v>
      </c>
      <c r="I313" s="131" t="s">
        <v>1424</v>
      </c>
      <c r="J313" s="131" t="s">
        <v>1425</v>
      </c>
      <c r="K313" s="131" t="s">
        <v>390</v>
      </c>
      <c r="L313" s="133" t="s">
        <v>1429</v>
      </c>
      <c r="M313" s="133" t="str">
        <f t="shared" si="8"/>
        <v>61699</v>
      </c>
      <c r="N313" s="133" t="str">
        <f t="shared" si="9"/>
        <v>SGA‐Advertising Support</v>
      </c>
      <c r="O313"/>
    </row>
    <row r="314" spans="1:15" ht="15">
      <c r="A314" s="130">
        <v>1152</v>
      </c>
      <c r="B314" s="131" t="s">
        <v>382</v>
      </c>
      <c r="C314" s="131" t="s">
        <v>1379</v>
      </c>
      <c r="D314" s="132" t="s">
        <v>1430</v>
      </c>
      <c r="E314" s="131" t="s">
        <v>1431</v>
      </c>
      <c r="F314" s="131" t="s">
        <v>386</v>
      </c>
      <c r="G314" s="132" t="s">
        <v>1422</v>
      </c>
      <c r="H314" s="131" t="s">
        <v>1423</v>
      </c>
      <c r="I314" s="131" t="s">
        <v>1424</v>
      </c>
      <c r="J314" s="131" t="s">
        <v>1425</v>
      </c>
      <c r="K314" s="131" t="s">
        <v>390</v>
      </c>
      <c r="L314" s="133" t="s">
        <v>1432</v>
      </c>
      <c r="M314" s="133" t="str">
        <f t="shared" si="8"/>
        <v>61699</v>
      </c>
      <c r="N314" s="133" t="str">
        <f t="shared" si="9"/>
        <v>SGA‐Advertising Support</v>
      </c>
      <c r="O314"/>
    </row>
    <row r="315" spans="1:15" ht="15">
      <c r="A315" s="130">
        <v>1153</v>
      </c>
      <c r="B315" s="131" t="s">
        <v>382</v>
      </c>
      <c r="C315" s="131" t="s">
        <v>1379</v>
      </c>
      <c r="D315" s="132" t="s">
        <v>1433</v>
      </c>
      <c r="E315" s="131" t="s">
        <v>1434</v>
      </c>
      <c r="F315" s="131" t="s">
        <v>386</v>
      </c>
      <c r="G315" s="132" t="s">
        <v>1422</v>
      </c>
      <c r="H315" s="131" t="s">
        <v>1423</v>
      </c>
      <c r="I315" s="131" t="s">
        <v>1424</v>
      </c>
      <c r="J315" s="131" t="s">
        <v>1425</v>
      </c>
      <c r="K315" s="131" t="s">
        <v>390</v>
      </c>
      <c r="L315" s="133" t="s">
        <v>1435</v>
      </c>
      <c r="M315" s="133" t="str">
        <f t="shared" si="8"/>
        <v>61699</v>
      </c>
      <c r="N315" s="133" t="str">
        <f t="shared" si="9"/>
        <v>SGA‐Advertising Support</v>
      </c>
      <c r="O315"/>
    </row>
    <row r="316" spans="1:15" ht="15">
      <c r="A316" s="130">
        <v>1154</v>
      </c>
      <c r="B316" s="131" t="s">
        <v>382</v>
      </c>
      <c r="C316" s="131" t="s">
        <v>1379</v>
      </c>
      <c r="D316" s="132" t="s">
        <v>1436</v>
      </c>
      <c r="E316" s="131" t="s">
        <v>1437</v>
      </c>
      <c r="F316" s="131" t="s">
        <v>386</v>
      </c>
      <c r="G316" s="132" t="s">
        <v>1422</v>
      </c>
      <c r="H316" s="131" t="s">
        <v>1423</v>
      </c>
      <c r="I316" s="131" t="s">
        <v>1424</v>
      </c>
      <c r="J316" s="131" t="s">
        <v>1425</v>
      </c>
      <c r="K316" s="131" t="s">
        <v>390</v>
      </c>
      <c r="L316" s="133" t="s">
        <v>1438</v>
      </c>
      <c r="M316" s="133" t="str">
        <f t="shared" si="8"/>
        <v>61699</v>
      </c>
      <c r="N316" s="133" t="str">
        <f t="shared" si="9"/>
        <v>SGA‐Advertising Support</v>
      </c>
      <c r="O316"/>
    </row>
    <row r="317" spans="1:15" ht="15">
      <c r="A317" s="130">
        <v>1155</v>
      </c>
      <c r="B317" s="131" t="s">
        <v>382</v>
      </c>
      <c r="C317" s="131" t="s">
        <v>1379</v>
      </c>
      <c r="D317" s="132" t="s">
        <v>1439</v>
      </c>
      <c r="E317" s="131" t="s">
        <v>1440</v>
      </c>
      <c r="F317" s="131" t="s">
        <v>386</v>
      </c>
      <c r="G317" s="132" t="s">
        <v>1422</v>
      </c>
      <c r="H317" s="131" t="s">
        <v>1423</v>
      </c>
      <c r="I317" s="131" t="s">
        <v>1424</v>
      </c>
      <c r="J317" s="131" t="s">
        <v>1425</v>
      </c>
      <c r="K317" s="131" t="s">
        <v>390</v>
      </c>
      <c r="L317" s="133" t="s">
        <v>1441</v>
      </c>
      <c r="M317" s="133" t="str">
        <f t="shared" si="8"/>
        <v>61699</v>
      </c>
      <c r="N317" s="133" t="str">
        <f t="shared" si="9"/>
        <v>SGA‐Advertising Support</v>
      </c>
      <c r="O317"/>
    </row>
    <row r="318" spans="1:15" ht="15">
      <c r="A318" s="130">
        <v>1156</v>
      </c>
      <c r="B318" s="131" t="s">
        <v>382</v>
      </c>
      <c r="C318" s="131" t="s">
        <v>1379</v>
      </c>
      <c r="D318" s="132" t="s">
        <v>1442</v>
      </c>
      <c r="E318" s="131" t="s">
        <v>1443</v>
      </c>
      <c r="F318" s="131" t="s">
        <v>386</v>
      </c>
      <c r="G318" s="132" t="s">
        <v>1422</v>
      </c>
      <c r="H318" s="131" t="s">
        <v>1423</v>
      </c>
      <c r="I318" s="131" t="s">
        <v>1424</v>
      </c>
      <c r="J318" s="131" t="s">
        <v>1425</v>
      </c>
      <c r="K318" s="131" t="s">
        <v>390</v>
      </c>
      <c r="L318" s="133" t="s">
        <v>1444</v>
      </c>
      <c r="M318" s="133" t="str">
        <f t="shared" si="8"/>
        <v>61699</v>
      </c>
      <c r="N318" s="133" t="str">
        <f t="shared" si="9"/>
        <v>SGA‐Advertising Support</v>
      </c>
      <c r="O318"/>
    </row>
    <row r="319" spans="1:15" ht="15">
      <c r="A319" s="130">
        <v>1157</v>
      </c>
      <c r="B319" s="131" t="s">
        <v>382</v>
      </c>
      <c r="C319" s="131" t="s">
        <v>1379</v>
      </c>
      <c r="D319" s="132" t="s">
        <v>1445</v>
      </c>
      <c r="E319" s="131" t="s">
        <v>1446</v>
      </c>
      <c r="F319" s="131" t="s">
        <v>386</v>
      </c>
      <c r="G319" s="132" t="s">
        <v>1422</v>
      </c>
      <c r="H319" s="131" t="s">
        <v>1423</v>
      </c>
      <c r="I319" s="131" t="s">
        <v>1424</v>
      </c>
      <c r="J319" s="131" t="s">
        <v>1425</v>
      </c>
      <c r="K319" s="131" t="s">
        <v>390</v>
      </c>
      <c r="L319" s="133" t="s">
        <v>1447</v>
      </c>
      <c r="M319" s="133" t="str">
        <f t="shared" si="8"/>
        <v>61699</v>
      </c>
      <c r="N319" s="133" t="str">
        <f t="shared" si="9"/>
        <v>SGA‐Advertising Support</v>
      </c>
      <c r="O319"/>
    </row>
    <row r="320" spans="1:15" ht="15">
      <c r="A320" s="130">
        <v>1158</v>
      </c>
      <c r="B320" s="131" t="s">
        <v>382</v>
      </c>
      <c r="C320" s="131" t="s">
        <v>1379</v>
      </c>
      <c r="D320" s="132" t="s">
        <v>1448</v>
      </c>
      <c r="E320" s="131" t="s">
        <v>1449</v>
      </c>
      <c r="F320" s="131" t="s">
        <v>386</v>
      </c>
      <c r="G320" s="132" t="s">
        <v>1422</v>
      </c>
      <c r="H320" s="131" t="s">
        <v>1423</v>
      </c>
      <c r="I320" s="131" t="s">
        <v>1424</v>
      </c>
      <c r="J320" s="131" t="s">
        <v>1425</v>
      </c>
      <c r="K320" s="131" t="s">
        <v>390</v>
      </c>
      <c r="L320" s="133" t="s">
        <v>837</v>
      </c>
      <c r="M320" s="133" t="str">
        <f t="shared" si="8"/>
        <v>61699</v>
      </c>
      <c r="N320" s="133" t="str">
        <f t="shared" si="9"/>
        <v>SGA‐Advertising Support</v>
      </c>
      <c r="O320"/>
    </row>
    <row r="321" spans="1:15" ht="15">
      <c r="A321" s="130">
        <v>1127</v>
      </c>
      <c r="B321" s="131" t="s">
        <v>382</v>
      </c>
      <c r="C321" s="131" t="s">
        <v>1283</v>
      </c>
      <c r="D321" s="132" t="s">
        <v>1450</v>
      </c>
      <c r="E321" s="131" t="s">
        <v>1451</v>
      </c>
      <c r="F321" s="131" t="s">
        <v>386</v>
      </c>
      <c r="G321" s="132" t="s">
        <v>1422</v>
      </c>
      <c r="H321" s="131" t="s">
        <v>1423</v>
      </c>
      <c r="I321" s="131" t="s">
        <v>1452</v>
      </c>
      <c r="J321" s="131" t="s">
        <v>1453</v>
      </c>
      <c r="K321" s="131" t="s">
        <v>390</v>
      </c>
      <c r="L321" s="133" t="s">
        <v>1454</v>
      </c>
      <c r="M321" s="133" t="str">
        <f t="shared" si="8"/>
        <v>61699</v>
      </c>
      <c r="N321" s="133" t="str">
        <f t="shared" si="9"/>
        <v>SGA‐Other Sales Charge</v>
      </c>
      <c r="O321"/>
    </row>
    <row r="322" spans="1:15" ht="15">
      <c r="A322" s="130">
        <v>1128</v>
      </c>
      <c r="B322" s="131" t="s">
        <v>382</v>
      </c>
      <c r="C322" s="131" t="s">
        <v>1283</v>
      </c>
      <c r="D322" s="132" t="s">
        <v>1455</v>
      </c>
      <c r="E322" s="131" t="s">
        <v>1456</v>
      </c>
      <c r="F322" s="131" t="s">
        <v>386</v>
      </c>
      <c r="G322" s="132" t="s">
        <v>1422</v>
      </c>
      <c r="H322" s="131" t="s">
        <v>1423</v>
      </c>
      <c r="I322" s="131" t="s">
        <v>1452</v>
      </c>
      <c r="J322" s="131" t="s">
        <v>1453</v>
      </c>
      <c r="K322" s="131" t="s">
        <v>390</v>
      </c>
      <c r="L322" s="133" t="s">
        <v>1304</v>
      </c>
      <c r="M322" s="133" t="str">
        <f t="shared" si="8"/>
        <v>61699</v>
      </c>
      <c r="N322" s="133" t="str">
        <f t="shared" si="9"/>
        <v>SGA‐Other Sales Charge</v>
      </c>
      <c r="O322"/>
    </row>
    <row r="323" spans="1:15" ht="15">
      <c r="A323" s="130">
        <v>1177</v>
      </c>
      <c r="B323" s="131" t="s">
        <v>382</v>
      </c>
      <c r="C323" s="131" t="s">
        <v>1422</v>
      </c>
      <c r="D323" s="132" t="s">
        <v>1457</v>
      </c>
      <c r="E323" s="131" t="s">
        <v>1458</v>
      </c>
      <c r="F323" s="131" t="s">
        <v>386</v>
      </c>
      <c r="G323" s="132" t="s">
        <v>1422</v>
      </c>
      <c r="H323" s="131" t="s">
        <v>1423</v>
      </c>
      <c r="I323" s="131" t="s">
        <v>1452</v>
      </c>
      <c r="J323" s="131" t="s">
        <v>1453</v>
      </c>
      <c r="K323" s="131" t="s">
        <v>390</v>
      </c>
      <c r="L323" s="133" t="s">
        <v>1459</v>
      </c>
      <c r="M323" s="133" t="str">
        <f t="shared" ref="M323:M386" si="10">LEFT(I323,5)</f>
        <v>61699</v>
      </c>
      <c r="N323" s="133" t="str">
        <f t="shared" ref="N323:N386" si="11">J323</f>
        <v>SGA‐Other Sales Charge</v>
      </c>
      <c r="O323"/>
    </row>
    <row r="324" spans="1:15" ht="15">
      <c r="A324" s="130">
        <v>1178</v>
      </c>
      <c r="B324" s="131" t="s">
        <v>382</v>
      </c>
      <c r="C324" s="131" t="s">
        <v>1422</v>
      </c>
      <c r="D324" s="132" t="s">
        <v>1460</v>
      </c>
      <c r="E324" s="131" t="s">
        <v>1461</v>
      </c>
      <c r="F324" s="131" t="s">
        <v>386</v>
      </c>
      <c r="G324" s="132" t="s">
        <v>1422</v>
      </c>
      <c r="H324" s="131" t="s">
        <v>1423</v>
      </c>
      <c r="I324" s="131" t="s">
        <v>1452</v>
      </c>
      <c r="J324" s="131" t="s">
        <v>1453</v>
      </c>
      <c r="K324" s="131" t="s">
        <v>390</v>
      </c>
      <c r="L324" s="133" t="s">
        <v>1462</v>
      </c>
      <c r="M324" s="133" t="str">
        <f t="shared" si="10"/>
        <v>61699</v>
      </c>
      <c r="N324" s="133" t="str">
        <f t="shared" si="11"/>
        <v>SGA‐Other Sales Charge</v>
      </c>
      <c r="O324"/>
    </row>
    <row r="325" spans="1:15" ht="15">
      <c r="A325" s="130">
        <v>1179</v>
      </c>
      <c r="B325" s="131" t="s">
        <v>382</v>
      </c>
      <c r="C325" s="131" t="s">
        <v>1422</v>
      </c>
      <c r="D325" s="132" t="s">
        <v>1463</v>
      </c>
      <c r="E325" s="131" t="s">
        <v>1464</v>
      </c>
      <c r="F325" s="131" t="s">
        <v>386</v>
      </c>
      <c r="G325" s="132" t="s">
        <v>1422</v>
      </c>
      <c r="H325" s="131" t="s">
        <v>1423</v>
      </c>
      <c r="I325" s="131" t="s">
        <v>1424</v>
      </c>
      <c r="J325" s="131" t="s">
        <v>1425</v>
      </c>
      <c r="K325" s="131" t="s">
        <v>390</v>
      </c>
      <c r="L325" s="133" t="s">
        <v>1465</v>
      </c>
      <c r="M325" s="133" t="str">
        <f t="shared" si="10"/>
        <v>61699</v>
      </c>
      <c r="N325" s="133" t="str">
        <f t="shared" si="11"/>
        <v>SGA‐Advertising Support</v>
      </c>
      <c r="O325"/>
    </row>
    <row r="326" spans="1:15" ht="15">
      <c r="A326" s="130">
        <v>1180</v>
      </c>
      <c r="B326" s="131" t="s">
        <v>382</v>
      </c>
      <c r="C326" s="131" t="s">
        <v>1422</v>
      </c>
      <c r="D326" s="132" t="s">
        <v>1466</v>
      </c>
      <c r="E326" s="131" t="s">
        <v>1467</v>
      </c>
      <c r="F326" s="131" t="s">
        <v>386</v>
      </c>
      <c r="G326" s="132" t="s">
        <v>1422</v>
      </c>
      <c r="H326" s="131" t="s">
        <v>1423</v>
      </c>
      <c r="I326" s="131" t="s">
        <v>1424</v>
      </c>
      <c r="J326" s="131" t="s">
        <v>1425</v>
      </c>
      <c r="K326" s="131" t="s">
        <v>390</v>
      </c>
      <c r="L326" s="133" t="s">
        <v>501</v>
      </c>
      <c r="M326" s="133" t="str">
        <f t="shared" si="10"/>
        <v>61699</v>
      </c>
      <c r="N326" s="133" t="str">
        <f t="shared" si="11"/>
        <v>SGA‐Advertising Support</v>
      </c>
      <c r="O326"/>
    </row>
    <row r="327" spans="1:15" ht="15">
      <c r="A327" s="130">
        <v>1181</v>
      </c>
      <c r="B327" s="131" t="s">
        <v>382</v>
      </c>
      <c r="C327" s="131" t="s">
        <v>1422</v>
      </c>
      <c r="D327" s="132" t="s">
        <v>1468</v>
      </c>
      <c r="E327" s="131" t="s">
        <v>1469</v>
      </c>
      <c r="F327" s="131" t="s">
        <v>386</v>
      </c>
      <c r="G327" s="132" t="s">
        <v>1422</v>
      </c>
      <c r="H327" s="131" t="s">
        <v>1423</v>
      </c>
      <c r="I327" s="131" t="s">
        <v>1452</v>
      </c>
      <c r="J327" s="131" t="s">
        <v>1453</v>
      </c>
      <c r="K327" s="131" t="s">
        <v>390</v>
      </c>
      <c r="L327" s="133" t="s">
        <v>1311</v>
      </c>
      <c r="M327" s="133" t="str">
        <f t="shared" si="10"/>
        <v>61699</v>
      </c>
      <c r="N327" s="133" t="str">
        <f t="shared" si="11"/>
        <v>SGA‐Other Sales Charge</v>
      </c>
      <c r="O327"/>
    </row>
    <row r="328" spans="1:15" ht="15">
      <c r="A328" s="130">
        <v>1182</v>
      </c>
      <c r="B328" s="131" t="s">
        <v>382</v>
      </c>
      <c r="C328" s="131" t="s">
        <v>1422</v>
      </c>
      <c r="D328" s="132" t="s">
        <v>1470</v>
      </c>
      <c r="E328" s="131" t="s">
        <v>1471</v>
      </c>
      <c r="F328" s="131" t="s">
        <v>386</v>
      </c>
      <c r="G328" s="132" t="s">
        <v>1422</v>
      </c>
      <c r="H328" s="131" t="s">
        <v>1423</v>
      </c>
      <c r="I328" s="131" t="s">
        <v>1452</v>
      </c>
      <c r="J328" s="131" t="s">
        <v>1453</v>
      </c>
      <c r="K328" s="131" t="s">
        <v>390</v>
      </c>
      <c r="L328" s="133" t="s">
        <v>837</v>
      </c>
      <c r="M328" s="133" t="str">
        <f t="shared" si="10"/>
        <v>61699</v>
      </c>
      <c r="N328" s="133" t="str">
        <f t="shared" si="11"/>
        <v>SGA‐Other Sales Charge</v>
      </c>
      <c r="O328"/>
    </row>
    <row r="329" spans="1:15" ht="15">
      <c r="A329" s="130">
        <v>1197</v>
      </c>
      <c r="B329" s="131" t="s">
        <v>382</v>
      </c>
      <c r="C329" s="131" t="s">
        <v>1181</v>
      </c>
      <c r="D329" s="132" t="s">
        <v>1472</v>
      </c>
      <c r="E329" s="131" t="s">
        <v>854</v>
      </c>
      <c r="F329" s="131" t="s">
        <v>420</v>
      </c>
      <c r="G329" s="132" t="s">
        <v>1183</v>
      </c>
      <c r="H329" s="131" t="s">
        <v>1184</v>
      </c>
      <c r="I329" s="131" t="s">
        <v>1473</v>
      </c>
      <c r="J329" s="131" t="s">
        <v>1474</v>
      </c>
      <c r="K329" s="131" t="s">
        <v>390</v>
      </c>
      <c r="L329" s="133" t="s">
        <v>857</v>
      </c>
      <c r="M329" s="133" t="str">
        <f t="shared" si="10"/>
        <v>61701</v>
      </c>
      <c r="N329" s="133" t="str">
        <f t="shared" si="11"/>
        <v>SGA-Welfare expenses - Luncheon fee</v>
      </c>
      <c r="O329"/>
    </row>
    <row r="330" spans="1:15" ht="15">
      <c r="A330" s="130">
        <v>1198</v>
      </c>
      <c r="B330" s="131" t="s">
        <v>382</v>
      </c>
      <c r="C330" s="131" t="s">
        <v>1181</v>
      </c>
      <c r="D330" s="132" t="s">
        <v>1475</v>
      </c>
      <c r="E330" s="131" t="s">
        <v>849</v>
      </c>
      <c r="F330" s="131" t="s">
        <v>420</v>
      </c>
      <c r="G330" s="132" t="s">
        <v>1183</v>
      </c>
      <c r="H330" s="131" t="s">
        <v>1184</v>
      </c>
      <c r="I330" s="131" t="s">
        <v>1476</v>
      </c>
      <c r="J330" s="131" t="s">
        <v>1477</v>
      </c>
      <c r="K330" s="131" t="s">
        <v>435</v>
      </c>
      <c r="L330" s="133" t="s">
        <v>852</v>
      </c>
      <c r="M330" s="133" t="str">
        <f t="shared" si="10"/>
        <v>61701</v>
      </c>
      <c r="N330" s="133" t="str">
        <f t="shared" si="11"/>
        <v>SGA-Welfare Expense - Uniforms</v>
      </c>
      <c r="O330"/>
    </row>
    <row r="331" spans="1:15" ht="15">
      <c r="A331" s="130">
        <v>1201</v>
      </c>
      <c r="B331" s="131" t="s">
        <v>382</v>
      </c>
      <c r="C331" s="131" t="s">
        <v>1181</v>
      </c>
      <c r="D331" s="132" t="s">
        <v>1478</v>
      </c>
      <c r="E331" s="131" t="s">
        <v>839</v>
      </c>
      <c r="F331" s="131" t="s">
        <v>420</v>
      </c>
      <c r="G331" s="132" t="s">
        <v>1183</v>
      </c>
      <c r="H331" s="131" t="s">
        <v>1184</v>
      </c>
      <c r="I331" s="131" t="s">
        <v>1479</v>
      </c>
      <c r="J331" s="131" t="s">
        <v>1480</v>
      </c>
      <c r="K331" s="131" t="s">
        <v>390</v>
      </c>
      <c r="L331" s="133" t="s">
        <v>842</v>
      </c>
      <c r="M331" s="133" t="str">
        <f t="shared" si="10"/>
        <v>61701</v>
      </c>
      <c r="N331" s="133" t="str">
        <f t="shared" si="11"/>
        <v>SGA-Welfare Expense - Medical fee</v>
      </c>
      <c r="O331"/>
    </row>
    <row r="332" spans="1:15" ht="15">
      <c r="A332" s="130">
        <v>1199</v>
      </c>
      <c r="B332" s="131" t="s">
        <v>382</v>
      </c>
      <c r="C332" s="131" t="s">
        <v>1181</v>
      </c>
      <c r="D332" s="132" t="s">
        <v>1481</v>
      </c>
      <c r="E332" s="131" t="s">
        <v>861</v>
      </c>
      <c r="F332" s="131" t="s">
        <v>420</v>
      </c>
      <c r="G332" s="132" t="s">
        <v>1183</v>
      </c>
      <c r="H332" s="131" t="s">
        <v>1184</v>
      </c>
      <c r="I332" s="131" t="s">
        <v>1482</v>
      </c>
      <c r="J332" s="131" t="s">
        <v>1483</v>
      </c>
      <c r="K332" s="131" t="s">
        <v>390</v>
      </c>
      <c r="L332" s="133" t="s">
        <v>864</v>
      </c>
      <c r="M332" s="133" t="str">
        <f t="shared" si="10"/>
        <v>61701</v>
      </c>
      <c r="N332" s="133" t="str">
        <f t="shared" si="11"/>
        <v>SGA-Welfare Expense - Transportation</v>
      </c>
      <c r="O332"/>
    </row>
    <row r="333" spans="1:15" ht="15">
      <c r="A333" s="130">
        <v>1207</v>
      </c>
      <c r="B333" s="131" t="s">
        <v>382</v>
      </c>
      <c r="C333" s="131" t="s">
        <v>1181</v>
      </c>
      <c r="D333" s="132" t="s">
        <v>1484</v>
      </c>
      <c r="E333" s="131" t="s">
        <v>866</v>
      </c>
      <c r="F333" s="131" t="s">
        <v>420</v>
      </c>
      <c r="G333" s="132" t="s">
        <v>1183</v>
      </c>
      <c r="H333" s="131" t="s">
        <v>1184</v>
      </c>
      <c r="I333" s="131" t="s">
        <v>1482</v>
      </c>
      <c r="J333" s="131" t="s">
        <v>1483</v>
      </c>
      <c r="K333" s="131" t="s">
        <v>390</v>
      </c>
      <c r="L333" s="133" t="s">
        <v>501</v>
      </c>
      <c r="M333" s="133" t="str">
        <f t="shared" si="10"/>
        <v>61701</v>
      </c>
      <c r="N333" s="133" t="str">
        <f t="shared" si="11"/>
        <v>SGA-Welfare Expense - Transportation</v>
      </c>
      <c r="O333"/>
    </row>
    <row r="334" spans="1:15" ht="15">
      <c r="A334" s="130">
        <v>1205</v>
      </c>
      <c r="B334" s="131" t="s">
        <v>382</v>
      </c>
      <c r="C334" s="131" t="s">
        <v>1181</v>
      </c>
      <c r="D334" s="132" t="s">
        <v>1485</v>
      </c>
      <c r="E334" s="131" t="s">
        <v>831</v>
      </c>
      <c r="F334" s="131" t="s">
        <v>420</v>
      </c>
      <c r="G334" s="132" t="s">
        <v>1183</v>
      </c>
      <c r="H334" s="131" t="s">
        <v>1184</v>
      </c>
      <c r="I334" s="131" t="s">
        <v>1486</v>
      </c>
      <c r="J334" s="131" t="s">
        <v>1487</v>
      </c>
      <c r="K334" s="131" t="s">
        <v>390</v>
      </c>
      <c r="L334" s="133" t="s">
        <v>739</v>
      </c>
      <c r="M334" s="133" t="str">
        <f t="shared" si="10"/>
        <v>61701</v>
      </c>
      <c r="N334" s="133" t="str">
        <f t="shared" si="11"/>
        <v>SGA-Welfare expenses - Group insurance</v>
      </c>
      <c r="O334"/>
    </row>
    <row r="335" spans="1:15" ht="15">
      <c r="A335" s="130">
        <v>1204</v>
      </c>
      <c r="B335" s="131" t="s">
        <v>382</v>
      </c>
      <c r="C335" s="131" t="s">
        <v>1181</v>
      </c>
      <c r="D335" s="132" t="s">
        <v>1488</v>
      </c>
      <c r="E335" s="131" t="s">
        <v>844</v>
      </c>
      <c r="F335" s="131" t="s">
        <v>420</v>
      </c>
      <c r="G335" s="132" t="s">
        <v>1183</v>
      </c>
      <c r="H335" s="131" t="s">
        <v>1184</v>
      </c>
      <c r="I335" s="131" t="s">
        <v>1489</v>
      </c>
      <c r="J335" s="131" t="s">
        <v>1490</v>
      </c>
      <c r="K335" s="131" t="s">
        <v>390</v>
      </c>
      <c r="L335" s="133" t="s">
        <v>847</v>
      </c>
      <c r="M335" s="133" t="str">
        <f t="shared" si="10"/>
        <v>61701</v>
      </c>
      <c r="N335" s="133" t="str">
        <f t="shared" si="11"/>
        <v>SGA-Welfare expenses - Recreation</v>
      </c>
      <c r="O335"/>
    </row>
    <row r="336" spans="1:15" ht="15">
      <c r="A336" s="130">
        <v>1210</v>
      </c>
      <c r="B336" s="131" t="s">
        <v>382</v>
      </c>
      <c r="C336" s="131" t="s">
        <v>1181</v>
      </c>
      <c r="D336" s="132" t="s">
        <v>1491</v>
      </c>
      <c r="E336" s="131" t="s">
        <v>836</v>
      </c>
      <c r="F336" s="131" t="s">
        <v>420</v>
      </c>
      <c r="G336" s="132" t="s">
        <v>1183</v>
      </c>
      <c r="H336" s="131" t="s">
        <v>1184</v>
      </c>
      <c r="I336" s="131" t="s">
        <v>1185</v>
      </c>
      <c r="J336" s="131" t="s">
        <v>1186</v>
      </c>
      <c r="K336" s="131" t="s">
        <v>435</v>
      </c>
      <c r="L336" s="133" t="s">
        <v>837</v>
      </c>
      <c r="M336" s="133" t="str">
        <f t="shared" si="10"/>
        <v>61701</v>
      </c>
      <c r="N336" s="133" t="str">
        <f t="shared" si="11"/>
        <v>SGA-Welfare expenses - Others</v>
      </c>
      <c r="O336"/>
    </row>
    <row r="337" spans="1:15" ht="15">
      <c r="A337" s="130">
        <v>1200</v>
      </c>
      <c r="B337" s="131" t="s">
        <v>382</v>
      </c>
      <c r="C337" s="131" t="s">
        <v>1181</v>
      </c>
      <c r="D337" s="132" t="s">
        <v>1492</v>
      </c>
      <c r="E337" s="131" t="s">
        <v>869</v>
      </c>
      <c r="F337" s="131" t="s">
        <v>420</v>
      </c>
      <c r="G337" s="132" t="s">
        <v>1183</v>
      </c>
      <c r="H337" s="131" t="s">
        <v>1184</v>
      </c>
      <c r="I337" s="131" t="s">
        <v>1493</v>
      </c>
      <c r="J337" s="131" t="s">
        <v>1494</v>
      </c>
      <c r="K337" s="131" t="s">
        <v>390</v>
      </c>
      <c r="L337" s="133" t="s">
        <v>872</v>
      </c>
      <c r="M337" s="133" t="str">
        <f t="shared" si="10"/>
        <v>61701</v>
      </c>
      <c r="N337" s="133" t="str">
        <f t="shared" si="11"/>
        <v>SGA-Welfare expense - Education</v>
      </c>
      <c r="O337"/>
    </row>
    <row r="338" spans="1:15" ht="15">
      <c r="A338" s="130">
        <v>1203</v>
      </c>
      <c r="B338" s="131" t="s">
        <v>382</v>
      </c>
      <c r="C338" s="131" t="s">
        <v>1181</v>
      </c>
      <c r="D338" s="132" t="s">
        <v>1495</v>
      </c>
      <c r="E338" s="131" t="s">
        <v>874</v>
      </c>
      <c r="F338" s="131" t="s">
        <v>420</v>
      </c>
      <c r="G338" s="132" t="s">
        <v>1183</v>
      </c>
      <c r="H338" s="131" t="s">
        <v>1184</v>
      </c>
      <c r="I338" s="131" t="s">
        <v>1496</v>
      </c>
      <c r="J338" s="131" t="s">
        <v>1497</v>
      </c>
      <c r="K338" s="131" t="s">
        <v>435</v>
      </c>
      <c r="L338" s="133" t="s">
        <v>877</v>
      </c>
      <c r="M338" s="133" t="str">
        <f t="shared" si="10"/>
        <v>61701</v>
      </c>
      <c r="N338" s="133" t="str">
        <f t="shared" si="11"/>
        <v>SGA-Welfare expenses - Club activities</v>
      </c>
      <c r="O338"/>
    </row>
    <row r="339" spans="1:15" ht="15">
      <c r="A339" s="130">
        <v>1208</v>
      </c>
      <c r="B339" s="131" t="s">
        <v>382</v>
      </c>
      <c r="C339" s="131" t="s">
        <v>1181</v>
      </c>
      <c r="D339" s="132" t="s">
        <v>1498</v>
      </c>
      <c r="E339" s="131" t="s">
        <v>879</v>
      </c>
      <c r="F339" s="131" t="s">
        <v>420</v>
      </c>
      <c r="G339" s="132" t="s">
        <v>1183</v>
      </c>
      <c r="H339" s="131" t="s">
        <v>1184</v>
      </c>
      <c r="I339" s="131" t="s">
        <v>1499</v>
      </c>
      <c r="J339" s="131" t="s">
        <v>1500</v>
      </c>
      <c r="K339" s="131" t="s">
        <v>390</v>
      </c>
      <c r="L339" s="133" t="s">
        <v>550</v>
      </c>
      <c r="M339" s="133" t="str">
        <f t="shared" si="10"/>
        <v>61701</v>
      </c>
      <c r="N339" s="133" t="str">
        <f t="shared" si="11"/>
        <v>SGA-Welfare expenses - Car maintenance subsidy for staff</v>
      </c>
      <c r="O339"/>
    </row>
    <row r="340" spans="1:15" ht="15">
      <c r="A340" s="130">
        <v>1209</v>
      </c>
      <c r="B340" s="131" t="s">
        <v>382</v>
      </c>
      <c r="C340" s="131" t="s">
        <v>1181</v>
      </c>
      <c r="D340" s="132" t="s">
        <v>1501</v>
      </c>
      <c r="E340" s="131" t="s">
        <v>884</v>
      </c>
      <c r="F340" s="131" t="s">
        <v>420</v>
      </c>
      <c r="G340" s="132" t="s">
        <v>1183</v>
      </c>
      <c r="H340" s="131" t="s">
        <v>1184</v>
      </c>
      <c r="I340" s="131" t="s">
        <v>1502</v>
      </c>
      <c r="J340" s="131" t="s">
        <v>1503</v>
      </c>
      <c r="K340" s="131" t="s">
        <v>435</v>
      </c>
      <c r="L340" s="133" t="s">
        <v>887</v>
      </c>
      <c r="M340" s="133" t="str">
        <f t="shared" si="10"/>
        <v>61701</v>
      </c>
      <c r="N340" s="133" t="str">
        <f t="shared" si="11"/>
        <v>SGA-Welfare expenses - Selective welfares</v>
      </c>
      <c r="O340"/>
    </row>
    <row r="341" spans="1:15" ht="15">
      <c r="A341" s="130">
        <v>1240</v>
      </c>
      <c r="B341" s="131" t="s">
        <v>382</v>
      </c>
      <c r="C341" s="131" t="s">
        <v>1504</v>
      </c>
      <c r="D341" s="132" t="s">
        <v>1505</v>
      </c>
      <c r="E341" s="131" t="s">
        <v>1506</v>
      </c>
      <c r="F341" s="131" t="s">
        <v>386</v>
      </c>
      <c r="G341" s="132" t="s">
        <v>1504</v>
      </c>
      <c r="H341" s="131" t="s">
        <v>1507</v>
      </c>
      <c r="I341" s="131" t="s">
        <v>1508</v>
      </c>
      <c r="J341" s="131" t="s">
        <v>1507</v>
      </c>
      <c r="K341" s="131" t="s">
        <v>435</v>
      </c>
      <c r="L341" s="133" t="s">
        <v>893</v>
      </c>
      <c r="M341" s="133" t="str">
        <f t="shared" si="10"/>
        <v>61702</v>
      </c>
      <c r="N341" s="133" t="str">
        <f t="shared" si="11"/>
        <v>SGA-Property Taxes</v>
      </c>
      <c r="O341"/>
    </row>
    <row r="342" spans="1:15" ht="15">
      <c r="A342" s="130">
        <v>1244</v>
      </c>
      <c r="B342" s="131" t="s">
        <v>382</v>
      </c>
      <c r="C342" s="131" t="s">
        <v>1509</v>
      </c>
      <c r="D342" s="132" t="s">
        <v>1510</v>
      </c>
      <c r="E342" s="131" t="s">
        <v>1511</v>
      </c>
      <c r="F342" s="131" t="s">
        <v>386</v>
      </c>
      <c r="G342" s="132" t="s">
        <v>1509</v>
      </c>
      <c r="H342" s="131" t="s">
        <v>1512</v>
      </c>
      <c r="I342" s="131" t="s">
        <v>1513</v>
      </c>
      <c r="J342" s="131" t="s">
        <v>1514</v>
      </c>
      <c r="K342" s="131" t="s">
        <v>390</v>
      </c>
      <c r="L342" s="133" t="s">
        <v>837</v>
      </c>
      <c r="M342" s="133" t="str">
        <f t="shared" si="10"/>
        <v>61707</v>
      </c>
      <c r="N342" s="133" t="str">
        <f t="shared" si="11"/>
        <v>SGA-Taxes (Others)</v>
      </c>
      <c r="O342"/>
    </row>
    <row r="343" spans="1:15" ht="15">
      <c r="A343" s="130">
        <v>1246</v>
      </c>
      <c r="B343" s="131" t="s">
        <v>382</v>
      </c>
      <c r="C343" s="131" t="s">
        <v>1509</v>
      </c>
      <c r="D343" s="132" t="s">
        <v>1515</v>
      </c>
      <c r="E343" s="131" t="s">
        <v>1516</v>
      </c>
      <c r="F343" s="131" t="s">
        <v>420</v>
      </c>
      <c r="G343" s="132" t="s">
        <v>1509</v>
      </c>
      <c r="H343" s="131" t="s">
        <v>1512</v>
      </c>
      <c r="I343" s="131" t="s">
        <v>1517</v>
      </c>
      <c r="J343" s="131" t="s">
        <v>1518</v>
      </c>
      <c r="K343" s="131" t="s">
        <v>435</v>
      </c>
      <c r="M343" s="133" t="str">
        <f t="shared" si="10"/>
        <v>61707</v>
      </c>
      <c r="N343" s="133" t="str">
        <f t="shared" si="11"/>
        <v>SGA-Unrefundable Input Tax</v>
      </c>
      <c r="O343"/>
    </row>
    <row r="344" spans="1:15" ht="15">
      <c r="A344" s="130">
        <v>1247</v>
      </c>
      <c r="B344" s="131" t="s">
        <v>382</v>
      </c>
      <c r="C344" s="131" t="s">
        <v>1509</v>
      </c>
      <c r="D344" s="132" t="s">
        <v>1519</v>
      </c>
      <c r="E344" s="131" t="s">
        <v>1520</v>
      </c>
      <c r="F344" s="131" t="s">
        <v>420</v>
      </c>
      <c r="G344" s="132" t="s">
        <v>1509</v>
      </c>
      <c r="H344" s="131" t="s">
        <v>1512</v>
      </c>
      <c r="I344" s="131" t="s">
        <v>1521</v>
      </c>
      <c r="J344" s="131" t="s">
        <v>1522</v>
      </c>
      <c r="K344" s="131" t="s">
        <v>435</v>
      </c>
      <c r="L344" s="133" t="s">
        <v>1523</v>
      </c>
      <c r="M344" s="133" t="str">
        <f t="shared" si="10"/>
        <v>61707</v>
      </c>
      <c r="N344" s="133" t="str">
        <f t="shared" si="11"/>
        <v>SGA-Uncollectible Output Tax</v>
      </c>
      <c r="O344"/>
    </row>
    <row r="345" spans="1:15" ht="15">
      <c r="A345" s="130">
        <v>1242</v>
      </c>
      <c r="B345" s="131" t="s">
        <v>382</v>
      </c>
      <c r="C345" s="131" t="s">
        <v>1509</v>
      </c>
      <c r="D345" s="132" t="s">
        <v>1524</v>
      </c>
      <c r="E345" s="131" t="s">
        <v>1525</v>
      </c>
      <c r="F345" s="131" t="s">
        <v>420</v>
      </c>
      <c r="G345" s="132" t="s">
        <v>1509</v>
      </c>
      <c r="H345" s="131" t="s">
        <v>1512</v>
      </c>
      <c r="I345" s="131" t="s">
        <v>1526</v>
      </c>
      <c r="J345" s="131" t="s">
        <v>1527</v>
      </c>
      <c r="K345" s="131" t="s">
        <v>435</v>
      </c>
      <c r="L345" s="133" t="s">
        <v>1528</v>
      </c>
      <c r="M345" s="133" t="str">
        <f t="shared" si="10"/>
        <v>61707</v>
      </c>
      <c r="N345" s="133" t="str">
        <f t="shared" si="11"/>
        <v>SGA-Tax &amp; Public Imposition exp. - Signboard Tax</v>
      </c>
      <c r="O345"/>
    </row>
    <row r="346" spans="1:15" ht="15">
      <c r="A346" s="130">
        <v>1245</v>
      </c>
      <c r="B346" s="131" t="s">
        <v>382</v>
      </c>
      <c r="C346" s="131" t="s">
        <v>1509</v>
      </c>
      <c r="D346" s="132" t="s">
        <v>1529</v>
      </c>
      <c r="E346" s="131" t="s">
        <v>1530</v>
      </c>
      <c r="F346" s="131" t="s">
        <v>420</v>
      </c>
      <c r="G346" s="132" t="s">
        <v>1509</v>
      </c>
      <c r="H346" s="131" t="s">
        <v>1512</v>
      </c>
      <c r="I346" s="131" t="s">
        <v>1531</v>
      </c>
      <c r="J346" s="131" t="s">
        <v>1532</v>
      </c>
      <c r="K346" s="131" t="s">
        <v>435</v>
      </c>
      <c r="L346" s="133" t="s">
        <v>1533</v>
      </c>
      <c r="M346" s="133" t="str">
        <f t="shared" si="10"/>
        <v>61707</v>
      </c>
      <c r="N346" s="133" t="str">
        <f t="shared" si="11"/>
        <v>SGA-Tax expenses -  Penalties &amp; surcharges</v>
      </c>
      <c r="O346"/>
    </row>
    <row r="347" spans="1:15" ht="15">
      <c r="A347" s="130">
        <v>1241</v>
      </c>
      <c r="B347" s="131" t="s">
        <v>382</v>
      </c>
      <c r="C347" s="131" t="s">
        <v>1509</v>
      </c>
      <c r="D347" s="132" t="s">
        <v>1534</v>
      </c>
      <c r="E347" s="131" t="s">
        <v>1535</v>
      </c>
      <c r="F347" s="131" t="s">
        <v>420</v>
      </c>
      <c r="G347" s="132" t="s">
        <v>1509</v>
      </c>
      <c r="H347" s="131" t="s">
        <v>1512</v>
      </c>
      <c r="I347" s="131" t="s">
        <v>1536</v>
      </c>
      <c r="J347" s="131" t="s">
        <v>1537</v>
      </c>
      <c r="K347" s="131" t="s">
        <v>390</v>
      </c>
      <c r="L347" s="133" t="s">
        <v>1538</v>
      </c>
      <c r="M347" s="133" t="str">
        <f t="shared" si="10"/>
        <v>61707</v>
      </c>
      <c r="N347" s="133" t="str">
        <f t="shared" si="11"/>
        <v>SGA-Tax &amp; public imposition expenses - Registration</v>
      </c>
      <c r="O347"/>
    </row>
    <row r="348" spans="1:15" ht="15">
      <c r="A348" s="130">
        <v>1243</v>
      </c>
      <c r="B348" s="131" t="s">
        <v>382</v>
      </c>
      <c r="C348" s="131" t="s">
        <v>1509</v>
      </c>
      <c r="D348" s="132" t="s">
        <v>1539</v>
      </c>
      <c r="E348" s="131" t="s">
        <v>1540</v>
      </c>
      <c r="F348" s="131" t="s">
        <v>420</v>
      </c>
      <c r="G348" s="132" t="s">
        <v>1509</v>
      </c>
      <c r="H348" s="131" t="s">
        <v>1512</v>
      </c>
      <c r="I348" s="131" t="s">
        <v>1541</v>
      </c>
      <c r="J348" s="131" t="s">
        <v>1542</v>
      </c>
      <c r="K348" s="131" t="s">
        <v>435</v>
      </c>
      <c r="L348" s="133" t="s">
        <v>1361</v>
      </c>
      <c r="M348" s="133" t="str">
        <f t="shared" si="10"/>
        <v>61707</v>
      </c>
      <c r="N348" s="133" t="str">
        <f t="shared" si="11"/>
        <v>SGA-Tax &amp; Public Imposition exp. - Specific Business Tax</v>
      </c>
      <c r="O348"/>
    </row>
    <row r="349" spans="1:15" ht="15">
      <c r="A349" s="130">
        <v>1248</v>
      </c>
      <c r="B349" s="131" t="s">
        <v>382</v>
      </c>
      <c r="C349" s="131" t="s">
        <v>558</v>
      </c>
      <c r="D349" s="132" t="s">
        <v>1543</v>
      </c>
      <c r="E349" s="131" t="s">
        <v>1544</v>
      </c>
      <c r="F349" s="131" t="s">
        <v>386</v>
      </c>
      <c r="G349" s="132" t="s">
        <v>1509</v>
      </c>
      <c r="H349" s="131" t="s">
        <v>1512</v>
      </c>
      <c r="I349" s="131" t="s">
        <v>558</v>
      </c>
      <c r="J349" s="131" t="e">
        <v>#N/A</v>
      </c>
      <c r="K349" s="131" t="s">
        <v>383</v>
      </c>
      <c r="M349" s="133" t="str">
        <f t="shared" si="10"/>
        <v/>
      </c>
      <c r="N349" s="133" t="e">
        <f t="shared" si="11"/>
        <v>#N/A</v>
      </c>
      <c r="O349"/>
    </row>
    <row r="350" spans="1:15" ht="15">
      <c r="A350" s="130">
        <v>1249</v>
      </c>
      <c r="B350" s="131" t="s">
        <v>382</v>
      </c>
      <c r="C350" s="131" t="s">
        <v>1545</v>
      </c>
      <c r="D350" s="132" t="s">
        <v>1546</v>
      </c>
      <c r="E350" s="131" t="s">
        <v>896</v>
      </c>
      <c r="F350" s="131" t="s">
        <v>386</v>
      </c>
      <c r="G350" s="132" t="s">
        <v>1545</v>
      </c>
      <c r="H350" s="131" t="s">
        <v>1547</v>
      </c>
      <c r="I350" s="131" t="s">
        <v>1548</v>
      </c>
      <c r="J350" s="131" t="s">
        <v>1547</v>
      </c>
      <c r="K350" s="131" t="s">
        <v>390</v>
      </c>
      <c r="L350" s="133" t="s">
        <v>899</v>
      </c>
      <c r="M350" s="133" t="str">
        <f t="shared" si="10"/>
        <v>61708</v>
      </c>
      <c r="N350" s="133" t="str">
        <f t="shared" si="11"/>
        <v>SGA-Traveling Expenses</v>
      </c>
      <c r="O350"/>
    </row>
    <row r="351" spans="1:15" ht="15">
      <c r="A351" s="130">
        <v>1250</v>
      </c>
      <c r="B351" s="131" t="s">
        <v>382</v>
      </c>
      <c r="C351" s="131" t="s">
        <v>1545</v>
      </c>
      <c r="D351" s="132" t="s">
        <v>1549</v>
      </c>
      <c r="E351" s="131" t="s">
        <v>901</v>
      </c>
      <c r="F351" s="131" t="s">
        <v>386</v>
      </c>
      <c r="G351" s="132" t="s">
        <v>1545</v>
      </c>
      <c r="H351" s="131" t="s">
        <v>1547</v>
      </c>
      <c r="I351" s="131" t="s">
        <v>1548</v>
      </c>
      <c r="J351" s="131" t="s">
        <v>1547</v>
      </c>
      <c r="K351" s="131" t="s">
        <v>390</v>
      </c>
      <c r="L351" s="133" t="s">
        <v>1550</v>
      </c>
      <c r="M351" s="133" t="str">
        <f t="shared" si="10"/>
        <v>61708</v>
      </c>
      <c r="N351" s="133" t="str">
        <f t="shared" si="11"/>
        <v>SGA-Traveling Expenses</v>
      </c>
      <c r="O351"/>
    </row>
    <row r="352" spans="1:15" ht="15">
      <c r="A352" s="130">
        <v>1233</v>
      </c>
      <c r="B352" s="131" t="s">
        <v>382</v>
      </c>
      <c r="C352" s="131" t="s">
        <v>1551</v>
      </c>
      <c r="D352" s="132" t="s">
        <v>1552</v>
      </c>
      <c r="E352" s="131" t="s">
        <v>1553</v>
      </c>
      <c r="F352" s="131" t="s">
        <v>386</v>
      </c>
      <c r="G352" s="132" t="s">
        <v>1551</v>
      </c>
      <c r="H352" s="131" t="s">
        <v>1554</v>
      </c>
      <c r="I352" s="131" t="s">
        <v>1555</v>
      </c>
      <c r="J352" s="131" t="s">
        <v>1554</v>
      </c>
      <c r="K352" s="131" t="s">
        <v>390</v>
      </c>
      <c r="L352" s="133" t="s">
        <v>907</v>
      </c>
      <c r="M352" s="133" t="str">
        <f t="shared" si="10"/>
        <v>61709</v>
      </c>
      <c r="N352" s="133" t="str">
        <f t="shared" si="11"/>
        <v>SGA-Expenses for Lease &amp; Rent</v>
      </c>
      <c r="O352"/>
    </row>
    <row r="353" spans="1:15" ht="15">
      <c r="A353" s="130">
        <v>1234</v>
      </c>
      <c r="B353" s="131" t="s">
        <v>382</v>
      </c>
      <c r="C353" s="131" t="s">
        <v>1551</v>
      </c>
      <c r="D353" s="132" t="s">
        <v>1556</v>
      </c>
      <c r="E353" s="131" t="s">
        <v>909</v>
      </c>
      <c r="F353" s="131" t="s">
        <v>386</v>
      </c>
      <c r="G353" s="132" t="s">
        <v>1551</v>
      </c>
      <c r="H353" s="131" t="s">
        <v>1554</v>
      </c>
      <c r="I353" s="131" t="s">
        <v>1555</v>
      </c>
      <c r="J353" s="131" t="s">
        <v>1554</v>
      </c>
      <c r="K353" s="131" t="s">
        <v>390</v>
      </c>
      <c r="L353" s="133" t="s">
        <v>910</v>
      </c>
      <c r="M353" s="133" t="str">
        <f t="shared" si="10"/>
        <v>61709</v>
      </c>
      <c r="N353" s="133" t="str">
        <f t="shared" si="11"/>
        <v>SGA-Expenses for Lease &amp; Rent</v>
      </c>
      <c r="O353"/>
    </row>
    <row r="354" spans="1:15" ht="15">
      <c r="A354" s="130">
        <v>1235</v>
      </c>
      <c r="B354" s="131" t="s">
        <v>382</v>
      </c>
      <c r="C354" s="131" t="s">
        <v>1551</v>
      </c>
      <c r="D354" s="132" t="s">
        <v>1557</v>
      </c>
      <c r="E354" s="131" t="s">
        <v>920</v>
      </c>
      <c r="F354" s="131" t="s">
        <v>386</v>
      </c>
      <c r="G354" s="132" t="s">
        <v>1551</v>
      </c>
      <c r="H354" s="131" t="s">
        <v>1554</v>
      </c>
      <c r="I354" s="131" t="s">
        <v>1555</v>
      </c>
      <c r="J354" s="131" t="s">
        <v>1554</v>
      </c>
      <c r="K354" s="131" t="s">
        <v>390</v>
      </c>
      <c r="L354" s="133" t="s">
        <v>837</v>
      </c>
      <c r="M354" s="133" t="str">
        <f t="shared" si="10"/>
        <v>61709</v>
      </c>
      <c r="N354" s="133" t="str">
        <f t="shared" si="11"/>
        <v>SGA-Expenses for Lease &amp; Rent</v>
      </c>
      <c r="O354"/>
    </row>
    <row r="355" spans="1:15" ht="15">
      <c r="A355" s="130">
        <v>1236</v>
      </c>
      <c r="B355" s="131" t="s">
        <v>382</v>
      </c>
      <c r="C355" s="131" t="s">
        <v>1551</v>
      </c>
      <c r="D355" s="132" t="s">
        <v>1558</v>
      </c>
      <c r="E355" s="131" t="s">
        <v>1559</v>
      </c>
      <c r="F355" s="131" t="s">
        <v>386</v>
      </c>
      <c r="G355" s="132" t="s">
        <v>1551</v>
      </c>
      <c r="H355" s="131" t="s">
        <v>1554</v>
      </c>
      <c r="I355" s="131" t="s">
        <v>1555</v>
      </c>
      <c r="J355" s="131" t="s">
        <v>1554</v>
      </c>
      <c r="K355" s="131" t="s">
        <v>390</v>
      </c>
      <c r="L355" s="133" t="s">
        <v>550</v>
      </c>
      <c r="M355" s="133" t="str">
        <f t="shared" si="10"/>
        <v>61709</v>
      </c>
      <c r="N355" s="133" t="str">
        <f t="shared" si="11"/>
        <v>SGA-Expenses for Lease &amp; Rent</v>
      </c>
      <c r="O355"/>
    </row>
    <row r="356" spans="1:15" ht="15">
      <c r="A356" s="130">
        <v>1237</v>
      </c>
      <c r="B356" s="131" t="s">
        <v>382</v>
      </c>
      <c r="C356" s="131" t="s">
        <v>1560</v>
      </c>
      <c r="D356" s="132" t="s">
        <v>1561</v>
      </c>
      <c r="E356" s="131" t="s">
        <v>922</v>
      </c>
      <c r="F356" s="131" t="s">
        <v>386</v>
      </c>
      <c r="G356" s="132" t="s">
        <v>1560</v>
      </c>
      <c r="H356" s="131" t="s">
        <v>1562</v>
      </c>
      <c r="I356" s="131" t="s">
        <v>1563</v>
      </c>
      <c r="J356" s="131" t="s">
        <v>1564</v>
      </c>
      <c r="K356" s="131" t="s">
        <v>435</v>
      </c>
      <c r="L356" s="133" t="s">
        <v>926</v>
      </c>
      <c r="M356" s="133" t="str">
        <f t="shared" si="10"/>
        <v>61710</v>
      </c>
      <c r="N356" s="133" t="str">
        <f t="shared" si="11"/>
        <v>SGA-Electric Power Expenses</v>
      </c>
      <c r="O356"/>
    </row>
    <row r="357" spans="1:15" ht="15">
      <c r="A357" s="130">
        <v>1239</v>
      </c>
      <c r="B357" s="131" t="s">
        <v>382</v>
      </c>
      <c r="C357" s="131" t="s">
        <v>1560</v>
      </c>
      <c r="D357" s="132" t="s">
        <v>1565</v>
      </c>
      <c r="E357" s="131" t="s">
        <v>1566</v>
      </c>
      <c r="F357" s="131" t="s">
        <v>386</v>
      </c>
      <c r="G357" s="132" t="s">
        <v>1560</v>
      </c>
      <c r="H357" s="131" t="s">
        <v>1562</v>
      </c>
      <c r="I357" s="131" t="s">
        <v>1567</v>
      </c>
      <c r="J357" s="131" t="s">
        <v>1568</v>
      </c>
      <c r="K357" s="131" t="s">
        <v>435</v>
      </c>
      <c r="L357" s="133" t="s">
        <v>501</v>
      </c>
      <c r="M357" s="133" t="str">
        <f t="shared" si="10"/>
        <v>61710</v>
      </c>
      <c r="N357" s="133" t="str">
        <f t="shared" si="11"/>
        <v>SGA-Gas Expenses</v>
      </c>
      <c r="O357"/>
    </row>
    <row r="358" spans="1:15" ht="15">
      <c r="A358" s="130">
        <v>1238</v>
      </c>
      <c r="B358" s="131" t="s">
        <v>382</v>
      </c>
      <c r="C358" s="131" t="s">
        <v>1560</v>
      </c>
      <c r="D358" s="132" t="s">
        <v>1569</v>
      </c>
      <c r="E358" s="131" t="s">
        <v>934</v>
      </c>
      <c r="F358" s="131" t="s">
        <v>386</v>
      </c>
      <c r="G358" s="132" t="s">
        <v>1560</v>
      </c>
      <c r="H358" s="131" t="s">
        <v>1562</v>
      </c>
      <c r="I358" s="131" t="s">
        <v>1570</v>
      </c>
      <c r="J358" s="131" t="s">
        <v>1571</v>
      </c>
      <c r="K358" s="131" t="s">
        <v>435</v>
      </c>
      <c r="L358" s="133" t="s">
        <v>937</v>
      </c>
      <c r="M358" s="133" t="str">
        <f t="shared" si="10"/>
        <v>61710</v>
      </c>
      <c r="N358" s="133" t="str">
        <f t="shared" si="11"/>
        <v>SGA-Water</v>
      </c>
      <c r="O358"/>
    </row>
    <row r="359" spans="1:15" ht="15">
      <c r="A359" s="130">
        <v>1229</v>
      </c>
      <c r="B359" s="131" t="s">
        <v>382</v>
      </c>
      <c r="C359" s="131" t="s">
        <v>1572</v>
      </c>
      <c r="D359" s="132" t="s">
        <v>1573</v>
      </c>
      <c r="E359" s="131" t="s">
        <v>1574</v>
      </c>
      <c r="F359" s="131" t="s">
        <v>420</v>
      </c>
      <c r="G359" s="132" t="s">
        <v>1572</v>
      </c>
      <c r="H359" s="131" t="s">
        <v>1575</v>
      </c>
      <c r="I359" s="131" t="s">
        <v>1576</v>
      </c>
      <c r="J359" s="131" t="s">
        <v>1577</v>
      </c>
      <c r="K359" s="131" t="s">
        <v>435</v>
      </c>
      <c r="L359" s="133" t="s">
        <v>1578</v>
      </c>
      <c r="M359" s="133" t="str">
        <f t="shared" si="10"/>
        <v>61714</v>
      </c>
      <c r="N359" s="133" t="str">
        <f t="shared" si="11"/>
        <v>SGA-Repairs &amp; Maintenance - Machinery &amp; Equipment</v>
      </c>
      <c r="O359"/>
    </row>
    <row r="360" spans="1:15" ht="15">
      <c r="A360" s="130">
        <v>1230</v>
      </c>
      <c r="B360" s="131" t="s">
        <v>382</v>
      </c>
      <c r="C360" s="131" t="s">
        <v>1572</v>
      </c>
      <c r="D360" s="132" t="s">
        <v>1579</v>
      </c>
      <c r="E360" s="131" t="s">
        <v>1580</v>
      </c>
      <c r="F360" s="131" t="s">
        <v>420</v>
      </c>
      <c r="G360" s="132" t="s">
        <v>1572</v>
      </c>
      <c r="H360" s="131" t="s">
        <v>1575</v>
      </c>
      <c r="I360" s="131" t="s">
        <v>1581</v>
      </c>
      <c r="J360" s="131" t="s">
        <v>1582</v>
      </c>
      <c r="K360" s="131" t="s">
        <v>435</v>
      </c>
      <c r="L360" s="133" t="s">
        <v>545</v>
      </c>
      <c r="M360" s="133" t="str">
        <f t="shared" si="10"/>
        <v>61714</v>
      </c>
      <c r="N360" s="133" t="str">
        <f t="shared" si="11"/>
        <v xml:space="preserve">SGA-Repairs &amp; Maintenance - Building &amp; Structure </v>
      </c>
      <c r="O360"/>
    </row>
    <row r="361" spans="1:15" ht="15">
      <c r="A361" s="130">
        <v>1232</v>
      </c>
      <c r="B361" s="131" t="s">
        <v>382</v>
      </c>
      <c r="C361" s="131" t="s">
        <v>1572</v>
      </c>
      <c r="D361" s="132" t="s">
        <v>1583</v>
      </c>
      <c r="E361" s="131" t="s">
        <v>1584</v>
      </c>
      <c r="F361" s="131" t="s">
        <v>420</v>
      </c>
      <c r="G361" s="132" t="s">
        <v>1572</v>
      </c>
      <c r="H361" s="131" t="s">
        <v>1575</v>
      </c>
      <c r="I361" s="131" t="s">
        <v>1585</v>
      </c>
      <c r="J361" s="131" t="s">
        <v>1586</v>
      </c>
      <c r="K361" s="131" t="s">
        <v>435</v>
      </c>
      <c r="L361" s="133" t="s">
        <v>550</v>
      </c>
      <c r="M361" s="133" t="str">
        <f t="shared" si="10"/>
        <v>61714</v>
      </c>
      <c r="N361" s="133" t="str">
        <f t="shared" si="11"/>
        <v>SGA-Repairs &amp; Maintenance - Vehicle</v>
      </c>
      <c r="O361"/>
    </row>
    <row r="362" spans="1:15" ht="15">
      <c r="A362" s="130">
        <v>1252</v>
      </c>
      <c r="B362" s="131" t="s">
        <v>382</v>
      </c>
      <c r="C362" s="131" t="s">
        <v>1587</v>
      </c>
      <c r="D362" s="132" t="s">
        <v>1588</v>
      </c>
      <c r="E362" s="131" t="s">
        <v>966</v>
      </c>
      <c r="F362" s="131" t="s">
        <v>386</v>
      </c>
      <c r="G362" s="132" t="s">
        <v>1587</v>
      </c>
      <c r="H362" s="131" t="s">
        <v>1589</v>
      </c>
      <c r="I362" s="131" t="s">
        <v>1590</v>
      </c>
      <c r="J362" s="131" t="s">
        <v>1589</v>
      </c>
      <c r="K362" s="131" t="s">
        <v>390</v>
      </c>
      <c r="L362" s="133" t="s">
        <v>969</v>
      </c>
      <c r="M362" s="133" t="str">
        <f t="shared" si="10"/>
        <v>61717</v>
      </c>
      <c r="N362" s="133" t="str">
        <f t="shared" si="11"/>
        <v>SGA‐Office Supply Expenses</v>
      </c>
      <c r="O362"/>
    </row>
    <row r="363" spans="1:15" ht="15">
      <c r="A363" s="130">
        <v>1253</v>
      </c>
      <c r="B363" s="131" t="s">
        <v>382</v>
      </c>
      <c r="C363" s="131" t="s">
        <v>1587</v>
      </c>
      <c r="D363" s="132" t="s">
        <v>1591</v>
      </c>
      <c r="E363" s="131" t="s">
        <v>1592</v>
      </c>
      <c r="F363" s="131" t="s">
        <v>386</v>
      </c>
      <c r="G363" s="132" t="s">
        <v>1587</v>
      </c>
      <c r="H363" s="131" t="s">
        <v>1589</v>
      </c>
      <c r="I363" s="131" t="s">
        <v>1590</v>
      </c>
      <c r="J363" s="131" t="s">
        <v>1589</v>
      </c>
      <c r="K363" s="131" t="s">
        <v>390</v>
      </c>
      <c r="L363" s="133" t="s">
        <v>910</v>
      </c>
      <c r="M363" s="133" t="str">
        <f t="shared" si="10"/>
        <v>61717</v>
      </c>
      <c r="N363" s="133" t="str">
        <f t="shared" si="11"/>
        <v>SGA‐Office Supply Expenses</v>
      </c>
      <c r="O363"/>
    </row>
    <row r="364" spans="1:15" ht="15">
      <c r="A364" s="130">
        <v>1254</v>
      </c>
      <c r="B364" s="131" t="s">
        <v>382</v>
      </c>
      <c r="C364" s="131" t="s">
        <v>1587</v>
      </c>
      <c r="D364" s="132" t="s">
        <v>1593</v>
      </c>
      <c r="E364" s="131" t="s">
        <v>1594</v>
      </c>
      <c r="F364" s="131" t="s">
        <v>386</v>
      </c>
      <c r="G364" s="132" t="s">
        <v>1587</v>
      </c>
      <c r="H364" s="131" t="s">
        <v>1589</v>
      </c>
      <c r="I364" s="131" t="s">
        <v>1590</v>
      </c>
      <c r="J364" s="131" t="s">
        <v>1589</v>
      </c>
      <c r="K364" s="131" t="s">
        <v>390</v>
      </c>
      <c r="L364" s="133" t="s">
        <v>837</v>
      </c>
      <c r="M364" s="133" t="str">
        <f t="shared" si="10"/>
        <v>61717</v>
      </c>
      <c r="N364" s="133" t="str">
        <f t="shared" si="11"/>
        <v>SGA‐Office Supply Expenses</v>
      </c>
      <c r="O364"/>
    </row>
    <row r="365" spans="1:15" ht="15">
      <c r="A365" s="130">
        <v>1261</v>
      </c>
      <c r="B365" s="131" t="s">
        <v>382</v>
      </c>
      <c r="C365" s="131" t="s">
        <v>1595</v>
      </c>
      <c r="D365" s="132" t="s">
        <v>1596</v>
      </c>
      <c r="E365" s="131" t="s">
        <v>1597</v>
      </c>
      <c r="F365" s="131" t="s">
        <v>386</v>
      </c>
      <c r="G365" s="132" t="s">
        <v>1598</v>
      </c>
      <c r="H365" s="131" t="s">
        <v>1599</v>
      </c>
      <c r="I365" s="131" t="s">
        <v>1600</v>
      </c>
      <c r="J365" s="131" t="s">
        <v>1599</v>
      </c>
      <c r="K365" s="131" t="s">
        <v>390</v>
      </c>
      <c r="L365" s="133" t="s">
        <v>1601</v>
      </c>
      <c r="M365" s="133" t="str">
        <f t="shared" si="10"/>
        <v>61718</v>
      </c>
      <c r="N365" s="133" t="str">
        <f t="shared" si="11"/>
        <v>SGA‐Public Relation Expenses</v>
      </c>
      <c r="O365"/>
    </row>
    <row r="366" spans="1:15" ht="15">
      <c r="A366" s="130">
        <v>1271</v>
      </c>
      <c r="B366" s="131" t="s">
        <v>382</v>
      </c>
      <c r="C366" s="131" t="s">
        <v>1602</v>
      </c>
      <c r="D366" s="132" t="s">
        <v>1603</v>
      </c>
      <c r="E366" s="131" t="s">
        <v>1604</v>
      </c>
      <c r="F366" s="131" t="s">
        <v>420</v>
      </c>
      <c r="G366" s="132" t="s">
        <v>1605</v>
      </c>
      <c r="H366" s="131" t="s">
        <v>1606</v>
      </c>
      <c r="I366" s="131" t="s">
        <v>1607</v>
      </c>
      <c r="J366" s="131" t="s">
        <v>1608</v>
      </c>
      <c r="K366" s="131" t="s">
        <v>435</v>
      </c>
      <c r="L366" s="133" t="s">
        <v>1609</v>
      </c>
      <c r="M366" s="133" t="str">
        <f t="shared" si="10"/>
        <v>61713</v>
      </c>
      <c r="N366" s="133" t="str">
        <f t="shared" si="11"/>
        <v>SGA-Management Fee</v>
      </c>
      <c r="O366"/>
    </row>
    <row r="367" spans="1:15" ht="15">
      <c r="A367" s="130">
        <v>1255</v>
      </c>
      <c r="B367" s="131" t="s">
        <v>382</v>
      </c>
      <c r="C367" s="131" t="s">
        <v>1610</v>
      </c>
      <c r="D367" s="132" t="s">
        <v>1611</v>
      </c>
      <c r="E367" s="131" t="s">
        <v>983</v>
      </c>
      <c r="F367" s="131" t="s">
        <v>386</v>
      </c>
      <c r="G367" s="132" t="s">
        <v>1610</v>
      </c>
      <c r="H367" s="131" t="s">
        <v>1612</v>
      </c>
      <c r="I367" s="131" t="s">
        <v>1613</v>
      </c>
      <c r="J367" s="131" t="s">
        <v>1612</v>
      </c>
      <c r="K367" s="131" t="s">
        <v>390</v>
      </c>
      <c r="L367" s="133" t="s">
        <v>899</v>
      </c>
      <c r="M367" s="133" t="str">
        <f t="shared" si="10"/>
        <v>61720</v>
      </c>
      <c r="N367" s="133" t="str">
        <f t="shared" si="11"/>
        <v>SGA‐Communication Expenses</v>
      </c>
      <c r="O367"/>
    </row>
    <row r="368" spans="1:15" ht="15">
      <c r="A368" s="130">
        <v>1256</v>
      </c>
      <c r="B368" s="131" t="s">
        <v>382</v>
      </c>
      <c r="C368" s="131" t="s">
        <v>1610</v>
      </c>
      <c r="D368" s="132" t="s">
        <v>1614</v>
      </c>
      <c r="E368" s="131" t="s">
        <v>987</v>
      </c>
      <c r="F368" s="131" t="s">
        <v>386</v>
      </c>
      <c r="G368" s="132" t="s">
        <v>1610</v>
      </c>
      <c r="H368" s="131" t="s">
        <v>1612</v>
      </c>
      <c r="I368" s="131" t="s">
        <v>1613</v>
      </c>
      <c r="J368" s="131" t="s">
        <v>1612</v>
      </c>
      <c r="K368" s="131" t="s">
        <v>390</v>
      </c>
      <c r="L368" s="133" t="s">
        <v>1550</v>
      </c>
      <c r="M368" s="133" t="str">
        <f t="shared" si="10"/>
        <v>61720</v>
      </c>
      <c r="N368" s="133" t="str">
        <f t="shared" si="11"/>
        <v>SGA‐Communication Expenses</v>
      </c>
      <c r="O368"/>
    </row>
    <row r="369" spans="1:15" ht="15">
      <c r="A369" s="130">
        <v>1257</v>
      </c>
      <c r="B369" s="131" t="s">
        <v>382</v>
      </c>
      <c r="C369" s="131" t="s">
        <v>1610</v>
      </c>
      <c r="D369" s="132" t="s">
        <v>1615</v>
      </c>
      <c r="E369" s="131" t="s">
        <v>1616</v>
      </c>
      <c r="F369" s="131" t="s">
        <v>386</v>
      </c>
      <c r="G369" s="132" t="s">
        <v>1610</v>
      </c>
      <c r="H369" s="131" t="s">
        <v>1612</v>
      </c>
      <c r="I369" s="131" t="s">
        <v>1613</v>
      </c>
      <c r="J369" s="131" t="s">
        <v>1612</v>
      </c>
      <c r="K369" s="131" t="s">
        <v>390</v>
      </c>
      <c r="L369" s="133" t="s">
        <v>1617</v>
      </c>
      <c r="M369" s="133" t="str">
        <f t="shared" si="10"/>
        <v>61720</v>
      </c>
      <c r="N369" s="133" t="str">
        <f t="shared" si="11"/>
        <v>SGA‐Communication Expenses</v>
      </c>
      <c r="O369"/>
    </row>
    <row r="370" spans="1:15" ht="15">
      <c r="A370" s="130">
        <v>1258</v>
      </c>
      <c r="B370" s="131" t="s">
        <v>382</v>
      </c>
      <c r="C370" s="131" t="s">
        <v>1618</v>
      </c>
      <c r="D370" s="132" t="s">
        <v>1619</v>
      </c>
      <c r="E370" s="131" t="s">
        <v>1620</v>
      </c>
      <c r="F370" s="131" t="s">
        <v>386</v>
      </c>
      <c r="G370" s="132" t="s">
        <v>1618</v>
      </c>
      <c r="H370" s="131" t="s">
        <v>1621</v>
      </c>
      <c r="I370" s="131" t="s">
        <v>1622</v>
      </c>
      <c r="J370" s="131" t="s">
        <v>1623</v>
      </c>
      <c r="K370" s="131" t="s">
        <v>435</v>
      </c>
      <c r="L370" s="133" t="s">
        <v>550</v>
      </c>
      <c r="M370" s="133" t="str">
        <f t="shared" si="10"/>
        <v>61721</v>
      </c>
      <c r="N370" s="133" t="str">
        <f t="shared" si="11"/>
        <v>SGA‐Insurance Expenses (Car)</v>
      </c>
      <c r="O370"/>
    </row>
    <row r="371" spans="1:15" ht="15">
      <c r="A371" s="130">
        <v>1131</v>
      </c>
      <c r="B371" s="131" t="s">
        <v>382</v>
      </c>
      <c r="C371" s="131" t="s">
        <v>1283</v>
      </c>
      <c r="D371" s="132" t="s">
        <v>1624</v>
      </c>
      <c r="E371" s="131" t="s">
        <v>1625</v>
      </c>
      <c r="F371" s="131" t="s">
        <v>386</v>
      </c>
      <c r="G371" s="132" t="s">
        <v>1422</v>
      </c>
      <c r="H371" s="131" t="s">
        <v>1423</v>
      </c>
      <c r="I371" s="131" t="s">
        <v>1424</v>
      </c>
      <c r="J371" s="131" t="s">
        <v>1425</v>
      </c>
      <c r="K371" s="131" t="s">
        <v>390</v>
      </c>
      <c r="L371" s="133" t="s">
        <v>739</v>
      </c>
      <c r="M371" s="133" t="str">
        <f t="shared" si="10"/>
        <v>61699</v>
      </c>
      <c r="N371" s="133" t="str">
        <f t="shared" si="11"/>
        <v>SGA‐Advertising Support</v>
      </c>
      <c r="O371"/>
    </row>
    <row r="372" spans="1:15" ht="15">
      <c r="A372" s="130">
        <v>1259</v>
      </c>
      <c r="B372" s="131" t="s">
        <v>382</v>
      </c>
      <c r="C372" s="131" t="s">
        <v>1618</v>
      </c>
      <c r="D372" s="132" t="s">
        <v>1626</v>
      </c>
      <c r="E372" s="131" t="s">
        <v>990</v>
      </c>
      <c r="F372" s="131" t="s">
        <v>386</v>
      </c>
      <c r="G372" s="132" t="s">
        <v>1618</v>
      </c>
      <c r="H372" s="131" t="s">
        <v>1621</v>
      </c>
      <c r="I372" s="131" t="s">
        <v>1627</v>
      </c>
      <c r="J372" s="131" t="s">
        <v>1628</v>
      </c>
      <c r="K372" s="131" t="s">
        <v>435</v>
      </c>
      <c r="L372" s="133" t="s">
        <v>1629</v>
      </c>
      <c r="M372" s="133" t="str">
        <f t="shared" si="10"/>
        <v>61721</v>
      </c>
      <c r="N372" s="133" t="str">
        <f t="shared" si="11"/>
        <v>SGA‐Insurance Expenses (Other)</v>
      </c>
      <c r="O372"/>
    </row>
    <row r="373" spans="1:15" ht="15">
      <c r="A373" s="130">
        <v>1260</v>
      </c>
      <c r="B373" s="131" t="s">
        <v>382</v>
      </c>
      <c r="C373" s="131" t="s">
        <v>1618</v>
      </c>
      <c r="D373" s="132" t="s">
        <v>1630</v>
      </c>
      <c r="E373" s="131" t="s">
        <v>996</v>
      </c>
      <c r="F373" s="131" t="s">
        <v>386</v>
      </c>
      <c r="G373" s="132" t="s">
        <v>1618</v>
      </c>
      <c r="H373" s="131" t="s">
        <v>1621</v>
      </c>
      <c r="I373" s="131" t="s">
        <v>1627</v>
      </c>
      <c r="J373" s="131" t="s">
        <v>1628</v>
      </c>
      <c r="K373" s="131" t="s">
        <v>435</v>
      </c>
      <c r="L373" s="133" t="s">
        <v>837</v>
      </c>
      <c r="M373" s="133" t="str">
        <f t="shared" si="10"/>
        <v>61721</v>
      </c>
      <c r="N373" s="133" t="str">
        <f t="shared" si="11"/>
        <v>SGA‐Insurance Expenses (Other)</v>
      </c>
      <c r="O373"/>
    </row>
    <row r="374" spans="1:15" ht="15">
      <c r="A374" s="130">
        <v>1262</v>
      </c>
      <c r="B374" s="131" t="s">
        <v>382</v>
      </c>
      <c r="C374" s="131" t="s">
        <v>1595</v>
      </c>
      <c r="D374" s="132" t="s">
        <v>1631</v>
      </c>
      <c r="E374" s="131" t="s">
        <v>1632</v>
      </c>
      <c r="F374" s="131" t="s">
        <v>386</v>
      </c>
      <c r="G374" s="132" t="s">
        <v>1595</v>
      </c>
      <c r="H374" s="131" t="s">
        <v>1633</v>
      </c>
      <c r="I374" s="131" t="s">
        <v>1634</v>
      </c>
      <c r="J374" s="131" t="s">
        <v>1633</v>
      </c>
      <c r="K374" s="131" t="s">
        <v>435</v>
      </c>
      <c r="L374" s="133" t="s">
        <v>1432</v>
      </c>
      <c r="M374" s="133" t="str">
        <f t="shared" si="10"/>
        <v>61722</v>
      </c>
      <c r="N374" s="133" t="str">
        <f t="shared" si="11"/>
        <v>SGA‐Donation</v>
      </c>
      <c r="O374"/>
    </row>
    <row r="375" spans="1:15" ht="15">
      <c r="A375" s="130">
        <v>1263</v>
      </c>
      <c r="B375" s="131" t="s">
        <v>382</v>
      </c>
      <c r="C375" s="131" t="s">
        <v>1595</v>
      </c>
      <c r="D375" s="132" t="s">
        <v>1635</v>
      </c>
      <c r="E375" s="131" t="s">
        <v>1636</v>
      </c>
      <c r="F375" s="131" t="s">
        <v>420</v>
      </c>
      <c r="G375" s="132" t="s">
        <v>1595</v>
      </c>
      <c r="H375" s="131" t="s">
        <v>1633</v>
      </c>
      <c r="I375" s="131" t="s">
        <v>1637</v>
      </c>
      <c r="J375" s="131" t="s">
        <v>1638</v>
      </c>
      <c r="K375" s="131" t="s">
        <v>435</v>
      </c>
      <c r="L375" s="133" t="s">
        <v>872</v>
      </c>
      <c r="M375" s="133" t="str">
        <f t="shared" si="10"/>
        <v>61722</v>
      </c>
      <c r="N375" s="133" t="str">
        <f t="shared" si="11"/>
        <v>SGA-Donation - Education</v>
      </c>
      <c r="O375"/>
    </row>
    <row r="376" spans="1:15" ht="15">
      <c r="A376" s="130">
        <v>1264</v>
      </c>
      <c r="B376" s="131" t="s">
        <v>382</v>
      </c>
      <c r="C376" s="131" t="s">
        <v>1595</v>
      </c>
      <c r="D376" s="132" t="s">
        <v>1639</v>
      </c>
      <c r="E376" s="131" t="s">
        <v>1640</v>
      </c>
      <c r="F376" s="131" t="s">
        <v>386</v>
      </c>
      <c r="G376" s="132" t="s">
        <v>1595</v>
      </c>
      <c r="H376" s="131" t="s">
        <v>1633</v>
      </c>
      <c r="I376" s="131" t="s">
        <v>558</v>
      </c>
      <c r="J376" s="131" t="e">
        <v>#N/A</v>
      </c>
      <c r="K376" s="131" t="s">
        <v>383</v>
      </c>
      <c r="M376" s="133" t="str">
        <f t="shared" si="10"/>
        <v/>
      </c>
      <c r="N376" s="133" t="e">
        <f t="shared" si="11"/>
        <v>#N/A</v>
      </c>
      <c r="O376"/>
    </row>
    <row r="377" spans="1:15" ht="15">
      <c r="A377" s="130">
        <v>1231</v>
      </c>
      <c r="B377" s="131" t="s">
        <v>382</v>
      </c>
      <c r="C377" s="131" t="s">
        <v>1572</v>
      </c>
      <c r="D377" s="132" t="s">
        <v>1641</v>
      </c>
      <c r="E377" s="131" t="s">
        <v>1642</v>
      </c>
      <c r="F377" s="131" t="s">
        <v>420</v>
      </c>
      <c r="G377" s="132" t="s">
        <v>1572</v>
      </c>
      <c r="H377" s="131" t="s">
        <v>1575</v>
      </c>
      <c r="I377" s="131" t="s">
        <v>1643</v>
      </c>
      <c r="J377" s="131" t="s">
        <v>1644</v>
      </c>
      <c r="K377" s="131" t="s">
        <v>435</v>
      </c>
      <c r="L377" s="133" t="s">
        <v>1645</v>
      </c>
      <c r="M377" s="133" t="str">
        <f t="shared" si="10"/>
        <v>61714</v>
      </c>
      <c r="N377" s="133" t="str">
        <f t="shared" si="11"/>
        <v>SGA-Repairs &amp; Maintenance - Information System</v>
      </c>
      <c r="O377"/>
    </row>
    <row r="378" spans="1:15" ht="15">
      <c r="A378" s="130">
        <v>1270</v>
      </c>
      <c r="B378" s="131" t="s">
        <v>382</v>
      </c>
      <c r="C378" s="131" t="s">
        <v>1602</v>
      </c>
      <c r="D378" s="132" t="s">
        <v>1646</v>
      </c>
      <c r="E378" s="131" t="s">
        <v>1647</v>
      </c>
      <c r="F378" s="131" t="s">
        <v>386</v>
      </c>
      <c r="G378" s="132" t="s">
        <v>1648</v>
      </c>
      <c r="H378" s="131" t="s">
        <v>1649</v>
      </c>
      <c r="I378" s="131" t="s">
        <v>1650</v>
      </c>
      <c r="J378" s="131" t="s">
        <v>1649</v>
      </c>
      <c r="K378" s="131" t="s">
        <v>435</v>
      </c>
      <c r="L378" s="133" t="s">
        <v>1651</v>
      </c>
      <c r="M378" s="133" t="str">
        <f t="shared" si="10"/>
        <v>61724</v>
      </c>
      <c r="N378" s="133" t="str">
        <f t="shared" si="11"/>
        <v>SGA‐CPA Related Expenses</v>
      </c>
      <c r="O378"/>
    </row>
    <row r="379" spans="1:15" ht="15">
      <c r="A379" s="130">
        <v>1269</v>
      </c>
      <c r="B379" s="131" t="s">
        <v>382</v>
      </c>
      <c r="C379" s="131" t="s">
        <v>1602</v>
      </c>
      <c r="D379" s="132" t="s">
        <v>1652</v>
      </c>
      <c r="E379" s="131" t="s">
        <v>1653</v>
      </c>
      <c r="F379" s="131" t="s">
        <v>386</v>
      </c>
      <c r="G379" s="132" t="s">
        <v>1654</v>
      </c>
      <c r="H379" s="131" t="s">
        <v>1655</v>
      </c>
      <c r="I379" s="131" t="s">
        <v>1656</v>
      </c>
      <c r="J379" s="131" t="s">
        <v>1655</v>
      </c>
      <c r="K379" s="131" t="s">
        <v>435</v>
      </c>
      <c r="L379" s="133" t="s">
        <v>1657</v>
      </c>
      <c r="M379" s="133" t="str">
        <f t="shared" si="10"/>
        <v>61725</v>
      </c>
      <c r="N379" s="133" t="str">
        <f t="shared" si="11"/>
        <v>SGA‐Law Related Expenses</v>
      </c>
      <c r="O379"/>
    </row>
    <row r="380" spans="1:15" ht="15">
      <c r="A380" s="130">
        <v>1286</v>
      </c>
      <c r="B380" s="131" t="s">
        <v>382</v>
      </c>
      <c r="C380" s="131" t="s">
        <v>1602</v>
      </c>
      <c r="D380" s="132" t="s">
        <v>1658</v>
      </c>
      <c r="E380" s="131" t="s">
        <v>1659</v>
      </c>
      <c r="F380" s="131" t="s">
        <v>386</v>
      </c>
      <c r="G380" s="132" t="s">
        <v>1602</v>
      </c>
      <c r="H380" s="131" t="s">
        <v>1660</v>
      </c>
      <c r="I380" s="131" t="s">
        <v>1661</v>
      </c>
      <c r="J380" s="131" t="s">
        <v>1660</v>
      </c>
      <c r="K380" s="131" t="s">
        <v>390</v>
      </c>
      <c r="L380" s="133" t="s">
        <v>545</v>
      </c>
      <c r="M380" s="133" t="str">
        <f t="shared" si="10"/>
        <v>61799</v>
      </c>
      <c r="N380" s="133" t="str">
        <f t="shared" si="11"/>
        <v>SGA‐Other Expenses</v>
      </c>
      <c r="O380"/>
    </row>
    <row r="381" spans="1:15" ht="15">
      <c r="A381" s="130">
        <v>1280</v>
      </c>
      <c r="B381" s="131" t="s">
        <v>382</v>
      </c>
      <c r="C381" s="131" t="s">
        <v>1602</v>
      </c>
      <c r="D381" s="132" t="s">
        <v>1662</v>
      </c>
      <c r="E381" s="131" t="s">
        <v>1663</v>
      </c>
      <c r="F381" s="131" t="s">
        <v>386</v>
      </c>
      <c r="G381" s="132" t="s">
        <v>1664</v>
      </c>
      <c r="H381" s="131" t="s">
        <v>1665</v>
      </c>
      <c r="I381" s="131" t="s">
        <v>1666</v>
      </c>
      <c r="J381" s="131" t="s">
        <v>1665</v>
      </c>
      <c r="K381" s="131" t="s">
        <v>390</v>
      </c>
      <c r="L381" s="133" t="s">
        <v>837</v>
      </c>
      <c r="M381" s="133" t="str">
        <f t="shared" si="10"/>
        <v>61726</v>
      </c>
      <c r="N381" s="133" t="str">
        <f t="shared" si="11"/>
        <v>SGA‐Conference Meeting Expenses</v>
      </c>
      <c r="O381"/>
    </row>
    <row r="382" spans="1:15" ht="15">
      <c r="A382" s="130">
        <v>1251</v>
      </c>
      <c r="B382" s="131" t="s">
        <v>382</v>
      </c>
      <c r="C382" s="131" t="s">
        <v>1667</v>
      </c>
      <c r="D382" s="132" t="s">
        <v>1668</v>
      </c>
      <c r="E382" s="131" t="s">
        <v>999</v>
      </c>
      <c r="F382" s="131" t="s">
        <v>386</v>
      </c>
      <c r="G382" s="132" t="s">
        <v>1667</v>
      </c>
      <c r="H382" s="131" t="s">
        <v>1669</v>
      </c>
      <c r="I382" s="131" t="s">
        <v>1670</v>
      </c>
      <c r="J382" s="131" t="s">
        <v>1669</v>
      </c>
      <c r="K382" s="131" t="s">
        <v>435</v>
      </c>
      <c r="L382" s="133" t="s">
        <v>1002</v>
      </c>
      <c r="M382" s="133" t="str">
        <f t="shared" si="10"/>
        <v>61727</v>
      </c>
      <c r="N382" s="133" t="str">
        <f t="shared" si="11"/>
        <v>SGA‐Entertainment Expenses</v>
      </c>
      <c r="O382"/>
    </row>
    <row r="383" spans="1:15" ht="15">
      <c r="A383" s="130">
        <v>1272</v>
      </c>
      <c r="B383" s="131" t="s">
        <v>382</v>
      </c>
      <c r="C383" s="131" t="s">
        <v>1602</v>
      </c>
      <c r="D383" s="132" t="s">
        <v>1671</v>
      </c>
      <c r="E383" s="131" t="s">
        <v>1004</v>
      </c>
      <c r="F383" s="131" t="s">
        <v>386</v>
      </c>
      <c r="G383" s="132" t="s">
        <v>1672</v>
      </c>
      <c r="H383" s="131" t="s">
        <v>1673</v>
      </c>
      <c r="I383" s="131" t="s">
        <v>1674</v>
      </c>
      <c r="J383" s="131" t="s">
        <v>1673</v>
      </c>
      <c r="K383" s="131" t="s">
        <v>390</v>
      </c>
      <c r="L383" s="133" t="s">
        <v>1008</v>
      </c>
      <c r="M383" s="133" t="str">
        <f t="shared" si="10"/>
        <v>61728</v>
      </c>
      <c r="N383" s="133" t="str">
        <f t="shared" si="11"/>
        <v>SGA‐Training and education expenses</v>
      </c>
      <c r="O383"/>
    </row>
    <row r="384" spans="1:15" ht="15">
      <c r="A384" s="130">
        <v>1273</v>
      </c>
      <c r="B384" s="131" t="s">
        <v>382</v>
      </c>
      <c r="C384" s="131" t="s">
        <v>1602</v>
      </c>
      <c r="D384" s="132" t="s">
        <v>1675</v>
      </c>
      <c r="E384" s="131" t="s">
        <v>1010</v>
      </c>
      <c r="F384" s="131" t="s">
        <v>386</v>
      </c>
      <c r="G384" s="132" t="s">
        <v>1672</v>
      </c>
      <c r="H384" s="131" t="s">
        <v>1673</v>
      </c>
      <c r="I384" s="131" t="s">
        <v>1674</v>
      </c>
      <c r="J384" s="131" t="s">
        <v>1673</v>
      </c>
      <c r="K384" s="131" t="s">
        <v>390</v>
      </c>
      <c r="L384" s="133" t="s">
        <v>659</v>
      </c>
      <c r="M384" s="133" t="str">
        <f t="shared" si="10"/>
        <v>61728</v>
      </c>
      <c r="N384" s="133" t="str">
        <f t="shared" si="11"/>
        <v>SGA‐Training and education expenses</v>
      </c>
      <c r="O384"/>
    </row>
    <row r="385" spans="1:15" ht="15">
      <c r="A385" s="130">
        <v>1274</v>
      </c>
      <c r="B385" s="131" t="s">
        <v>382</v>
      </c>
      <c r="C385" s="131" t="s">
        <v>1602</v>
      </c>
      <c r="D385" s="132" t="s">
        <v>1676</v>
      </c>
      <c r="E385" s="131" t="s">
        <v>1677</v>
      </c>
      <c r="F385" s="131" t="s">
        <v>386</v>
      </c>
      <c r="G385" s="132" t="s">
        <v>1672</v>
      </c>
      <c r="H385" s="131" t="s">
        <v>1673</v>
      </c>
      <c r="I385" s="131" t="s">
        <v>1674</v>
      </c>
      <c r="J385" s="131" t="s">
        <v>1673</v>
      </c>
      <c r="K385" s="131" t="s">
        <v>390</v>
      </c>
      <c r="L385" s="133" t="s">
        <v>837</v>
      </c>
      <c r="M385" s="133" t="str">
        <f t="shared" si="10"/>
        <v>61728</v>
      </c>
      <c r="N385" s="133" t="str">
        <f t="shared" si="11"/>
        <v>SGA‐Training and education expenses</v>
      </c>
      <c r="O385"/>
    </row>
    <row r="386" spans="1:15" ht="15">
      <c r="A386" s="130">
        <v>1173</v>
      </c>
      <c r="B386" s="131" t="s">
        <v>382</v>
      </c>
      <c r="C386" s="131" t="s">
        <v>1678</v>
      </c>
      <c r="D386" s="132" t="s">
        <v>1679</v>
      </c>
      <c r="E386" s="131" t="s">
        <v>1680</v>
      </c>
      <c r="F386" s="131" t="s">
        <v>386</v>
      </c>
      <c r="G386" s="132" t="s">
        <v>1678</v>
      </c>
      <c r="H386" s="131" t="s">
        <v>1681</v>
      </c>
      <c r="I386" s="131" t="s">
        <v>1682</v>
      </c>
      <c r="J386" s="131" t="s">
        <v>1681</v>
      </c>
      <c r="K386" s="131" t="s">
        <v>390</v>
      </c>
      <c r="L386" s="133" t="s">
        <v>1299</v>
      </c>
      <c r="M386" s="133" t="str">
        <f t="shared" si="10"/>
        <v>61729</v>
      </c>
      <c r="N386" s="133" t="str">
        <f t="shared" si="11"/>
        <v>SGA‐Provision for Doubtful Account</v>
      </c>
      <c r="O386"/>
    </row>
    <row r="387" spans="1:15" ht="15">
      <c r="A387" s="130">
        <v>1174</v>
      </c>
      <c r="B387" s="131" t="s">
        <v>382</v>
      </c>
      <c r="C387" s="131" t="s">
        <v>1678</v>
      </c>
      <c r="D387" s="132" t="s">
        <v>1683</v>
      </c>
      <c r="E387" s="131" t="s">
        <v>1684</v>
      </c>
      <c r="F387" s="131" t="s">
        <v>386</v>
      </c>
      <c r="G387" s="132" t="s">
        <v>1678</v>
      </c>
      <c r="H387" s="131" t="s">
        <v>1681</v>
      </c>
      <c r="I387" s="131" t="s">
        <v>1682</v>
      </c>
      <c r="J387" s="131" t="s">
        <v>1681</v>
      </c>
      <c r="K387" s="131" t="s">
        <v>390</v>
      </c>
      <c r="L387" s="133" t="s">
        <v>837</v>
      </c>
      <c r="M387" s="133" t="str">
        <f t="shared" ref="M387:M438" si="12">LEFT(I387,5)</f>
        <v>61729</v>
      </c>
      <c r="N387" s="133" t="str">
        <f t="shared" ref="N387:N438" si="13">J387</f>
        <v>SGA‐Provision for Doubtful Account</v>
      </c>
      <c r="O387"/>
    </row>
    <row r="388" spans="1:15" ht="15">
      <c r="A388" s="130">
        <v>1175</v>
      </c>
      <c r="B388" s="131" t="s">
        <v>382</v>
      </c>
      <c r="C388" s="131" t="s">
        <v>1678</v>
      </c>
      <c r="D388" s="132" t="s">
        <v>1685</v>
      </c>
      <c r="E388" s="131" t="s">
        <v>1686</v>
      </c>
      <c r="F388" s="131" t="s">
        <v>420</v>
      </c>
      <c r="G388" s="132" t="s">
        <v>1678</v>
      </c>
      <c r="H388" s="131" t="s">
        <v>1681</v>
      </c>
      <c r="I388" s="131" t="s">
        <v>1687</v>
      </c>
      <c r="J388" s="131" t="s">
        <v>1688</v>
      </c>
      <c r="K388" s="131" t="s">
        <v>435</v>
      </c>
      <c r="M388" s="133" t="str">
        <f t="shared" si="12"/>
        <v>61729</v>
      </c>
      <c r="N388" s="133" t="str">
        <f t="shared" si="13"/>
        <v>SGA-Bad Debts</v>
      </c>
      <c r="O388"/>
    </row>
    <row r="389" spans="1:15" ht="15">
      <c r="A389" s="130">
        <v>1176</v>
      </c>
      <c r="B389" s="131" t="s">
        <v>382</v>
      </c>
      <c r="C389" s="131" t="s">
        <v>1678</v>
      </c>
      <c r="D389" s="132" t="s">
        <v>1689</v>
      </c>
      <c r="E389" s="131" t="s">
        <v>1690</v>
      </c>
      <c r="F389" s="131" t="s">
        <v>420</v>
      </c>
      <c r="G389" s="132" t="s">
        <v>1678</v>
      </c>
      <c r="H389" s="131" t="s">
        <v>1681</v>
      </c>
      <c r="I389" s="131" t="s">
        <v>1687</v>
      </c>
      <c r="J389" s="131" t="s">
        <v>1688</v>
      </c>
      <c r="K389" s="131" t="s">
        <v>435</v>
      </c>
      <c r="M389" s="133" t="str">
        <f t="shared" si="12"/>
        <v>61729</v>
      </c>
      <c r="N389" s="133" t="str">
        <f t="shared" si="13"/>
        <v>SGA-Bad Debts</v>
      </c>
      <c r="O389"/>
    </row>
    <row r="390" spans="1:15" ht="15">
      <c r="A390" s="130">
        <v>1275</v>
      </c>
      <c r="B390" s="131" t="s">
        <v>382</v>
      </c>
      <c r="C390" s="131" t="s">
        <v>1602</v>
      </c>
      <c r="D390" s="132" t="s">
        <v>1691</v>
      </c>
      <c r="E390" s="131" t="s">
        <v>1028</v>
      </c>
      <c r="F390" s="131" t="s">
        <v>386</v>
      </c>
      <c r="G390" s="132" t="s">
        <v>1602</v>
      </c>
      <c r="H390" s="131" t="s">
        <v>1660</v>
      </c>
      <c r="I390" s="131" t="s">
        <v>1661</v>
      </c>
      <c r="J390" s="131" t="s">
        <v>1660</v>
      </c>
      <c r="K390" s="131" t="s">
        <v>390</v>
      </c>
      <c r="L390" s="133" t="s">
        <v>1029</v>
      </c>
      <c r="M390" s="133" t="str">
        <f t="shared" si="12"/>
        <v>61799</v>
      </c>
      <c r="N390" s="133" t="str">
        <f t="shared" si="13"/>
        <v>SGA‐Other Expenses</v>
      </c>
      <c r="O390"/>
    </row>
    <row r="391" spans="1:15" ht="15">
      <c r="A391" s="130">
        <v>1276</v>
      </c>
      <c r="B391" s="131" t="s">
        <v>382</v>
      </c>
      <c r="C391" s="131" t="s">
        <v>1602</v>
      </c>
      <c r="D391" s="132" t="s">
        <v>1692</v>
      </c>
      <c r="E391" s="131" t="s">
        <v>1031</v>
      </c>
      <c r="F391" s="131" t="s">
        <v>386</v>
      </c>
      <c r="G391" s="132" t="s">
        <v>1602</v>
      </c>
      <c r="H391" s="131" t="s">
        <v>1660</v>
      </c>
      <c r="I391" s="131" t="s">
        <v>1693</v>
      </c>
      <c r="J391" s="131" t="s">
        <v>1694</v>
      </c>
      <c r="K391" s="131" t="s">
        <v>390</v>
      </c>
      <c r="L391" s="133" t="s">
        <v>1032</v>
      </c>
      <c r="M391" s="133" t="str">
        <f t="shared" si="12"/>
        <v>61713</v>
      </c>
      <c r="N391" s="133" t="str">
        <f t="shared" si="13"/>
        <v>SGA-Outsorcing cost</v>
      </c>
      <c r="O391"/>
    </row>
    <row r="392" spans="1:15" ht="15">
      <c r="A392" s="130">
        <v>1279</v>
      </c>
      <c r="B392" s="131" t="s">
        <v>382</v>
      </c>
      <c r="C392" s="131" t="s">
        <v>1602</v>
      </c>
      <c r="D392" s="132" t="s">
        <v>1695</v>
      </c>
      <c r="E392" s="131" t="s">
        <v>1696</v>
      </c>
      <c r="F392" s="131" t="s">
        <v>386</v>
      </c>
      <c r="G392" s="132" t="s">
        <v>1602</v>
      </c>
      <c r="H392" s="131" t="s">
        <v>1660</v>
      </c>
      <c r="I392" s="131" t="s">
        <v>1661</v>
      </c>
      <c r="J392" s="131" t="s">
        <v>1660</v>
      </c>
      <c r="K392" s="131" t="s">
        <v>390</v>
      </c>
      <c r="M392" s="133" t="str">
        <f t="shared" si="12"/>
        <v>61799</v>
      </c>
      <c r="N392" s="133" t="str">
        <f t="shared" si="13"/>
        <v>SGA‐Other Expenses</v>
      </c>
      <c r="O392"/>
    </row>
    <row r="393" spans="1:15" ht="15">
      <c r="A393" s="130">
        <v>1281</v>
      </c>
      <c r="B393" s="131" t="s">
        <v>382</v>
      </c>
      <c r="C393" s="131" t="s">
        <v>1602</v>
      </c>
      <c r="D393" s="132" t="s">
        <v>1697</v>
      </c>
      <c r="E393" s="131" t="s">
        <v>1698</v>
      </c>
      <c r="F393" s="131" t="s">
        <v>386</v>
      </c>
      <c r="G393" s="132" t="s">
        <v>1602</v>
      </c>
      <c r="H393" s="131" t="s">
        <v>1660</v>
      </c>
      <c r="I393" s="131" t="s">
        <v>1661</v>
      </c>
      <c r="J393" s="131" t="s">
        <v>1660</v>
      </c>
      <c r="K393" s="131" t="s">
        <v>390</v>
      </c>
      <c r="L393" s="133" t="s">
        <v>1699</v>
      </c>
      <c r="M393" s="133" t="str">
        <f t="shared" si="12"/>
        <v>61799</v>
      </c>
      <c r="N393" s="133" t="str">
        <f t="shared" si="13"/>
        <v>SGA‐Other Expenses</v>
      </c>
      <c r="O393"/>
    </row>
    <row r="394" spans="1:15" ht="15">
      <c r="A394" s="130">
        <v>1282</v>
      </c>
      <c r="B394" s="131" t="s">
        <v>382</v>
      </c>
      <c r="C394" s="131" t="s">
        <v>1602</v>
      </c>
      <c r="D394" s="132" t="s">
        <v>1700</v>
      </c>
      <c r="E394" s="131" t="s">
        <v>1046</v>
      </c>
      <c r="F394" s="131" t="s">
        <v>386</v>
      </c>
      <c r="G394" s="132" t="s">
        <v>1602</v>
      </c>
      <c r="H394" s="131" t="s">
        <v>1660</v>
      </c>
      <c r="I394" s="131" t="s">
        <v>1693</v>
      </c>
      <c r="J394" s="131" t="s">
        <v>1694</v>
      </c>
      <c r="K394" s="131" t="s">
        <v>390</v>
      </c>
      <c r="L394" s="133" t="s">
        <v>1047</v>
      </c>
      <c r="M394" s="133" t="str">
        <f t="shared" si="12"/>
        <v>61713</v>
      </c>
      <c r="N394" s="133" t="str">
        <f t="shared" si="13"/>
        <v>SGA-Outsorcing cost</v>
      </c>
      <c r="O394"/>
    </row>
    <row r="395" spans="1:15" ht="15">
      <c r="A395" s="130">
        <v>1283</v>
      </c>
      <c r="B395" s="131" t="s">
        <v>382</v>
      </c>
      <c r="C395" s="131" t="s">
        <v>1602</v>
      </c>
      <c r="D395" s="132" t="s">
        <v>1701</v>
      </c>
      <c r="E395" s="131" t="s">
        <v>1702</v>
      </c>
      <c r="F395" s="131" t="s">
        <v>386</v>
      </c>
      <c r="G395" s="132" t="s">
        <v>1602</v>
      </c>
      <c r="H395" s="131" t="s">
        <v>1660</v>
      </c>
      <c r="I395" s="131" t="s">
        <v>1693</v>
      </c>
      <c r="J395" s="131" t="s">
        <v>1694</v>
      </c>
      <c r="K395" s="131" t="s">
        <v>390</v>
      </c>
      <c r="L395" s="133" t="s">
        <v>1703</v>
      </c>
      <c r="M395" s="133" t="str">
        <f t="shared" si="12"/>
        <v>61713</v>
      </c>
      <c r="N395" s="133" t="str">
        <f t="shared" si="13"/>
        <v>SGA-Outsorcing cost</v>
      </c>
      <c r="O395"/>
    </row>
    <row r="396" spans="1:15" ht="15">
      <c r="A396" s="130">
        <v>1285</v>
      </c>
      <c r="B396" s="131" t="s">
        <v>382</v>
      </c>
      <c r="C396" s="131" t="s">
        <v>1602</v>
      </c>
      <c r="D396" s="132" t="s">
        <v>1704</v>
      </c>
      <c r="E396" s="131" t="s">
        <v>1705</v>
      </c>
      <c r="F396" s="131" t="s">
        <v>386</v>
      </c>
      <c r="G396" s="132" t="s">
        <v>1602</v>
      </c>
      <c r="H396" s="131" t="s">
        <v>1660</v>
      </c>
      <c r="I396" s="131" t="s">
        <v>1661</v>
      </c>
      <c r="J396" s="131" t="s">
        <v>1660</v>
      </c>
      <c r="K396" s="131" t="s">
        <v>390</v>
      </c>
      <c r="L396" s="133" t="s">
        <v>847</v>
      </c>
      <c r="M396" s="133" t="str">
        <f t="shared" si="12"/>
        <v>61799</v>
      </c>
      <c r="N396" s="133" t="str">
        <f t="shared" si="13"/>
        <v>SGA‐Other Expenses</v>
      </c>
      <c r="O396"/>
    </row>
    <row r="397" spans="1:15" ht="15">
      <c r="A397" s="130">
        <v>1287</v>
      </c>
      <c r="B397" s="131" t="s">
        <v>382</v>
      </c>
      <c r="C397" s="131" t="s">
        <v>1602</v>
      </c>
      <c r="D397" s="132" t="s">
        <v>1706</v>
      </c>
      <c r="E397" s="131" t="s">
        <v>1707</v>
      </c>
      <c r="F397" s="131" t="s">
        <v>386</v>
      </c>
      <c r="G397" s="132" t="s">
        <v>1602</v>
      </c>
      <c r="H397" s="131" t="s">
        <v>1660</v>
      </c>
      <c r="I397" s="131" t="s">
        <v>1661</v>
      </c>
      <c r="J397" s="131" t="s">
        <v>1660</v>
      </c>
      <c r="K397" s="131" t="s">
        <v>390</v>
      </c>
      <c r="L397" s="133" t="s">
        <v>1050</v>
      </c>
      <c r="M397" s="133" t="str">
        <f t="shared" si="12"/>
        <v>61799</v>
      </c>
      <c r="N397" s="133" t="str">
        <f t="shared" si="13"/>
        <v>SGA‐Other Expenses</v>
      </c>
      <c r="O397"/>
    </row>
    <row r="398" spans="1:15" ht="15">
      <c r="A398" s="130">
        <v>1284</v>
      </c>
      <c r="B398" s="131" t="s">
        <v>382</v>
      </c>
      <c r="C398" s="131" t="s">
        <v>1602</v>
      </c>
      <c r="D398" s="132" t="s">
        <v>1708</v>
      </c>
      <c r="E398" s="131" t="s">
        <v>1057</v>
      </c>
      <c r="F398" s="131" t="s">
        <v>420</v>
      </c>
      <c r="G398" s="132" t="s">
        <v>1602</v>
      </c>
      <c r="H398" s="131" t="s">
        <v>1660</v>
      </c>
      <c r="I398" s="131" t="s">
        <v>1709</v>
      </c>
      <c r="J398" s="131" t="s">
        <v>1710</v>
      </c>
      <c r="K398" s="131" t="s">
        <v>390</v>
      </c>
      <c r="L398" s="133" t="s">
        <v>1060</v>
      </c>
      <c r="M398" s="133" t="str">
        <f t="shared" si="12"/>
        <v>61799</v>
      </c>
      <c r="N398" s="133" t="str">
        <f t="shared" si="13"/>
        <v>SGA-Contests &amp; Competitions</v>
      </c>
      <c r="O398"/>
    </row>
    <row r="399" spans="1:15" ht="15">
      <c r="A399" s="130">
        <v>1268</v>
      </c>
      <c r="B399" s="131" t="s">
        <v>382</v>
      </c>
      <c r="C399" s="131" t="s">
        <v>1711</v>
      </c>
      <c r="D399" s="132" t="s">
        <v>1712</v>
      </c>
      <c r="E399" s="131" t="s">
        <v>1713</v>
      </c>
      <c r="F399" s="131" t="s">
        <v>386</v>
      </c>
      <c r="G399" s="132" t="s">
        <v>1711</v>
      </c>
      <c r="H399" s="131" t="s">
        <v>1714</v>
      </c>
      <c r="I399" s="131" t="s">
        <v>1715</v>
      </c>
      <c r="J399" s="131" t="s">
        <v>1714</v>
      </c>
      <c r="K399" s="131" t="s">
        <v>435</v>
      </c>
      <c r="M399" s="133" t="str">
        <f t="shared" si="12"/>
        <v>61902</v>
      </c>
      <c r="N399" s="133" t="str">
        <f t="shared" si="13"/>
        <v>SGA-Loss on impairment</v>
      </c>
      <c r="O399"/>
    </row>
    <row r="400" spans="1:15" ht="15">
      <c r="A400" s="130">
        <v>1296</v>
      </c>
      <c r="B400" s="131" t="s">
        <v>382</v>
      </c>
      <c r="C400" s="131" t="s">
        <v>1716</v>
      </c>
      <c r="D400" s="132" t="s">
        <v>1717</v>
      </c>
      <c r="E400" s="131" t="s">
        <v>1718</v>
      </c>
      <c r="F400" s="131" t="s">
        <v>386</v>
      </c>
      <c r="G400" s="132" t="s">
        <v>1716</v>
      </c>
      <c r="H400" s="131" t="s">
        <v>1719</v>
      </c>
      <c r="I400" s="131" t="s">
        <v>1720</v>
      </c>
      <c r="J400" s="131" t="s">
        <v>1721</v>
      </c>
      <c r="K400" s="131" t="s">
        <v>435</v>
      </c>
      <c r="M400" s="133" t="str">
        <f t="shared" si="12"/>
        <v>62201</v>
      </c>
      <c r="N400" s="133" t="str">
        <f t="shared" si="13"/>
        <v>Other Income‐GainOnSalesOfNoncurrentAssets</v>
      </c>
      <c r="O400"/>
    </row>
    <row r="401" spans="1:15" ht="15">
      <c r="A401" s="130">
        <v>947</v>
      </c>
      <c r="B401" s="131" t="s">
        <v>382</v>
      </c>
      <c r="C401" s="131" t="s">
        <v>401</v>
      </c>
      <c r="D401" s="132" t="s">
        <v>1722</v>
      </c>
      <c r="E401" s="131" t="s">
        <v>1723</v>
      </c>
      <c r="F401" s="131" t="s">
        <v>386</v>
      </c>
      <c r="G401" s="132" t="s">
        <v>421</v>
      </c>
      <c r="H401" s="131" t="s">
        <v>422</v>
      </c>
      <c r="I401" s="131" t="s">
        <v>404</v>
      </c>
      <c r="J401" s="131" t="s">
        <v>405</v>
      </c>
      <c r="K401" s="131" t="s">
        <v>390</v>
      </c>
      <c r="M401" s="133" t="str">
        <f t="shared" si="12"/>
        <v>62999</v>
      </c>
      <c r="N401" s="133" t="str">
        <f t="shared" si="13"/>
        <v>Other Income‐Other</v>
      </c>
      <c r="O401"/>
    </row>
    <row r="402" spans="1:15" ht="15">
      <c r="A402" s="130">
        <v>948</v>
      </c>
      <c r="B402" s="131" t="s">
        <v>382</v>
      </c>
      <c r="C402" s="131" t="s">
        <v>401</v>
      </c>
      <c r="D402" s="132" t="s">
        <v>1724</v>
      </c>
      <c r="E402" s="131" t="s">
        <v>1725</v>
      </c>
      <c r="F402" s="131" t="s">
        <v>386</v>
      </c>
      <c r="G402" s="132" t="s">
        <v>421</v>
      </c>
      <c r="H402" s="131" t="s">
        <v>422</v>
      </c>
      <c r="I402" s="131" t="s">
        <v>404</v>
      </c>
      <c r="J402" s="131" t="s">
        <v>405</v>
      </c>
      <c r="K402" s="131" t="s">
        <v>390</v>
      </c>
      <c r="M402" s="133" t="str">
        <f t="shared" si="12"/>
        <v>62999</v>
      </c>
      <c r="N402" s="133" t="str">
        <f t="shared" si="13"/>
        <v>Other Income‐Other</v>
      </c>
      <c r="O402"/>
    </row>
    <row r="403" spans="1:15" ht="15">
      <c r="A403" s="130">
        <v>953</v>
      </c>
      <c r="B403" s="131" t="s">
        <v>382</v>
      </c>
      <c r="C403" s="131" t="s">
        <v>401</v>
      </c>
      <c r="D403" s="132" t="s">
        <v>1726</v>
      </c>
      <c r="E403" s="131" t="s">
        <v>1727</v>
      </c>
      <c r="F403" s="131" t="s">
        <v>386</v>
      </c>
      <c r="G403" s="132" t="s">
        <v>421</v>
      </c>
      <c r="H403" s="131" t="s">
        <v>422</v>
      </c>
      <c r="I403" s="131" t="s">
        <v>404</v>
      </c>
      <c r="J403" s="131" t="s">
        <v>405</v>
      </c>
      <c r="K403" s="131" t="s">
        <v>390</v>
      </c>
      <c r="M403" s="133" t="str">
        <f t="shared" si="12"/>
        <v>62999</v>
      </c>
      <c r="N403" s="133" t="str">
        <f t="shared" si="13"/>
        <v>Other Income‐Other</v>
      </c>
      <c r="O403"/>
    </row>
    <row r="404" spans="1:15" ht="15">
      <c r="A404" s="130">
        <v>1298</v>
      </c>
      <c r="B404" s="131" t="s">
        <v>382</v>
      </c>
      <c r="C404" s="131" t="s">
        <v>1728</v>
      </c>
      <c r="D404" s="132" t="s">
        <v>1729</v>
      </c>
      <c r="E404" s="131" t="s">
        <v>1730</v>
      </c>
      <c r="F404" s="131" t="s">
        <v>386</v>
      </c>
      <c r="G404" s="132" t="s">
        <v>421</v>
      </c>
      <c r="H404" s="131" t="s">
        <v>422</v>
      </c>
      <c r="I404" s="131" t="s">
        <v>404</v>
      </c>
      <c r="J404" s="131" t="s">
        <v>405</v>
      </c>
      <c r="K404" s="131" t="s">
        <v>435</v>
      </c>
      <c r="M404" s="133" t="str">
        <f t="shared" si="12"/>
        <v>62999</v>
      </c>
      <c r="N404" s="133" t="str">
        <f t="shared" si="13"/>
        <v>Other Income‐Other</v>
      </c>
      <c r="O404"/>
    </row>
    <row r="405" spans="1:15" ht="15">
      <c r="A405" s="130">
        <v>1299</v>
      </c>
      <c r="B405" s="131" t="s">
        <v>382</v>
      </c>
      <c r="C405" s="131" t="s">
        <v>1728</v>
      </c>
      <c r="D405" s="132" t="s">
        <v>1731</v>
      </c>
      <c r="E405" s="131" t="s">
        <v>1732</v>
      </c>
      <c r="F405" s="131" t="s">
        <v>386</v>
      </c>
      <c r="G405" s="132" t="s">
        <v>421</v>
      </c>
      <c r="H405" s="131" t="s">
        <v>422</v>
      </c>
      <c r="I405" s="131" t="s">
        <v>404</v>
      </c>
      <c r="J405" s="131" t="s">
        <v>405</v>
      </c>
      <c r="K405" s="131" t="s">
        <v>435</v>
      </c>
      <c r="M405" s="133" t="str">
        <f t="shared" si="12"/>
        <v>62999</v>
      </c>
      <c r="N405" s="133" t="str">
        <f t="shared" si="13"/>
        <v>Other Income‐Other</v>
      </c>
      <c r="O405"/>
    </row>
    <row r="406" spans="1:15" ht="15">
      <c r="A406" s="130">
        <v>1303</v>
      </c>
      <c r="B406" s="131" t="s">
        <v>382</v>
      </c>
      <c r="C406" s="131" t="s">
        <v>1728</v>
      </c>
      <c r="D406" s="132" t="s">
        <v>1733</v>
      </c>
      <c r="E406" s="131" t="s">
        <v>1734</v>
      </c>
      <c r="F406" s="131" t="s">
        <v>420</v>
      </c>
      <c r="G406" s="132" t="s">
        <v>455</v>
      </c>
      <c r="H406" s="131" t="s">
        <v>456</v>
      </c>
      <c r="I406" s="131" t="s">
        <v>457</v>
      </c>
      <c r="J406" s="131" t="s">
        <v>458</v>
      </c>
      <c r="K406" s="131" t="s">
        <v>435</v>
      </c>
      <c r="M406" s="133" t="str">
        <f t="shared" si="12"/>
        <v>51199</v>
      </c>
      <c r="N406" s="133" t="str">
        <f t="shared" si="13"/>
        <v xml:space="preserve">COGS-Cost Adjustment </v>
      </c>
      <c r="O406"/>
    </row>
    <row r="407" spans="1:15" ht="15">
      <c r="A407" s="130">
        <v>1304</v>
      </c>
      <c r="B407" s="131" t="s">
        <v>382</v>
      </c>
      <c r="C407" s="131" t="s">
        <v>1728</v>
      </c>
      <c r="D407" s="132" t="s">
        <v>1735</v>
      </c>
      <c r="E407" s="131" t="s">
        <v>1736</v>
      </c>
      <c r="F407" s="131" t="s">
        <v>420</v>
      </c>
      <c r="G407" s="132" t="s">
        <v>421</v>
      </c>
      <c r="H407" s="131" t="s">
        <v>422</v>
      </c>
      <c r="I407" s="131" t="s">
        <v>423</v>
      </c>
      <c r="J407" s="131" t="s">
        <v>424</v>
      </c>
      <c r="K407" s="131" t="s">
        <v>435</v>
      </c>
      <c r="M407" s="133" t="str">
        <f t="shared" si="12"/>
        <v>62999</v>
      </c>
      <c r="N407" s="133" t="str">
        <f t="shared" si="13"/>
        <v xml:space="preserve">Other Income - Claim Received </v>
      </c>
      <c r="O407"/>
    </row>
    <row r="408" spans="1:15" ht="15">
      <c r="A408" s="130">
        <v>1305</v>
      </c>
      <c r="B408" s="131" t="s">
        <v>382</v>
      </c>
      <c r="C408" s="131" t="s">
        <v>1728</v>
      </c>
      <c r="D408" s="132" t="s">
        <v>1737</v>
      </c>
      <c r="E408" s="131" t="s">
        <v>1738</v>
      </c>
      <c r="F408" s="131" t="s">
        <v>386</v>
      </c>
      <c r="G408" s="132" t="s">
        <v>421</v>
      </c>
      <c r="H408" s="131" t="s">
        <v>422</v>
      </c>
      <c r="I408" s="131" t="s">
        <v>404</v>
      </c>
      <c r="J408" s="131" t="s">
        <v>405</v>
      </c>
      <c r="K408" s="131" t="s">
        <v>435</v>
      </c>
      <c r="M408" s="133" t="str">
        <f t="shared" si="12"/>
        <v>62999</v>
      </c>
      <c r="N408" s="133" t="str">
        <f t="shared" si="13"/>
        <v>Other Income‐Other</v>
      </c>
      <c r="O408"/>
    </row>
    <row r="409" spans="1:15" ht="15">
      <c r="A409" s="130">
        <v>1306</v>
      </c>
      <c r="B409" s="131" t="s">
        <v>382</v>
      </c>
      <c r="C409" s="131" t="s">
        <v>1728</v>
      </c>
      <c r="D409" s="132" t="s">
        <v>1739</v>
      </c>
      <c r="E409" s="131" t="s">
        <v>1740</v>
      </c>
      <c r="F409" s="131" t="s">
        <v>386</v>
      </c>
      <c r="G409" s="132" t="s">
        <v>421</v>
      </c>
      <c r="H409" s="131" t="s">
        <v>422</v>
      </c>
      <c r="I409" s="131" t="s">
        <v>404</v>
      </c>
      <c r="J409" s="131" t="s">
        <v>405</v>
      </c>
      <c r="K409" s="131" t="s">
        <v>435</v>
      </c>
      <c r="M409" s="133" t="str">
        <f t="shared" si="12"/>
        <v>62999</v>
      </c>
      <c r="N409" s="133" t="str">
        <f t="shared" si="13"/>
        <v>Other Income‐Other</v>
      </c>
      <c r="O409"/>
    </row>
    <row r="410" spans="1:15" ht="15">
      <c r="A410" s="130">
        <v>1297</v>
      </c>
      <c r="B410" s="131" t="s">
        <v>382</v>
      </c>
      <c r="C410" s="131" t="s">
        <v>1716</v>
      </c>
      <c r="D410" s="132" t="s">
        <v>1741</v>
      </c>
      <c r="E410" s="131" t="s">
        <v>1742</v>
      </c>
      <c r="F410" s="131" t="s">
        <v>386</v>
      </c>
      <c r="G410" s="132" t="s">
        <v>1743</v>
      </c>
      <c r="H410" s="131" t="s">
        <v>1744</v>
      </c>
      <c r="I410" s="131" t="s">
        <v>1745</v>
      </c>
      <c r="J410" s="131" t="s">
        <v>1746</v>
      </c>
      <c r="K410" s="131" t="s">
        <v>435</v>
      </c>
      <c r="M410" s="133" t="str">
        <f t="shared" si="12"/>
        <v>63101</v>
      </c>
      <c r="N410" s="133" t="str">
        <f t="shared" si="13"/>
        <v>Other Expense‐Loss On Disposal Of Fixed Assets</v>
      </c>
      <c r="O410"/>
    </row>
    <row r="411" spans="1:15" ht="15">
      <c r="A411" s="130">
        <v>1316</v>
      </c>
      <c r="B411" s="131" t="s">
        <v>382</v>
      </c>
      <c r="C411" s="131" t="s">
        <v>1747</v>
      </c>
      <c r="D411" s="132" t="s">
        <v>1748</v>
      </c>
      <c r="E411" s="131" t="s">
        <v>1749</v>
      </c>
      <c r="F411" s="131" t="s">
        <v>386</v>
      </c>
      <c r="G411" s="132" t="s">
        <v>1750</v>
      </c>
      <c r="H411" s="131" t="s">
        <v>1751</v>
      </c>
      <c r="I411" s="131" t="s">
        <v>1752</v>
      </c>
      <c r="J411" s="131" t="s">
        <v>1753</v>
      </c>
      <c r="K411" s="131" t="s">
        <v>390</v>
      </c>
      <c r="M411" s="133" t="str">
        <f t="shared" si="12"/>
        <v>63901</v>
      </c>
      <c r="N411" s="133" t="str">
        <f t="shared" si="13"/>
        <v>OtherExpense_banking commission</v>
      </c>
      <c r="O411"/>
    </row>
    <row r="412" spans="1:15" ht="15">
      <c r="A412" s="130">
        <v>1317</v>
      </c>
      <c r="B412" s="131" t="s">
        <v>382</v>
      </c>
      <c r="C412" s="131" t="s">
        <v>1747</v>
      </c>
      <c r="D412" s="132" t="s">
        <v>1754</v>
      </c>
      <c r="E412" s="131" t="s">
        <v>1755</v>
      </c>
      <c r="F412" s="131" t="s">
        <v>386</v>
      </c>
      <c r="G412" s="132" t="s">
        <v>1750</v>
      </c>
      <c r="H412" s="131" t="s">
        <v>1751</v>
      </c>
      <c r="I412" s="131" t="s">
        <v>1752</v>
      </c>
      <c r="J412" s="131" t="s">
        <v>1753</v>
      </c>
      <c r="K412" s="131" t="s">
        <v>390</v>
      </c>
      <c r="M412" s="133" t="str">
        <f t="shared" si="12"/>
        <v>63901</v>
      </c>
      <c r="N412" s="133" t="str">
        <f t="shared" si="13"/>
        <v>OtherExpense_banking commission</v>
      </c>
      <c r="O412"/>
    </row>
    <row r="413" spans="1:15" ht="15">
      <c r="A413" s="130">
        <v>1319</v>
      </c>
      <c r="B413" s="131" t="s">
        <v>382</v>
      </c>
      <c r="C413" s="131" t="s">
        <v>1747</v>
      </c>
      <c r="D413" s="132" t="s">
        <v>1756</v>
      </c>
      <c r="E413" s="131" t="s">
        <v>1757</v>
      </c>
      <c r="F413" s="131" t="s">
        <v>386</v>
      </c>
      <c r="G413" s="132" t="s">
        <v>1758</v>
      </c>
      <c r="H413" s="131" t="s">
        <v>1759</v>
      </c>
      <c r="I413" s="131" t="s">
        <v>1760</v>
      </c>
      <c r="J413" s="131" t="s">
        <v>1759</v>
      </c>
      <c r="K413" s="131" t="s">
        <v>390</v>
      </c>
      <c r="M413" s="133" t="str">
        <f t="shared" si="12"/>
        <v>63999</v>
      </c>
      <c r="N413" s="133" t="str">
        <f t="shared" si="13"/>
        <v>Other Expense‐Other</v>
      </c>
      <c r="O413"/>
    </row>
    <row r="414" spans="1:15" ht="15">
      <c r="A414" s="130">
        <v>1318</v>
      </c>
      <c r="B414" s="131" t="s">
        <v>382</v>
      </c>
      <c r="C414" s="131" t="s">
        <v>558</v>
      </c>
      <c r="D414" s="132" t="s">
        <v>1761</v>
      </c>
      <c r="E414" s="131" t="s">
        <v>1762</v>
      </c>
      <c r="F414" s="131" t="s">
        <v>386</v>
      </c>
      <c r="G414" s="132" t="s">
        <v>1758</v>
      </c>
      <c r="H414" s="131" t="s">
        <v>1759</v>
      </c>
      <c r="I414" s="131" t="s">
        <v>558</v>
      </c>
      <c r="J414" s="131" t="e">
        <v>#N/A</v>
      </c>
      <c r="K414" s="131" t="s">
        <v>383</v>
      </c>
      <c r="M414" s="133" t="str">
        <f t="shared" si="12"/>
        <v/>
      </c>
      <c r="N414" s="133" t="e">
        <f t="shared" si="13"/>
        <v>#N/A</v>
      </c>
      <c r="O414"/>
    </row>
    <row r="415" spans="1:15" ht="15">
      <c r="A415" s="130">
        <v>1288</v>
      </c>
      <c r="B415" s="131" t="s">
        <v>382</v>
      </c>
      <c r="C415" s="131" t="s">
        <v>1763</v>
      </c>
      <c r="D415" s="132" t="s">
        <v>1764</v>
      </c>
      <c r="E415" s="131" t="s">
        <v>1765</v>
      </c>
      <c r="F415" s="131" t="s">
        <v>386</v>
      </c>
      <c r="G415" s="132" t="s">
        <v>1763</v>
      </c>
      <c r="H415" s="131" t="s">
        <v>1766</v>
      </c>
      <c r="I415" s="131" t="s">
        <v>1767</v>
      </c>
      <c r="J415" s="131" t="s">
        <v>1768</v>
      </c>
      <c r="K415" s="131" t="s">
        <v>390</v>
      </c>
      <c r="M415" s="133" t="str">
        <f t="shared" si="12"/>
        <v>71101</v>
      </c>
      <c r="N415" s="133" t="str">
        <f t="shared" si="13"/>
        <v>Interest Income-Deposits</v>
      </c>
      <c r="O415"/>
    </row>
    <row r="416" spans="1:15" ht="15">
      <c r="A416" s="130">
        <v>1289</v>
      </c>
      <c r="B416" s="131" t="s">
        <v>382</v>
      </c>
      <c r="C416" s="131" t="s">
        <v>1763</v>
      </c>
      <c r="D416" s="132" t="s">
        <v>1769</v>
      </c>
      <c r="E416" s="131" t="s">
        <v>1770</v>
      </c>
      <c r="F416" s="131" t="s">
        <v>386</v>
      </c>
      <c r="G416" s="132" t="s">
        <v>1763</v>
      </c>
      <c r="H416" s="131" t="s">
        <v>1766</v>
      </c>
      <c r="I416" s="131" t="s">
        <v>1767</v>
      </c>
      <c r="J416" s="131" t="s">
        <v>1768</v>
      </c>
      <c r="K416" s="131" t="s">
        <v>390</v>
      </c>
      <c r="M416" s="133" t="str">
        <f t="shared" si="12"/>
        <v>71101</v>
      </c>
      <c r="N416" s="133" t="str">
        <f t="shared" si="13"/>
        <v>Interest Income-Deposits</v>
      </c>
      <c r="O416"/>
    </row>
    <row r="417" spans="1:15" ht="15">
      <c r="A417" s="130">
        <v>1292</v>
      </c>
      <c r="B417" s="131" t="s">
        <v>382</v>
      </c>
      <c r="C417" s="131" t="s">
        <v>1763</v>
      </c>
      <c r="D417" s="132" t="s">
        <v>1771</v>
      </c>
      <c r="E417" s="131" t="s">
        <v>1772</v>
      </c>
      <c r="F417" s="131" t="s">
        <v>386</v>
      </c>
      <c r="G417" s="132" t="s">
        <v>1763</v>
      </c>
      <c r="H417" s="131" t="s">
        <v>1766</v>
      </c>
      <c r="I417" s="131" t="s">
        <v>1773</v>
      </c>
      <c r="J417" s="131" t="s">
        <v>1774</v>
      </c>
      <c r="K417" s="131" t="s">
        <v>435</v>
      </c>
      <c r="M417" s="133" t="str">
        <f t="shared" si="12"/>
        <v>71101</v>
      </c>
      <c r="N417" s="133" t="str">
        <f t="shared" si="13"/>
        <v>Interest Income-Loans : I/C(Domestic)</v>
      </c>
      <c r="O417"/>
    </row>
    <row r="418" spans="1:15" ht="15">
      <c r="A418" s="130">
        <v>1290</v>
      </c>
      <c r="B418" s="131" t="s">
        <v>382</v>
      </c>
      <c r="C418" s="131" t="s">
        <v>1763</v>
      </c>
      <c r="D418" s="132" t="s">
        <v>1775</v>
      </c>
      <c r="E418" s="131" t="s">
        <v>1776</v>
      </c>
      <c r="F418" s="131" t="s">
        <v>386</v>
      </c>
      <c r="G418" s="132" t="s">
        <v>1763</v>
      </c>
      <c r="H418" s="131" t="s">
        <v>1766</v>
      </c>
      <c r="I418" s="131" t="s">
        <v>1777</v>
      </c>
      <c r="J418" s="131" t="s">
        <v>1778</v>
      </c>
      <c r="K418" s="131" t="s">
        <v>390</v>
      </c>
      <c r="M418" s="133" t="str">
        <f t="shared" si="12"/>
        <v>71101</v>
      </c>
      <c r="N418" s="133" t="str">
        <f t="shared" si="13"/>
        <v>Interest Income-Loans : Other</v>
      </c>
      <c r="O418"/>
    </row>
    <row r="419" spans="1:15" ht="15">
      <c r="A419" s="130">
        <v>1291</v>
      </c>
      <c r="B419" s="131" t="s">
        <v>382</v>
      </c>
      <c r="C419" s="131" t="s">
        <v>1763</v>
      </c>
      <c r="D419" s="132" t="s">
        <v>1779</v>
      </c>
      <c r="E419" s="131" t="s">
        <v>1780</v>
      </c>
      <c r="F419" s="131" t="s">
        <v>386</v>
      </c>
      <c r="G419" s="132" t="s">
        <v>1763</v>
      </c>
      <c r="H419" s="131" t="s">
        <v>1766</v>
      </c>
      <c r="I419" s="131" t="s">
        <v>1777</v>
      </c>
      <c r="J419" s="131" t="s">
        <v>1778</v>
      </c>
      <c r="K419" s="131" t="s">
        <v>390</v>
      </c>
      <c r="M419" s="133" t="str">
        <f t="shared" si="12"/>
        <v>71101</v>
      </c>
      <c r="N419" s="133" t="str">
        <f t="shared" si="13"/>
        <v>Interest Income-Loans : Other</v>
      </c>
      <c r="O419"/>
    </row>
    <row r="420" spans="1:15" ht="15">
      <c r="A420" s="130">
        <v>1293</v>
      </c>
      <c r="B420" s="131" t="s">
        <v>382</v>
      </c>
      <c r="C420" s="131" t="s">
        <v>1763</v>
      </c>
      <c r="D420" s="132" t="s">
        <v>1781</v>
      </c>
      <c r="E420" s="131" t="s">
        <v>1782</v>
      </c>
      <c r="F420" s="131" t="s">
        <v>386</v>
      </c>
      <c r="G420" s="132" t="s">
        <v>1763</v>
      </c>
      <c r="H420" s="131" t="s">
        <v>1766</v>
      </c>
      <c r="I420" s="131" t="s">
        <v>1777</v>
      </c>
      <c r="J420" s="131" t="s">
        <v>1778</v>
      </c>
      <c r="K420" s="131" t="s">
        <v>390</v>
      </c>
      <c r="M420" s="133" t="str">
        <f t="shared" si="12"/>
        <v>71101</v>
      </c>
      <c r="N420" s="133" t="str">
        <f t="shared" si="13"/>
        <v>Interest Income-Loans : Other</v>
      </c>
      <c r="O420"/>
    </row>
    <row r="421" spans="1:15" ht="15">
      <c r="A421" s="130">
        <v>1294</v>
      </c>
      <c r="B421" s="131" t="s">
        <v>382</v>
      </c>
      <c r="C421" s="131" t="s">
        <v>1763</v>
      </c>
      <c r="D421" s="132" t="s">
        <v>1783</v>
      </c>
      <c r="E421" s="131" t="s">
        <v>1784</v>
      </c>
      <c r="F421" s="131" t="s">
        <v>386</v>
      </c>
      <c r="G421" s="132" t="s">
        <v>1763</v>
      </c>
      <c r="H421" s="131" t="s">
        <v>1766</v>
      </c>
      <c r="I421" s="131" t="s">
        <v>1785</v>
      </c>
      <c r="J421" s="131" t="s">
        <v>1786</v>
      </c>
      <c r="K421" s="131" t="s">
        <v>435</v>
      </c>
      <c r="M421" s="133" t="str">
        <f t="shared" si="12"/>
        <v>71101</v>
      </c>
      <c r="N421" s="133" t="str">
        <f t="shared" si="13"/>
        <v>Interest Income-Others</v>
      </c>
      <c r="O421"/>
    </row>
    <row r="422" spans="1:15" ht="15">
      <c r="A422" s="130">
        <v>1295</v>
      </c>
      <c r="B422" s="131" t="s">
        <v>382</v>
      </c>
      <c r="C422" s="131" t="s">
        <v>1787</v>
      </c>
      <c r="D422" s="132" t="s">
        <v>1788</v>
      </c>
      <c r="E422" s="131" t="s">
        <v>1789</v>
      </c>
      <c r="F422" s="131" t="s">
        <v>386</v>
      </c>
      <c r="G422" s="132" t="s">
        <v>1787</v>
      </c>
      <c r="H422" s="131" t="s">
        <v>1790</v>
      </c>
      <c r="I422" s="131" t="s">
        <v>1791</v>
      </c>
      <c r="J422" s="131" t="s">
        <v>1792</v>
      </c>
      <c r="K422" s="131" t="s">
        <v>435</v>
      </c>
      <c r="M422" s="133" t="str">
        <f t="shared" si="12"/>
        <v>71201</v>
      </c>
      <c r="N422" s="133" t="str">
        <f t="shared" si="13"/>
        <v>DividendsReceived</v>
      </c>
      <c r="O422"/>
    </row>
    <row r="423" spans="1:15" ht="15">
      <c r="A423" s="130">
        <v>1307</v>
      </c>
      <c r="B423" s="131" t="s">
        <v>382</v>
      </c>
      <c r="C423" s="131" t="s">
        <v>1793</v>
      </c>
      <c r="D423" s="132" t="s">
        <v>1794</v>
      </c>
      <c r="E423" s="131" t="s">
        <v>1795</v>
      </c>
      <c r="F423" s="131" t="s">
        <v>386</v>
      </c>
      <c r="G423" s="132" t="s">
        <v>1793</v>
      </c>
      <c r="H423" s="131" t="s">
        <v>1796</v>
      </c>
      <c r="I423" s="131" t="s">
        <v>1797</v>
      </c>
      <c r="J423" s="131" t="s">
        <v>1798</v>
      </c>
      <c r="K423" s="131" t="s">
        <v>390</v>
      </c>
      <c r="M423" s="133" t="str">
        <f t="shared" si="12"/>
        <v>71501</v>
      </c>
      <c r="N423" s="133" t="str">
        <f t="shared" si="13"/>
        <v>ForeignExchangeGain</v>
      </c>
      <c r="O423"/>
    </row>
    <row r="424" spans="1:15" ht="15">
      <c r="A424" s="130">
        <v>1308</v>
      </c>
      <c r="B424" s="131" t="s">
        <v>382</v>
      </c>
      <c r="C424" s="131" t="s">
        <v>1793</v>
      </c>
      <c r="D424" s="132" t="s">
        <v>1799</v>
      </c>
      <c r="E424" s="131" t="s">
        <v>1800</v>
      </c>
      <c r="F424" s="131" t="s">
        <v>420</v>
      </c>
      <c r="G424" s="132" t="s">
        <v>1793</v>
      </c>
      <c r="H424" s="131" t="s">
        <v>1796</v>
      </c>
      <c r="I424" s="131" t="s">
        <v>1801</v>
      </c>
      <c r="J424" s="131" t="s">
        <v>1802</v>
      </c>
      <c r="K424" s="131" t="s">
        <v>435</v>
      </c>
      <c r="M424" s="133" t="str">
        <f t="shared" si="12"/>
        <v>71501</v>
      </c>
      <c r="N424" s="133" t="str">
        <f t="shared" si="13"/>
        <v>Unrealized Foreign Exchange Gain</v>
      </c>
      <c r="O424"/>
    </row>
    <row r="425" spans="1:15" ht="15">
      <c r="A425" s="130">
        <v>1309</v>
      </c>
      <c r="B425" s="131" t="s">
        <v>382</v>
      </c>
      <c r="C425" s="131" t="s">
        <v>1803</v>
      </c>
      <c r="D425" s="132" t="s">
        <v>1804</v>
      </c>
      <c r="E425" s="131" t="s">
        <v>1805</v>
      </c>
      <c r="F425" s="131" t="s">
        <v>386</v>
      </c>
      <c r="G425" s="132" t="s">
        <v>1806</v>
      </c>
      <c r="H425" s="131" t="s">
        <v>1807</v>
      </c>
      <c r="I425" s="131" t="s">
        <v>1808</v>
      </c>
      <c r="J425" s="131" t="s">
        <v>1809</v>
      </c>
      <c r="K425" s="131" t="s">
        <v>390</v>
      </c>
      <c r="M425" s="133" t="str">
        <f t="shared" si="12"/>
        <v>72101</v>
      </c>
      <c r="N425" s="133" t="str">
        <f t="shared" si="13"/>
        <v>Interest Exp : Loan</v>
      </c>
      <c r="O425"/>
    </row>
    <row r="426" spans="1:15" ht="15">
      <c r="A426" s="130">
        <v>1310</v>
      </c>
      <c r="B426" s="131" t="s">
        <v>382</v>
      </c>
      <c r="C426" s="131" t="s">
        <v>1803</v>
      </c>
      <c r="D426" s="132" t="s">
        <v>1810</v>
      </c>
      <c r="E426" s="131" t="s">
        <v>1811</v>
      </c>
      <c r="F426" s="131" t="s">
        <v>386</v>
      </c>
      <c r="G426" s="132" t="s">
        <v>1806</v>
      </c>
      <c r="H426" s="131" t="s">
        <v>1807</v>
      </c>
      <c r="I426" s="131" t="s">
        <v>1808</v>
      </c>
      <c r="J426" s="131" t="s">
        <v>1809</v>
      </c>
      <c r="K426" s="131" t="s">
        <v>390</v>
      </c>
      <c r="M426" s="133" t="str">
        <f t="shared" si="12"/>
        <v>72101</v>
      </c>
      <c r="N426" s="133" t="str">
        <f t="shared" si="13"/>
        <v>Interest Exp : Loan</v>
      </c>
      <c r="O426"/>
    </row>
    <row r="427" spans="1:15" ht="15">
      <c r="A427" s="130">
        <v>1311</v>
      </c>
      <c r="B427" s="131" t="s">
        <v>382</v>
      </c>
      <c r="C427" s="131" t="s">
        <v>1803</v>
      </c>
      <c r="D427" s="132" t="s">
        <v>1812</v>
      </c>
      <c r="E427" s="131" t="s">
        <v>1813</v>
      </c>
      <c r="F427" s="131" t="s">
        <v>386</v>
      </c>
      <c r="G427" s="132" t="s">
        <v>1806</v>
      </c>
      <c r="H427" s="131" t="s">
        <v>1807</v>
      </c>
      <c r="I427" s="131" t="s">
        <v>1808</v>
      </c>
      <c r="J427" s="131" t="s">
        <v>1809</v>
      </c>
      <c r="K427" s="131" t="s">
        <v>390</v>
      </c>
      <c r="M427" s="133" t="str">
        <f t="shared" si="12"/>
        <v>72101</v>
      </c>
      <c r="N427" s="133" t="str">
        <f t="shared" si="13"/>
        <v>Interest Exp : Loan</v>
      </c>
      <c r="O427"/>
    </row>
    <row r="428" spans="1:15" ht="15">
      <c r="A428" s="130">
        <v>1312</v>
      </c>
      <c r="B428" s="131" t="s">
        <v>382</v>
      </c>
      <c r="C428" s="131" t="s">
        <v>1803</v>
      </c>
      <c r="D428" s="132" t="s">
        <v>1814</v>
      </c>
      <c r="E428" s="131" t="s">
        <v>1815</v>
      </c>
      <c r="F428" s="131" t="s">
        <v>386</v>
      </c>
      <c r="G428" s="132" t="s">
        <v>1806</v>
      </c>
      <c r="H428" s="131" t="s">
        <v>1807</v>
      </c>
      <c r="I428" s="131" t="s">
        <v>1816</v>
      </c>
      <c r="J428" s="131" t="s">
        <v>1817</v>
      </c>
      <c r="K428" s="131" t="s">
        <v>435</v>
      </c>
      <c r="M428" s="133" t="str">
        <f t="shared" si="12"/>
        <v>72101</v>
      </c>
      <c r="N428" s="133" t="str">
        <f t="shared" si="13"/>
        <v>Interest Exp : Deposits received I/C(Domestic)</v>
      </c>
      <c r="O428"/>
    </row>
    <row r="429" spans="1:15" ht="15">
      <c r="A429" s="130">
        <v>1313</v>
      </c>
      <c r="B429" s="131" t="s">
        <v>382</v>
      </c>
      <c r="C429" s="131" t="s">
        <v>1803</v>
      </c>
      <c r="D429" s="132" t="s">
        <v>1818</v>
      </c>
      <c r="E429" s="131" t="s">
        <v>1819</v>
      </c>
      <c r="F429" s="131" t="s">
        <v>386</v>
      </c>
      <c r="G429" s="132" t="s">
        <v>1806</v>
      </c>
      <c r="H429" s="131" t="s">
        <v>1807</v>
      </c>
      <c r="I429" s="131" t="s">
        <v>1820</v>
      </c>
      <c r="J429" s="131" t="s">
        <v>1821</v>
      </c>
      <c r="K429" s="131" t="s">
        <v>390</v>
      </c>
      <c r="M429" s="133" t="str">
        <f t="shared" si="12"/>
        <v>72101</v>
      </c>
      <c r="N429" s="133" t="str">
        <f t="shared" si="13"/>
        <v>Interest Exp : Others</v>
      </c>
      <c r="O429"/>
    </row>
    <row r="430" spans="1:15" ht="15">
      <c r="A430" s="130">
        <v>1314</v>
      </c>
      <c r="B430" s="131" t="s">
        <v>382</v>
      </c>
      <c r="C430" s="131" t="s">
        <v>1803</v>
      </c>
      <c r="D430" s="132" t="s">
        <v>1822</v>
      </c>
      <c r="E430" s="131" t="s">
        <v>1823</v>
      </c>
      <c r="F430" s="131" t="s">
        <v>386</v>
      </c>
      <c r="G430" s="132" t="s">
        <v>1806</v>
      </c>
      <c r="H430" s="131" t="s">
        <v>1807</v>
      </c>
      <c r="I430" s="131" t="s">
        <v>1820</v>
      </c>
      <c r="J430" s="131" t="s">
        <v>1821</v>
      </c>
      <c r="K430" s="131" t="s">
        <v>390</v>
      </c>
      <c r="M430" s="133" t="str">
        <f t="shared" si="12"/>
        <v>72101</v>
      </c>
      <c r="N430" s="133" t="str">
        <f t="shared" si="13"/>
        <v>Interest Exp : Others</v>
      </c>
      <c r="O430"/>
    </row>
    <row r="431" spans="1:15" ht="15">
      <c r="A431" s="130">
        <v>1320</v>
      </c>
      <c r="B431" s="131" t="s">
        <v>382</v>
      </c>
      <c r="C431" s="131" t="s">
        <v>1824</v>
      </c>
      <c r="D431" s="132" t="s">
        <v>1825</v>
      </c>
      <c r="E431" s="131" t="s">
        <v>1826</v>
      </c>
      <c r="F431" s="131" t="s">
        <v>386</v>
      </c>
      <c r="G431" s="132" t="s">
        <v>1824</v>
      </c>
      <c r="H431" s="131" t="s">
        <v>1827</v>
      </c>
      <c r="I431" s="131" t="s">
        <v>1828</v>
      </c>
      <c r="J431" s="131" t="s">
        <v>1829</v>
      </c>
      <c r="K431" s="131" t="s">
        <v>390</v>
      </c>
      <c r="M431" s="133" t="str">
        <f t="shared" si="12"/>
        <v>72501</v>
      </c>
      <c r="N431" s="133" t="str">
        <f t="shared" si="13"/>
        <v>ForeignExchangeLoss</v>
      </c>
      <c r="O431"/>
    </row>
    <row r="432" spans="1:15" ht="15">
      <c r="A432" s="130">
        <v>1321</v>
      </c>
      <c r="B432" s="131" t="s">
        <v>382</v>
      </c>
      <c r="C432" s="131" t="s">
        <v>1824</v>
      </c>
      <c r="D432" s="132" t="s">
        <v>1830</v>
      </c>
      <c r="E432" s="131" t="s">
        <v>1831</v>
      </c>
      <c r="F432" s="131" t="s">
        <v>420</v>
      </c>
      <c r="G432" s="132" t="s">
        <v>1824</v>
      </c>
      <c r="H432" s="131" t="s">
        <v>1827</v>
      </c>
      <c r="I432" s="131" t="s">
        <v>1832</v>
      </c>
      <c r="J432" s="131" t="s">
        <v>1833</v>
      </c>
      <c r="K432" s="131" t="s">
        <v>435</v>
      </c>
      <c r="M432" s="133" t="str">
        <f t="shared" si="12"/>
        <v>72501</v>
      </c>
      <c r="N432" s="133" t="str">
        <f t="shared" si="13"/>
        <v>Unrealized Foreign Exchange Loss</v>
      </c>
      <c r="O432"/>
    </row>
    <row r="433" spans="1:15" ht="15">
      <c r="A433" s="130">
        <v>1315</v>
      </c>
      <c r="B433" s="131" t="s">
        <v>382</v>
      </c>
      <c r="C433" s="131" t="s">
        <v>1803</v>
      </c>
      <c r="D433" s="132" t="s">
        <v>1834</v>
      </c>
      <c r="E433" s="131" t="s">
        <v>1835</v>
      </c>
      <c r="F433" s="131" t="s">
        <v>386</v>
      </c>
      <c r="G433" s="132" t="s">
        <v>1836</v>
      </c>
      <c r="H433" s="131" t="s">
        <v>1837</v>
      </c>
      <c r="I433" s="131" t="s">
        <v>1838</v>
      </c>
      <c r="J433" s="131" t="s">
        <v>1839</v>
      </c>
      <c r="K433" s="131" t="s">
        <v>435</v>
      </c>
      <c r="M433" s="133" t="str">
        <f t="shared" si="12"/>
        <v>72601</v>
      </c>
      <c r="N433" s="133" t="str">
        <f t="shared" si="13"/>
        <v>OptionsPremiumPaid</v>
      </c>
      <c r="O433"/>
    </row>
    <row r="434" spans="1:15" ht="15">
      <c r="A434" s="130">
        <v>1322</v>
      </c>
      <c r="B434" s="131" t="s">
        <v>382</v>
      </c>
      <c r="C434" s="131" t="s">
        <v>1840</v>
      </c>
      <c r="D434" s="132" t="s">
        <v>1841</v>
      </c>
      <c r="E434" s="131" t="s">
        <v>1842</v>
      </c>
      <c r="F434" s="131" t="s">
        <v>386</v>
      </c>
      <c r="G434" s="132" t="s">
        <v>1840</v>
      </c>
      <c r="H434" s="131" t="s">
        <v>1843</v>
      </c>
      <c r="I434" s="131" t="s">
        <v>1844</v>
      </c>
      <c r="J434" s="131" t="s">
        <v>1845</v>
      </c>
      <c r="K434" s="131" t="s">
        <v>435</v>
      </c>
      <c r="M434" s="133" t="str">
        <f t="shared" si="12"/>
        <v>79101</v>
      </c>
      <c r="N434" s="133" t="str">
        <f t="shared" si="13"/>
        <v>IncomeTaxes</v>
      </c>
      <c r="O434"/>
    </row>
    <row r="435" spans="1:15" ht="15">
      <c r="A435" s="130">
        <v>1277</v>
      </c>
      <c r="B435" s="131" t="s">
        <v>382</v>
      </c>
      <c r="C435" s="131">
        <v>0</v>
      </c>
      <c r="D435" s="132" t="s">
        <v>1846</v>
      </c>
      <c r="E435" s="131" t="s">
        <v>1847</v>
      </c>
      <c r="F435" s="131" t="s">
        <v>386</v>
      </c>
      <c r="G435" s="132" t="s">
        <v>1848</v>
      </c>
      <c r="H435" s="131" t="e">
        <v>#N/A</v>
      </c>
      <c r="I435" s="131" t="s">
        <v>558</v>
      </c>
      <c r="J435" s="131" t="e">
        <v>#N/A</v>
      </c>
      <c r="K435" s="131" t="s">
        <v>383</v>
      </c>
      <c r="M435" s="133" t="str">
        <f t="shared" si="12"/>
        <v/>
      </c>
      <c r="N435" s="133" t="e">
        <f t="shared" si="13"/>
        <v>#N/A</v>
      </c>
      <c r="O435"/>
    </row>
    <row r="436" spans="1:15" ht="15">
      <c r="A436" s="130">
        <v>1278</v>
      </c>
      <c r="B436" s="131" t="s">
        <v>382</v>
      </c>
      <c r="C436" s="131">
        <v>0</v>
      </c>
      <c r="D436" s="132" t="s">
        <v>1849</v>
      </c>
      <c r="E436" s="131" t="s">
        <v>1850</v>
      </c>
      <c r="F436" s="131" t="s">
        <v>386</v>
      </c>
      <c r="G436" s="132" t="s">
        <v>1848</v>
      </c>
      <c r="H436" s="131" t="e">
        <v>#N/A</v>
      </c>
      <c r="I436" s="131" t="s">
        <v>558</v>
      </c>
      <c r="J436" s="131" t="e">
        <v>#N/A</v>
      </c>
      <c r="K436" s="131" t="s">
        <v>383</v>
      </c>
      <c r="M436" s="133" t="str">
        <f t="shared" si="12"/>
        <v/>
      </c>
      <c r="N436" s="133" t="e">
        <f t="shared" si="13"/>
        <v>#N/A</v>
      </c>
      <c r="O436"/>
    </row>
    <row r="437" spans="1:15" ht="15">
      <c r="A437" s="130">
        <v>939</v>
      </c>
      <c r="B437" s="131" t="s">
        <v>382</v>
      </c>
      <c r="C437" s="131">
        <v>0</v>
      </c>
      <c r="D437" s="132" t="s">
        <v>1851</v>
      </c>
      <c r="E437" s="131" t="s">
        <v>398</v>
      </c>
      <c r="F437" s="131">
        <v>0</v>
      </c>
      <c r="G437" s="132">
        <v>0</v>
      </c>
      <c r="H437" s="131" t="s">
        <v>558</v>
      </c>
      <c r="I437" s="131" t="s">
        <v>558</v>
      </c>
      <c r="J437" s="131" t="e">
        <v>#N/A</v>
      </c>
      <c r="K437" s="131" t="s">
        <v>383</v>
      </c>
      <c r="M437" s="133" t="str">
        <f t="shared" si="12"/>
        <v/>
      </c>
      <c r="N437" s="133" t="e">
        <f t="shared" si="13"/>
        <v>#N/A</v>
      </c>
      <c r="O437"/>
    </row>
    <row r="438" spans="1:15" ht="15">
      <c r="A438" s="130">
        <v>997</v>
      </c>
      <c r="B438" s="131" t="s">
        <v>382</v>
      </c>
      <c r="C438" s="131">
        <v>51199</v>
      </c>
      <c r="D438" s="132" t="s">
        <v>1852</v>
      </c>
      <c r="E438" s="131" t="s">
        <v>1121</v>
      </c>
      <c r="F438" s="131" t="s">
        <v>420</v>
      </c>
      <c r="G438" s="132" t="s">
        <v>455</v>
      </c>
      <c r="H438" s="131" t="s">
        <v>456</v>
      </c>
      <c r="I438" s="131" t="s">
        <v>1122</v>
      </c>
      <c r="J438" s="131" t="s">
        <v>1123</v>
      </c>
      <c r="K438" s="131" t="s">
        <v>435</v>
      </c>
      <c r="M438" s="133" t="str">
        <f t="shared" si="12"/>
        <v>51199</v>
      </c>
      <c r="N438" s="133" t="str">
        <f t="shared" si="13"/>
        <v>COGS-Export Expense</v>
      </c>
      <c r="O438"/>
    </row>
  </sheetData>
  <autoFilter ref="A1:M438" xr:uid="{00000000-0009-0000-0000-000002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12CB-4BDB-49BF-8E27-B20FA8A5A554}">
  <dimension ref="A1:I28"/>
  <sheetViews>
    <sheetView showGridLines="0" workbookViewId="0">
      <selection activeCell="D20" sqref="D20"/>
    </sheetView>
  </sheetViews>
  <sheetFormatPr defaultColWidth="8.7109375" defaultRowHeight="15"/>
  <cols>
    <col min="1" max="1" width="16.140625" style="1" customWidth="1"/>
    <col min="2" max="2" width="9.42578125" style="9" customWidth="1"/>
    <col min="3" max="3" width="9.85546875" style="1" customWidth="1"/>
    <col min="4" max="4" width="31.85546875" style="1" customWidth="1"/>
    <col min="5" max="5" width="57.7109375" style="1" bestFit="1" customWidth="1"/>
    <col min="6" max="16384" width="8.7109375" style="1"/>
  </cols>
  <sheetData>
    <row r="1" spans="1:5" ht="25.5" customHeight="1">
      <c r="A1" s="21" t="s">
        <v>28</v>
      </c>
      <c r="B1" s="6"/>
    </row>
    <row r="2" spans="1:5">
      <c r="A2" s="3"/>
      <c r="B2" s="6"/>
    </row>
    <row r="3" spans="1:5" ht="21.95" customHeight="1">
      <c r="B3" s="2" t="s">
        <v>16</v>
      </c>
      <c r="C3" s="2" t="s">
        <v>1</v>
      </c>
      <c r="D3" s="2" t="s">
        <v>17</v>
      </c>
      <c r="E3" s="2" t="s">
        <v>18</v>
      </c>
    </row>
    <row r="4" spans="1:5" ht="20.45" customHeight="1">
      <c r="B4" s="12" t="s">
        <v>40</v>
      </c>
      <c r="C4" s="13"/>
      <c r="D4" s="13"/>
      <c r="E4" s="14"/>
    </row>
    <row r="5" spans="1:5" ht="20.45" customHeight="1">
      <c r="B5" s="15"/>
      <c r="C5" s="4" t="s">
        <v>49</v>
      </c>
      <c r="D5" s="7" t="s">
        <v>51</v>
      </c>
      <c r="E5" s="7"/>
    </row>
    <row r="6" spans="1:5" ht="20.45" customHeight="1">
      <c r="B6" s="15"/>
      <c r="C6" s="18" t="s">
        <v>50</v>
      </c>
      <c r="D6" s="10" t="s">
        <v>52</v>
      </c>
      <c r="E6" s="10"/>
    </row>
    <row r="7" spans="1:5" ht="20.45" customHeight="1">
      <c r="B7" s="12" t="s">
        <v>41</v>
      </c>
      <c r="C7" s="13"/>
      <c r="D7" s="16"/>
      <c r="E7" s="17"/>
    </row>
    <row r="8" spans="1:5" ht="20.45" customHeight="1">
      <c r="B8" s="15"/>
      <c r="C8" s="4" t="s">
        <v>53</v>
      </c>
      <c r="D8" s="7" t="s">
        <v>54</v>
      </c>
      <c r="E8" s="7"/>
    </row>
    <row r="9" spans="1:5" ht="20.45" customHeight="1">
      <c r="B9" s="15"/>
      <c r="C9" s="4" t="s">
        <v>55</v>
      </c>
      <c r="D9" s="7" t="s">
        <v>54</v>
      </c>
      <c r="E9" s="7"/>
    </row>
    <row r="10" spans="1:5" ht="20.45" customHeight="1">
      <c r="B10" s="12" t="s">
        <v>43</v>
      </c>
      <c r="C10" s="13"/>
      <c r="D10" s="16"/>
      <c r="E10" s="17"/>
    </row>
    <row r="11" spans="1:5" ht="20.45" customHeight="1">
      <c r="B11" s="15"/>
      <c r="C11" s="18" t="s">
        <v>47</v>
      </c>
      <c r="D11" s="10" t="s">
        <v>48</v>
      </c>
      <c r="E11" s="10"/>
    </row>
    <row r="12" spans="1:5" ht="20.45" customHeight="1">
      <c r="B12" s="12" t="s">
        <v>44</v>
      </c>
      <c r="C12" s="13"/>
      <c r="D12" s="16"/>
      <c r="E12" s="17"/>
    </row>
    <row r="13" spans="1:5" ht="20.45" customHeight="1">
      <c r="B13" s="15"/>
      <c r="C13" s="4" t="s">
        <v>56</v>
      </c>
      <c r="D13" s="7" t="s">
        <v>58</v>
      </c>
      <c r="E13" s="7" t="s">
        <v>63</v>
      </c>
    </row>
    <row r="14" spans="1:5" ht="20.45" customHeight="1">
      <c r="B14" s="15"/>
      <c r="C14" s="4" t="s">
        <v>57</v>
      </c>
      <c r="D14" s="7" t="s">
        <v>59</v>
      </c>
      <c r="E14" s="7" t="s">
        <v>62</v>
      </c>
    </row>
    <row r="15" spans="1:5" ht="20.45" customHeight="1">
      <c r="B15" s="15"/>
      <c r="C15" s="4" t="s">
        <v>61</v>
      </c>
      <c r="D15" s="7" t="s">
        <v>60</v>
      </c>
      <c r="E15" s="7" t="s">
        <v>64</v>
      </c>
    </row>
    <row r="16" spans="1:5" ht="20.45" customHeight="1">
      <c r="B16" s="12" t="s">
        <v>39</v>
      </c>
      <c r="C16" s="13"/>
      <c r="D16" s="16"/>
      <c r="E16" s="17"/>
    </row>
    <row r="17" spans="2:9" ht="20.45" customHeight="1">
      <c r="B17" s="20"/>
      <c r="C17" s="5" t="s">
        <v>45</v>
      </c>
      <c r="D17" s="8" t="s">
        <v>46</v>
      </c>
      <c r="E17" s="8"/>
    </row>
    <row r="23" spans="2:9" ht="16.5">
      <c r="B23" s="197" t="s">
        <v>16</v>
      </c>
      <c r="C23" s="198"/>
      <c r="D23" s="198"/>
      <c r="E23" s="198" t="s">
        <v>1</v>
      </c>
      <c r="F23" s="198"/>
      <c r="G23" s="198"/>
      <c r="H23" s="198"/>
      <c r="I23" s="199"/>
    </row>
    <row r="24" spans="2:9">
      <c r="B24" s="193" t="s">
        <v>30</v>
      </c>
      <c r="C24" s="194"/>
      <c r="D24" s="195"/>
      <c r="E24" s="23" t="s">
        <v>31</v>
      </c>
      <c r="F24" s="24">
        <v>7</v>
      </c>
      <c r="G24" s="24">
        <v>1</v>
      </c>
      <c r="H24" s="24">
        <v>6</v>
      </c>
      <c r="I24" s="24" t="s">
        <v>32</v>
      </c>
    </row>
    <row r="25" spans="2:9">
      <c r="B25" s="193" t="s">
        <v>33</v>
      </c>
      <c r="C25" s="194"/>
      <c r="D25" s="195"/>
      <c r="E25" s="23" t="s">
        <v>2</v>
      </c>
      <c r="F25" s="24" t="s">
        <v>32</v>
      </c>
      <c r="G25" s="24" t="s">
        <v>2</v>
      </c>
      <c r="H25" s="24">
        <v>0</v>
      </c>
      <c r="I25" s="24">
        <v>1</v>
      </c>
    </row>
    <row r="26" spans="2:9">
      <c r="B26" s="193" t="s">
        <v>34</v>
      </c>
      <c r="C26" s="194"/>
      <c r="D26" s="195"/>
      <c r="E26" s="23" t="s">
        <v>11</v>
      </c>
      <c r="F26" s="24" t="s">
        <v>35</v>
      </c>
      <c r="G26" s="24" t="s">
        <v>36</v>
      </c>
      <c r="H26" s="24" t="s">
        <v>35</v>
      </c>
      <c r="I26" s="24">
        <v>1</v>
      </c>
    </row>
    <row r="27" spans="2:9">
      <c r="B27" s="193" t="s">
        <v>37</v>
      </c>
      <c r="C27" s="194"/>
      <c r="D27" s="195"/>
      <c r="E27" s="24" t="s">
        <v>38</v>
      </c>
      <c r="F27" s="24" t="s">
        <v>38</v>
      </c>
      <c r="G27" s="24" t="s">
        <v>38</v>
      </c>
      <c r="H27" s="24" t="s">
        <v>38</v>
      </c>
      <c r="I27" s="24" t="s">
        <v>38</v>
      </c>
    </row>
    <row r="28" spans="2:9">
      <c r="B28" s="196" t="s">
        <v>39</v>
      </c>
      <c r="C28" s="196"/>
      <c r="D28" s="196"/>
      <c r="E28" s="25" t="s">
        <v>36</v>
      </c>
      <c r="F28" s="25">
        <v>2</v>
      </c>
      <c r="G28" s="25">
        <v>0</v>
      </c>
      <c r="H28" s="25">
        <v>2</v>
      </c>
      <c r="I28" s="25">
        <v>1</v>
      </c>
    </row>
  </sheetData>
  <mergeCells count="7">
    <mergeCell ref="B27:D27"/>
    <mergeCell ref="B28:D28"/>
    <mergeCell ref="B23:D23"/>
    <mergeCell ref="E23:I23"/>
    <mergeCell ref="B24:D24"/>
    <mergeCell ref="B25:D25"/>
    <mergeCell ref="B26:D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C580-5596-4668-97F4-0747D51A61DC}">
  <dimension ref="A1:G55"/>
  <sheetViews>
    <sheetView showGridLines="0" workbookViewId="0">
      <selection activeCell="J4" sqref="J4"/>
    </sheetView>
  </sheetViews>
  <sheetFormatPr defaultColWidth="8.7109375" defaultRowHeight="15"/>
  <cols>
    <col min="1" max="1" width="16.140625" style="1" customWidth="1"/>
    <col min="2" max="2" width="12.140625" style="1" customWidth="1"/>
    <col min="3" max="3" width="37.7109375" style="1" customWidth="1"/>
    <col min="4" max="4" width="20.5703125" style="1" customWidth="1"/>
    <col min="5" max="16384" width="8.7109375" style="1"/>
  </cols>
  <sheetData>
    <row r="1" spans="1:7" ht="25.5" customHeight="1">
      <c r="A1" s="21" t="s">
        <v>65</v>
      </c>
    </row>
    <row r="2" spans="1:7">
      <c r="A2" s="3"/>
    </row>
    <row r="3" spans="1:7" ht="45.6" customHeight="1">
      <c r="B3" s="177" t="s">
        <v>1888</v>
      </c>
      <c r="C3" s="172" t="s">
        <v>17</v>
      </c>
      <c r="D3" s="172" t="s">
        <v>18</v>
      </c>
    </row>
    <row r="4" spans="1:7" ht="20.45" customHeight="1">
      <c r="B4" s="19" t="s">
        <v>1890</v>
      </c>
      <c r="C4" s="11" t="s">
        <v>1892</v>
      </c>
      <c r="D4" s="11"/>
    </row>
    <row r="5" spans="1:7" ht="20.45" customHeight="1">
      <c r="B5" s="18" t="s">
        <v>1893</v>
      </c>
      <c r="C5" s="10" t="s">
        <v>1894</v>
      </c>
      <c r="D5" s="10"/>
    </row>
    <row r="6" spans="1:7" ht="20.45" customHeight="1">
      <c r="B6" s="18" t="s">
        <v>1895</v>
      </c>
      <c r="C6" s="10" t="s">
        <v>1896</v>
      </c>
      <c r="D6" s="10"/>
    </row>
    <row r="7" spans="1:7" ht="20.45" customHeight="1">
      <c r="B7" s="19" t="s">
        <v>1898</v>
      </c>
      <c r="C7" s="11" t="s">
        <v>1899</v>
      </c>
      <c r="D7" s="11">
        <v>1110</v>
      </c>
      <c r="E7" s="1" t="s">
        <v>2032</v>
      </c>
      <c r="G7" s="1" t="s">
        <v>2033</v>
      </c>
    </row>
    <row r="8" spans="1:7" ht="20.45" customHeight="1">
      <c r="B8" s="18" t="s">
        <v>1900</v>
      </c>
      <c r="C8" s="10" t="s">
        <v>1901</v>
      </c>
      <c r="D8" s="10">
        <v>1111</v>
      </c>
    </row>
    <row r="9" spans="1:7" ht="20.45" customHeight="1">
      <c r="B9" s="19" t="s">
        <v>1902</v>
      </c>
      <c r="C9" s="11" t="s">
        <v>1904</v>
      </c>
      <c r="D9" s="11"/>
    </row>
    <row r="10" spans="1:7" ht="20.45" customHeight="1">
      <c r="B10" s="18" t="s">
        <v>1903</v>
      </c>
      <c r="C10" s="10" t="s">
        <v>1905</v>
      </c>
      <c r="D10" s="10"/>
      <c r="F10" s="1" t="s">
        <v>2035</v>
      </c>
    </row>
    <row r="11" spans="1:7" ht="20.45" customHeight="1">
      <c r="B11" s="18" t="s">
        <v>1907</v>
      </c>
      <c r="C11" s="10" t="s">
        <v>1908</v>
      </c>
      <c r="D11" s="10"/>
      <c r="F11" s="1" t="s">
        <v>1889</v>
      </c>
      <c r="G11" s="1">
        <v>1199</v>
      </c>
    </row>
    <row r="12" spans="1:7" ht="20.45" customHeight="1">
      <c r="B12" s="18" t="s">
        <v>1909</v>
      </c>
      <c r="C12" s="10" t="s">
        <v>1910</v>
      </c>
      <c r="D12" s="10"/>
      <c r="F12" s="1" t="s">
        <v>66</v>
      </c>
      <c r="G12" s="1" t="s">
        <v>2034</v>
      </c>
    </row>
    <row r="13" spans="1:7" ht="20.45" customHeight="1">
      <c r="B13" s="18" t="s">
        <v>1911</v>
      </c>
      <c r="C13" s="10" t="s">
        <v>1912</v>
      </c>
      <c r="D13" s="10"/>
    </row>
    <row r="14" spans="1:7" ht="20.45" customHeight="1">
      <c r="B14" s="18" t="s">
        <v>1913</v>
      </c>
      <c r="C14" s="10" t="s">
        <v>1914</v>
      </c>
      <c r="D14" s="10"/>
    </row>
    <row r="15" spans="1:7" ht="20.45" customHeight="1">
      <c r="B15" s="18" t="s">
        <v>1915</v>
      </c>
      <c r="C15" s="10" t="s">
        <v>1916</v>
      </c>
      <c r="D15" s="10"/>
    </row>
    <row r="16" spans="1:7" ht="20.45" customHeight="1">
      <c r="B16" s="4" t="s">
        <v>1917</v>
      </c>
      <c r="C16" s="7" t="s">
        <v>1918</v>
      </c>
      <c r="D16" s="7"/>
    </row>
    <row r="17" spans="2:4" ht="20.45" customHeight="1">
      <c r="B17" s="4" t="s">
        <v>1919</v>
      </c>
      <c r="C17" s="7" t="s">
        <v>1920</v>
      </c>
      <c r="D17" s="7"/>
    </row>
    <row r="18" spans="2:4" ht="20.45" customHeight="1">
      <c r="B18" s="4" t="s">
        <v>1922</v>
      </c>
      <c r="C18" s="7" t="s">
        <v>1923</v>
      </c>
      <c r="D18" s="7"/>
    </row>
    <row r="19" spans="2:4" ht="20.45" customHeight="1">
      <c r="B19" s="4" t="s">
        <v>1924</v>
      </c>
      <c r="C19" s="7" t="s">
        <v>1925</v>
      </c>
      <c r="D19" s="7"/>
    </row>
    <row r="20" spans="2:4" ht="20.45" customHeight="1">
      <c r="B20" s="4" t="s">
        <v>1926</v>
      </c>
      <c r="C20" s="7" t="s">
        <v>76</v>
      </c>
      <c r="D20" s="7"/>
    </row>
    <row r="21" spans="2:4" ht="20.45" customHeight="1">
      <c r="B21" s="4" t="s">
        <v>1927</v>
      </c>
      <c r="C21" s="7" t="s">
        <v>77</v>
      </c>
      <c r="D21" s="7"/>
    </row>
    <row r="22" spans="2:4" ht="20.45" customHeight="1">
      <c r="B22" s="4" t="s">
        <v>1928</v>
      </c>
      <c r="C22" s="7" t="s">
        <v>78</v>
      </c>
      <c r="D22" s="7"/>
    </row>
    <row r="23" spans="2:4" ht="20.45" customHeight="1">
      <c r="B23" s="4" t="s">
        <v>1930</v>
      </c>
      <c r="C23" s="7" t="s">
        <v>1931</v>
      </c>
      <c r="D23" s="7"/>
    </row>
    <row r="24" spans="2:4" ht="20.45" customHeight="1">
      <c r="B24" s="4" t="s">
        <v>1932</v>
      </c>
      <c r="C24" s="7" t="s">
        <v>1933</v>
      </c>
      <c r="D24" s="7"/>
    </row>
    <row r="25" spans="2:4" ht="20.45" customHeight="1">
      <c r="B25" s="4" t="s">
        <v>1934</v>
      </c>
      <c r="C25" s="7" t="s">
        <v>1935</v>
      </c>
      <c r="D25" s="7"/>
    </row>
    <row r="26" spans="2:4" ht="20.45" customHeight="1">
      <c r="B26" s="4" t="s">
        <v>1936</v>
      </c>
      <c r="C26" s="7" t="s">
        <v>1937</v>
      </c>
      <c r="D26" s="7"/>
    </row>
    <row r="27" spans="2:4" ht="20.45" customHeight="1">
      <c r="B27" s="4" t="s">
        <v>1938</v>
      </c>
      <c r="C27" s="7" t="s">
        <v>1939</v>
      </c>
      <c r="D27" s="7"/>
    </row>
    <row r="28" spans="2:4" ht="20.45" customHeight="1">
      <c r="B28" s="4" t="s">
        <v>1940</v>
      </c>
      <c r="C28" s="7" t="s">
        <v>1941</v>
      </c>
      <c r="D28" s="7"/>
    </row>
    <row r="29" spans="2:4" ht="20.45" customHeight="1">
      <c r="B29" s="4" t="s">
        <v>1942</v>
      </c>
      <c r="C29" s="7" t="s">
        <v>1943</v>
      </c>
      <c r="D29" s="7"/>
    </row>
    <row r="30" spans="2:4" ht="20.45" customHeight="1">
      <c r="B30" s="4" t="s">
        <v>1944</v>
      </c>
      <c r="C30" s="7" t="s">
        <v>1945</v>
      </c>
      <c r="D30" s="7"/>
    </row>
    <row r="31" spans="2:4" ht="20.45" customHeight="1">
      <c r="B31" s="4" t="s">
        <v>1947</v>
      </c>
      <c r="C31" s="7" t="s">
        <v>1948</v>
      </c>
      <c r="D31" s="7"/>
    </row>
    <row r="32" spans="2:4" ht="20.45" customHeight="1">
      <c r="B32" s="4" t="s">
        <v>1949</v>
      </c>
      <c r="C32" s="7" t="s">
        <v>1950</v>
      </c>
      <c r="D32" s="7"/>
    </row>
    <row r="33" spans="2:4" ht="20.45" customHeight="1">
      <c r="B33" s="4" t="s">
        <v>1951</v>
      </c>
      <c r="C33" s="7" t="s">
        <v>1952</v>
      </c>
      <c r="D33" s="7"/>
    </row>
    <row r="34" spans="2:4" ht="20.45" customHeight="1">
      <c r="B34" s="4" t="s">
        <v>1953</v>
      </c>
      <c r="C34" s="7" t="s">
        <v>1954</v>
      </c>
      <c r="D34" s="7"/>
    </row>
    <row r="35" spans="2:4" ht="20.45" customHeight="1">
      <c r="B35" s="4" t="s">
        <v>1966</v>
      </c>
      <c r="C35" s="7" t="s">
        <v>1956</v>
      </c>
      <c r="D35" s="7"/>
    </row>
    <row r="36" spans="2:4" ht="20.45" customHeight="1">
      <c r="B36" s="4" t="s">
        <v>1967</v>
      </c>
      <c r="C36" s="7" t="s">
        <v>1958</v>
      </c>
      <c r="D36" s="7"/>
    </row>
    <row r="37" spans="2:4" ht="20.45" customHeight="1">
      <c r="B37" s="4" t="s">
        <v>1955</v>
      </c>
      <c r="C37" s="7" t="s">
        <v>1960</v>
      </c>
      <c r="D37" s="7"/>
    </row>
    <row r="38" spans="2:4" ht="20.45" customHeight="1">
      <c r="B38" s="4" t="s">
        <v>1957</v>
      </c>
      <c r="C38" s="7" t="s">
        <v>1961</v>
      </c>
      <c r="D38" s="7"/>
    </row>
    <row r="39" spans="2:4" ht="20.45" customHeight="1">
      <c r="B39" s="4" t="s">
        <v>1963</v>
      </c>
      <c r="C39" s="7" t="s">
        <v>1965</v>
      </c>
      <c r="D39" s="7"/>
    </row>
    <row r="40" spans="2:4" ht="20.45" customHeight="1">
      <c r="B40" s="4" t="s">
        <v>1964</v>
      </c>
      <c r="C40" s="7" t="s">
        <v>1962</v>
      </c>
      <c r="D40" s="7"/>
    </row>
    <row r="41" spans="2:4" ht="20.45" customHeight="1">
      <c r="B41" s="4" t="s">
        <v>1970</v>
      </c>
      <c r="C41" s="7" t="s">
        <v>1969</v>
      </c>
      <c r="D41" s="7"/>
    </row>
    <row r="42" spans="2:4" ht="20.45" customHeight="1">
      <c r="B42" s="4" t="s">
        <v>1972</v>
      </c>
      <c r="C42" s="7" t="s">
        <v>1974</v>
      </c>
      <c r="D42" s="7"/>
    </row>
    <row r="43" spans="2:4" ht="20.45" customHeight="1">
      <c r="B43" s="4" t="s">
        <v>1973</v>
      </c>
      <c r="C43" s="7" t="s">
        <v>1975</v>
      </c>
      <c r="D43" s="7"/>
    </row>
    <row r="44" spans="2:4" ht="20.45" customHeight="1">
      <c r="B44" s="4" t="s">
        <v>1977</v>
      </c>
      <c r="C44" s="7" t="s">
        <v>1979</v>
      </c>
      <c r="D44" s="7"/>
    </row>
    <row r="45" spans="2:4" ht="20.45" customHeight="1">
      <c r="B45" s="4" t="s">
        <v>1978</v>
      </c>
      <c r="C45" s="7" t="s">
        <v>1980</v>
      </c>
      <c r="D45" s="7"/>
    </row>
    <row r="46" spans="2:4" ht="20.45" customHeight="1">
      <c r="B46" s="4" t="s">
        <v>1982</v>
      </c>
      <c r="C46" s="7" t="s">
        <v>1984</v>
      </c>
      <c r="D46" s="7"/>
    </row>
    <row r="47" spans="2:4" ht="20.45" customHeight="1">
      <c r="B47" s="4" t="s">
        <v>1983</v>
      </c>
      <c r="C47" s="7" t="s">
        <v>420</v>
      </c>
      <c r="D47" s="7"/>
    </row>
    <row r="48" spans="2:4" ht="20.45" customHeight="1">
      <c r="B48" s="4" t="s">
        <v>1989</v>
      </c>
      <c r="C48" s="7" t="s">
        <v>1986</v>
      </c>
      <c r="D48" s="7"/>
    </row>
    <row r="49" spans="2:4" ht="20.45" customHeight="1">
      <c r="B49" s="4" t="s">
        <v>1990</v>
      </c>
      <c r="C49" s="7" t="s">
        <v>1987</v>
      </c>
      <c r="D49" s="7"/>
    </row>
    <row r="50" spans="2:4" ht="20.45" customHeight="1">
      <c r="B50" s="4" t="s">
        <v>1991</v>
      </c>
      <c r="C50" s="7" t="s">
        <v>1988</v>
      </c>
      <c r="D50" s="7"/>
    </row>
    <row r="51" spans="2:4" ht="20.45" customHeight="1">
      <c r="B51" s="4" t="s">
        <v>1993</v>
      </c>
      <c r="C51" s="7" t="s">
        <v>1994</v>
      </c>
      <c r="D51" s="7"/>
    </row>
    <row r="52" spans="2:4" ht="20.45" customHeight="1">
      <c r="B52" s="4" t="s">
        <v>1995</v>
      </c>
      <c r="C52" s="7" t="s">
        <v>1996</v>
      </c>
      <c r="D52" s="7"/>
    </row>
    <row r="53" spans="2:4" ht="20.45" customHeight="1">
      <c r="B53" s="4" t="s">
        <v>1997</v>
      </c>
      <c r="C53" s="7" t="s">
        <v>1998</v>
      </c>
      <c r="D53" s="7"/>
    </row>
    <row r="54" spans="2:4" ht="20.45" customHeight="1">
      <c r="B54" s="4" t="s">
        <v>2002</v>
      </c>
      <c r="C54" s="7" t="s">
        <v>2000</v>
      </c>
      <c r="D54" s="7"/>
    </row>
    <row r="55" spans="2:4" ht="20.45" customHeight="1">
      <c r="B55" s="5" t="s">
        <v>2003</v>
      </c>
      <c r="C55" s="8" t="s">
        <v>2001</v>
      </c>
      <c r="D55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632B1-FF29-41A5-B243-D48C2691C27B}">
  <dimension ref="A1:L88"/>
  <sheetViews>
    <sheetView showGridLines="0" zoomScale="85" zoomScaleNormal="85" workbookViewId="0">
      <selection activeCell="M25" sqref="M25"/>
    </sheetView>
  </sheetViews>
  <sheetFormatPr defaultColWidth="8.7109375" defaultRowHeight="15"/>
  <cols>
    <col min="1" max="1" width="16.140625" style="1" customWidth="1"/>
    <col min="2" max="2" width="7.140625" style="9" customWidth="1"/>
    <col min="3" max="3" width="8.5703125" style="9" customWidth="1"/>
    <col min="4" max="4" width="6.5703125" style="9" customWidth="1"/>
    <col min="5" max="5" width="12.140625" style="1" customWidth="1"/>
    <col min="6" max="6" width="37.7109375" style="1" customWidth="1"/>
    <col min="7" max="7" width="20.5703125" style="1" hidden="1" customWidth="1"/>
    <col min="8" max="11" width="14.5703125" style="1" customWidth="1"/>
    <col min="12" max="12" width="8.7109375" style="9"/>
    <col min="13" max="16384" width="8.7109375" style="1"/>
  </cols>
  <sheetData>
    <row r="1" spans="1:12" ht="25.5" customHeight="1">
      <c r="A1" s="21" t="s">
        <v>65</v>
      </c>
      <c r="B1" s="6"/>
      <c r="C1" s="6"/>
      <c r="D1" s="6"/>
    </row>
    <row r="2" spans="1:12">
      <c r="A2" s="3"/>
      <c r="B2" s="6"/>
      <c r="C2" s="6"/>
      <c r="D2" s="6"/>
    </row>
    <row r="3" spans="1:12" ht="45.6" customHeight="1">
      <c r="B3" s="172" t="s">
        <v>70</v>
      </c>
      <c r="C3" s="200" t="s">
        <v>1887</v>
      </c>
      <c r="D3" s="200"/>
      <c r="E3" s="177" t="s">
        <v>1888</v>
      </c>
      <c r="F3" s="172" t="s">
        <v>17</v>
      </c>
      <c r="G3" s="172" t="s">
        <v>18</v>
      </c>
      <c r="H3" s="187" t="s">
        <v>1887</v>
      </c>
      <c r="I3" s="187" t="s">
        <v>70</v>
      </c>
      <c r="J3" s="187" t="s">
        <v>2027</v>
      </c>
      <c r="K3" s="187" t="s">
        <v>2022</v>
      </c>
    </row>
    <row r="4" spans="1:12" ht="20.45" customHeight="1">
      <c r="B4" s="26" t="s">
        <v>66</v>
      </c>
      <c r="C4" s="169"/>
      <c r="D4" s="169"/>
      <c r="E4" s="170"/>
      <c r="F4" s="170"/>
      <c r="G4" s="171"/>
      <c r="H4" s="170"/>
      <c r="I4" s="170"/>
      <c r="J4" s="170"/>
      <c r="K4" s="170"/>
    </row>
    <row r="5" spans="1:12" ht="24" customHeight="1">
      <c r="B5" s="15"/>
      <c r="C5" s="158" t="s">
        <v>1889</v>
      </c>
      <c r="D5" s="159" t="s">
        <v>1891</v>
      </c>
      <c r="E5" s="160"/>
      <c r="F5" s="160"/>
      <c r="G5" s="161"/>
      <c r="H5" s="188"/>
      <c r="I5" s="188"/>
      <c r="J5" s="188"/>
      <c r="K5" s="188"/>
    </row>
    <row r="6" spans="1:12" ht="20.45" customHeight="1">
      <c r="B6" s="15"/>
      <c r="C6" s="164"/>
      <c r="D6" s="165"/>
      <c r="E6" s="191" t="s">
        <v>1890</v>
      </c>
      <c r="F6" s="192" t="s">
        <v>1892</v>
      </c>
      <c r="G6" s="11"/>
      <c r="H6" s="9" t="s">
        <v>1889</v>
      </c>
      <c r="I6" s="9" t="s">
        <v>66</v>
      </c>
      <c r="J6" s="190" t="s">
        <v>2028</v>
      </c>
      <c r="K6" s="190">
        <v>45747</v>
      </c>
      <c r="L6" s="9" t="s">
        <v>2025</v>
      </c>
    </row>
    <row r="7" spans="1:12" ht="20.45" customHeight="1">
      <c r="B7" s="15"/>
      <c r="C7" s="157"/>
      <c r="D7" s="166"/>
      <c r="E7" s="191" t="s">
        <v>1890</v>
      </c>
      <c r="F7" s="192" t="s">
        <v>1892</v>
      </c>
      <c r="G7" s="11"/>
      <c r="H7" s="9" t="s">
        <v>1889</v>
      </c>
      <c r="I7" s="9" t="s">
        <v>66</v>
      </c>
      <c r="J7" s="190" t="s">
        <v>2029</v>
      </c>
      <c r="K7" s="190"/>
    </row>
    <row r="8" spans="1:12" ht="20.45" customHeight="1">
      <c r="B8" s="15"/>
      <c r="C8" s="157"/>
      <c r="D8" s="166"/>
      <c r="E8" s="191" t="s">
        <v>1890</v>
      </c>
      <c r="F8" s="192" t="s">
        <v>1892</v>
      </c>
      <c r="G8" s="186"/>
      <c r="H8" s="9" t="s">
        <v>2023</v>
      </c>
      <c r="I8" s="9" t="s">
        <v>2024</v>
      </c>
      <c r="J8" s="190" t="s">
        <v>2026</v>
      </c>
      <c r="K8" s="190"/>
      <c r="L8" s="9" t="s">
        <v>2030</v>
      </c>
    </row>
    <row r="9" spans="1:12" ht="20.45" customHeight="1">
      <c r="B9" s="15"/>
      <c r="C9" s="157"/>
      <c r="D9" s="166"/>
      <c r="E9" s="18" t="s">
        <v>1893</v>
      </c>
      <c r="F9" s="10" t="s">
        <v>1894</v>
      </c>
      <c r="G9" s="10"/>
      <c r="K9" s="9"/>
    </row>
    <row r="10" spans="1:12" ht="20.45" customHeight="1">
      <c r="B10" s="15"/>
      <c r="C10" s="167"/>
      <c r="D10" s="168"/>
      <c r="E10" s="18" t="s">
        <v>1895</v>
      </c>
      <c r="F10" s="10" t="s">
        <v>1896</v>
      </c>
      <c r="G10" s="10"/>
      <c r="H10" s="9"/>
      <c r="I10" s="9"/>
      <c r="J10" s="9"/>
      <c r="K10" s="9"/>
    </row>
    <row r="11" spans="1:12" ht="20.45" customHeight="1">
      <c r="B11" s="15"/>
      <c r="C11" s="158" t="s">
        <v>1897</v>
      </c>
      <c r="D11" s="159" t="s">
        <v>71</v>
      </c>
      <c r="E11" s="160"/>
      <c r="F11" s="159"/>
      <c r="G11" s="163"/>
      <c r="H11" s="189"/>
      <c r="I11" s="189"/>
      <c r="J11" s="189"/>
      <c r="K11" s="189"/>
    </row>
    <row r="12" spans="1:12" ht="20.45" customHeight="1">
      <c r="B12" s="15"/>
      <c r="C12" s="173"/>
      <c r="D12" s="174"/>
      <c r="E12" s="19" t="s">
        <v>1898</v>
      </c>
      <c r="F12" s="11" t="s">
        <v>1899</v>
      </c>
      <c r="G12" s="11"/>
      <c r="H12" s="9"/>
      <c r="I12" s="9"/>
      <c r="J12" s="9"/>
      <c r="K12" s="9"/>
    </row>
    <row r="13" spans="1:12" ht="20.45" customHeight="1">
      <c r="B13" s="15"/>
      <c r="C13" s="175"/>
      <c r="D13" s="176"/>
      <c r="E13" s="18" t="s">
        <v>1900</v>
      </c>
      <c r="F13" s="10" t="s">
        <v>1901</v>
      </c>
      <c r="G13" s="10"/>
      <c r="H13" s="9"/>
      <c r="I13" s="9"/>
      <c r="J13" s="9"/>
      <c r="K13" s="9"/>
    </row>
    <row r="14" spans="1:12" ht="20.45" customHeight="1">
      <c r="B14" s="15"/>
      <c r="C14" s="158" t="s">
        <v>2021</v>
      </c>
      <c r="D14" s="159" t="s">
        <v>72</v>
      </c>
      <c r="E14" s="160"/>
      <c r="F14" s="159"/>
      <c r="G14" s="163"/>
      <c r="H14" s="189"/>
      <c r="I14" s="189"/>
      <c r="J14" s="189"/>
      <c r="K14" s="189"/>
    </row>
    <row r="15" spans="1:12" ht="20.45" customHeight="1">
      <c r="B15" s="15"/>
      <c r="C15" s="173"/>
      <c r="D15" s="174"/>
      <c r="E15" s="19" t="s">
        <v>1902</v>
      </c>
      <c r="F15" s="11" t="s">
        <v>1904</v>
      </c>
      <c r="G15" s="11"/>
      <c r="H15" s="9"/>
      <c r="I15" s="9"/>
      <c r="J15" s="9"/>
      <c r="K15" s="9"/>
    </row>
    <row r="16" spans="1:12" ht="20.45" customHeight="1">
      <c r="B16" s="15"/>
      <c r="C16" s="26"/>
      <c r="D16" s="178"/>
      <c r="E16" s="185" t="s">
        <v>2016</v>
      </c>
      <c r="F16" s="186" t="s">
        <v>2014</v>
      </c>
      <c r="G16" s="186" t="s">
        <v>2017</v>
      </c>
      <c r="H16" s="9"/>
      <c r="I16" s="9"/>
      <c r="J16" s="9"/>
      <c r="K16" s="9"/>
      <c r="L16" s="9" t="s">
        <v>2018</v>
      </c>
    </row>
    <row r="17" spans="2:12" ht="20.45" customHeight="1">
      <c r="B17" s="15"/>
      <c r="C17" s="26"/>
      <c r="D17" s="178"/>
      <c r="E17" s="18" t="s">
        <v>1903</v>
      </c>
      <c r="F17" s="10" t="s">
        <v>1905</v>
      </c>
      <c r="G17" s="186"/>
      <c r="H17" s="9"/>
      <c r="I17" s="9"/>
      <c r="J17" s="9"/>
      <c r="K17" s="9"/>
    </row>
    <row r="18" spans="2:12" ht="20.45" customHeight="1">
      <c r="B18" s="15"/>
      <c r="C18" s="26"/>
      <c r="D18" s="178"/>
      <c r="E18" s="4" t="s">
        <v>1917</v>
      </c>
      <c r="F18" s="7" t="s">
        <v>1918</v>
      </c>
      <c r="G18" s="186"/>
      <c r="H18" s="9"/>
      <c r="I18" s="9"/>
      <c r="J18" s="9"/>
      <c r="K18" s="9"/>
    </row>
    <row r="19" spans="2:12" ht="20.45" customHeight="1">
      <c r="B19" s="15"/>
      <c r="C19" s="26"/>
      <c r="D19" s="178"/>
      <c r="E19" s="4" t="s">
        <v>2013</v>
      </c>
      <c r="F19" s="7" t="s">
        <v>2014</v>
      </c>
      <c r="G19" s="186"/>
      <c r="H19" s="9"/>
      <c r="I19" s="9"/>
      <c r="J19" s="9"/>
      <c r="K19" s="9"/>
    </row>
    <row r="20" spans="2:12" ht="20.45" customHeight="1">
      <c r="B20" s="15"/>
      <c r="C20" s="175"/>
      <c r="D20" s="176"/>
      <c r="E20" s="4" t="s">
        <v>1919</v>
      </c>
      <c r="F20" s="7" t="s">
        <v>2015</v>
      </c>
      <c r="G20" s="10"/>
      <c r="H20" s="9"/>
      <c r="I20" s="9"/>
      <c r="J20" s="9"/>
      <c r="K20" s="9"/>
    </row>
    <row r="21" spans="2:12" ht="20.45" customHeight="1">
      <c r="B21" s="15"/>
      <c r="C21" s="158" t="s">
        <v>1906</v>
      </c>
      <c r="D21" s="159" t="s">
        <v>73</v>
      </c>
      <c r="E21" s="160"/>
      <c r="F21" s="159"/>
      <c r="G21" s="163"/>
      <c r="H21" s="189"/>
      <c r="I21" s="189"/>
      <c r="J21" s="189"/>
      <c r="K21" s="189"/>
    </row>
    <row r="22" spans="2:12" ht="20.45" customHeight="1">
      <c r="B22" s="15"/>
      <c r="C22" s="173"/>
      <c r="D22" s="174"/>
      <c r="E22" s="18" t="s">
        <v>1907</v>
      </c>
      <c r="F22" s="10" t="s">
        <v>1908</v>
      </c>
      <c r="G22" s="10"/>
      <c r="H22" s="9"/>
      <c r="I22" s="9"/>
      <c r="J22" s="9"/>
      <c r="K22" s="9"/>
    </row>
    <row r="23" spans="2:12" ht="20.45" customHeight="1">
      <c r="B23" s="15"/>
      <c r="C23" s="26"/>
      <c r="D23" s="178"/>
      <c r="E23" s="18" t="s">
        <v>1909</v>
      </c>
      <c r="F23" s="10" t="s">
        <v>1910</v>
      </c>
      <c r="G23" s="10"/>
      <c r="H23" s="9"/>
      <c r="I23" s="9"/>
      <c r="J23" s="9"/>
      <c r="K23" s="9"/>
    </row>
    <row r="24" spans="2:12" ht="20.45" customHeight="1">
      <c r="B24" s="15"/>
      <c r="C24" s="26"/>
      <c r="D24" s="178"/>
      <c r="E24" s="18" t="s">
        <v>1911</v>
      </c>
      <c r="F24" s="10" t="s">
        <v>1912</v>
      </c>
      <c r="G24" s="10"/>
      <c r="H24" s="9"/>
      <c r="I24" s="9"/>
      <c r="J24" s="9"/>
      <c r="K24" s="9"/>
    </row>
    <row r="25" spans="2:12" ht="20.45" customHeight="1">
      <c r="B25" s="15"/>
      <c r="C25" s="26"/>
      <c r="D25" s="178"/>
      <c r="E25" s="18" t="s">
        <v>1913</v>
      </c>
      <c r="F25" s="10" t="s">
        <v>1914</v>
      </c>
      <c r="G25" s="10"/>
      <c r="H25" s="9"/>
      <c r="I25" s="9"/>
      <c r="J25" s="9"/>
      <c r="K25" s="9"/>
    </row>
    <row r="26" spans="2:12" ht="20.45" customHeight="1">
      <c r="B26" s="15"/>
      <c r="C26" s="179"/>
      <c r="D26" s="180"/>
      <c r="E26" s="18" t="s">
        <v>1915</v>
      </c>
      <c r="F26" s="10" t="s">
        <v>1916</v>
      </c>
      <c r="G26" s="10"/>
      <c r="H26" s="9"/>
      <c r="I26" s="9"/>
      <c r="J26" s="9"/>
      <c r="K26" s="9"/>
    </row>
    <row r="27" spans="2:12" ht="20.45" customHeight="1">
      <c r="B27" s="12" t="s">
        <v>67</v>
      </c>
      <c r="C27" s="27"/>
      <c r="D27" s="27"/>
      <c r="E27" s="13"/>
      <c r="F27" s="16"/>
      <c r="G27" s="17"/>
      <c r="H27" s="169"/>
      <c r="I27" s="169"/>
      <c r="J27" s="169"/>
      <c r="K27" s="169"/>
    </row>
    <row r="28" spans="2:12" ht="20.45" customHeight="1">
      <c r="B28" s="15"/>
      <c r="C28" s="158" t="s">
        <v>2020</v>
      </c>
      <c r="D28" s="159" t="s">
        <v>74</v>
      </c>
      <c r="E28" s="160"/>
      <c r="F28" s="159"/>
      <c r="G28" s="163"/>
      <c r="H28" s="189"/>
      <c r="I28" s="189"/>
      <c r="J28" s="189"/>
      <c r="K28" s="189"/>
    </row>
    <row r="29" spans="2:12" ht="20.45" customHeight="1">
      <c r="B29" s="15"/>
      <c r="C29" s="173"/>
      <c r="D29" s="174"/>
      <c r="E29" s="4" t="s">
        <v>1917</v>
      </c>
      <c r="F29" s="7" t="s">
        <v>1918</v>
      </c>
      <c r="G29" s="7"/>
      <c r="H29" s="9"/>
      <c r="I29" s="9"/>
      <c r="J29" s="9"/>
      <c r="K29" s="9"/>
    </row>
    <row r="30" spans="2:12" ht="20.45" customHeight="1">
      <c r="B30" s="15"/>
      <c r="C30" s="26"/>
      <c r="D30" s="178"/>
      <c r="E30" s="4" t="s">
        <v>2013</v>
      </c>
      <c r="F30" s="7" t="s">
        <v>2014</v>
      </c>
      <c r="G30" s="7" t="s">
        <v>2017</v>
      </c>
      <c r="H30" s="9"/>
      <c r="I30" s="9"/>
      <c r="J30" s="9"/>
      <c r="K30" s="9"/>
    </row>
    <row r="31" spans="2:12" ht="20.45" customHeight="1">
      <c r="B31" s="15"/>
      <c r="C31" s="175"/>
      <c r="D31" s="176"/>
      <c r="E31" s="4" t="s">
        <v>1919</v>
      </c>
      <c r="F31" s="7" t="s">
        <v>2015</v>
      </c>
      <c r="G31" s="7"/>
      <c r="H31" s="9"/>
      <c r="I31" s="9"/>
      <c r="J31" s="9"/>
      <c r="K31" s="9"/>
      <c r="L31" s="9" t="s">
        <v>2019</v>
      </c>
    </row>
    <row r="32" spans="2:12" ht="20.45" customHeight="1">
      <c r="B32" s="15"/>
      <c r="C32" s="158" t="s">
        <v>1921</v>
      </c>
      <c r="D32" s="159" t="s">
        <v>75</v>
      </c>
      <c r="E32" s="160"/>
      <c r="F32" s="159"/>
      <c r="G32" s="163"/>
      <c r="H32" s="189"/>
      <c r="I32" s="189"/>
      <c r="J32" s="189"/>
      <c r="K32" s="189"/>
    </row>
    <row r="33" spans="2:11" ht="20.45" customHeight="1">
      <c r="B33" s="15"/>
      <c r="C33" s="173"/>
      <c r="D33" s="174"/>
      <c r="E33" s="4" t="s">
        <v>1922</v>
      </c>
      <c r="F33" s="7" t="s">
        <v>1923</v>
      </c>
      <c r="G33" s="7"/>
      <c r="H33" s="9"/>
      <c r="I33" s="9"/>
      <c r="J33" s="9"/>
      <c r="K33" s="9"/>
    </row>
    <row r="34" spans="2:11" ht="20.45" customHeight="1">
      <c r="B34" s="15"/>
      <c r="C34" s="175"/>
      <c r="D34" s="176"/>
      <c r="E34" s="4" t="s">
        <v>1924</v>
      </c>
      <c r="F34" s="7" t="s">
        <v>1925</v>
      </c>
      <c r="G34" s="7"/>
      <c r="H34" s="9"/>
      <c r="I34" s="9"/>
      <c r="J34" s="9"/>
      <c r="K34" s="9"/>
    </row>
    <row r="35" spans="2:11" ht="20.45" customHeight="1">
      <c r="B35" s="15"/>
      <c r="C35" s="158"/>
      <c r="D35" s="159"/>
      <c r="E35" s="160"/>
      <c r="F35" s="159"/>
      <c r="G35" s="163"/>
      <c r="H35" s="189"/>
      <c r="I35" s="189"/>
      <c r="J35" s="189"/>
      <c r="K35" s="189"/>
    </row>
    <row r="36" spans="2:11" ht="20.45" customHeight="1">
      <c r="B36" s="15"/>
      <c r="C36" s="173"/>
      <c r="D36" s="174"/>
      <c r="E36" s="4" t="s">
        <v>1926</v>
      </c>
      <c r="F36" s="7" t="s">
        <v>76</v>
      </c>
      <c r="G36" s="7"/>
      <c r="H36" s="9"/>
      <c r="I36" s="9"/>
      <c r="J36" s="9"/>
      <c r="K36" s="9"/>
    </row>
    <row r="37" spans="2:11" ht="20.45" customHeight="1">
      <c r="B37" s="15"/>
      <c r="C37" s="26"/>
      <c r="D37" s="178"/>
      <c r="E37" s="4" t="s">
        <v>1927</v>
      </c>
      <c r="F37" s="7" t="s">
        <v>77</v>
      </c>
      <c r="G37" s="7"/>
      <c r="H37" s="9"/>
      <c r="I37" s="9"/>
      <c r="J37" s="9"/>
      <c r="K37" s="9"/>
    </row>
    <row r="38" spans="2:11" ht="20.45" customHeight="1">
      <c r="B38" s="15"/>
      <c r="C38" s="175"/>
      <c r="D38" s="176"/>
      <c r="E38" s="4" t="s">
        <v>1928</v>
      </c>
      <c r="F38" s="7" t="s">
        <v>78</v>
      </c>
      <c r="G38" s="7"/>
      <c r="H38" s="9"/>
      <c r="I38" s="9"/>
      <c r="J38" s="9"/>
      <c r="K38" s="9"/>
    </row>
    <row r="39" spans="2:11" ht="20.45" customHeight="1">
      <c r="B39" s="12" t="s">
        <v>68</v>
      </c>
      <c r="C39" s="169"/>
      <c r="D39" s="169"/>
      <c r="E39" s="13"/>
      <c r="F39" s="16"/>
      <c r="G39" s="17"/>
      <c r="H39" s="169"/>
      <c r="I39" s="169"/>
      <c r="J39" s="169"/>
      <c r="K39" s="169"/>
    </row>
    <row r="40" spans="2:11" ht="20.45" customHeight="1">
      <c r="B40" s="15"/>
      <c r="C40" s="158" t="s">
        <v>1929</v>
      </c>
      <c r="D40" s="159" t="s">
        <v>79</v>
      </c>
      <c r="E40" s="160"/>
      <c r="F40" s="159"/>
      <c r="G40" s="163"/>
      <c r="H40" s="189"/>
      <c r="I40" s="189"/>
      <c r="J40" s="189"/>
      <c r="K40" s="189"/>
    </row>
    <row r="41" spans="2:11" ht="20.45" customHeight="1">
      <c r="B41" s="15"/>
      <c r="C41" s="173"/>
      <c r="D41" s="174"/>
      <c r="E41" s="4" t="s">
        <v>1930</v>
      </c>
      <c r="F41" s="7" t="s">
        <v>1931</v>
      </c>
      <c r="G41" s="7"/>
      <c r="H41" s="9"/>
      <c r="I41" s="9"/>
      <c r="J41" s="9"/>
      <c r="K41" s="9"/>
    </row>
    <row r="42" spans="2:11" ht="20.45" customHeight="1">
      <c r="B42" s="15"/>
      <c r="C42" s="26"/>
      <c r="D42" s="178"/>
      <c r="E42" s="4" t="s">
        <v>1932</v>
      </c>
      <c r="F42" s="7" t="s">
        <v>1933</v>
      </c>
      <c r="G42" s="7"/>
      <c r="H42" s="9"/>
      <c r="I42" s="9"/>
      <c r="J42" s="9"/>
      <c r="K42" s="9"/>
    </row>
    <row r="43" spans="2:11" ht="20.45" customHeight="1">
      <c r="B43" s="15"/>
      <c r="C43" s="26"/>
      <c r="D43" s="178"/>
      <c r="E43" s="4" t="s">
        <v>1934</v>
      </c>
      <c r="F43" s="7" t="s">
        <v>1935</v>
      </c>
      <c r="G43" s="7"/>
      <c r="H43" s="9"/>
      <c r="I43" s="9"/>
      <c r="J43" s="9"/>
      <c r="K43" s="9"/>
    </row>
    <row r="44" spans="2:11" ht="20.45" customHeight="1">
      <c r="B44" s="15"/>
      <c r="C44" s="175"/>
      <c r="D44" s="176"/>
      <c r="E44" s="4" t="s">
        <v>1936</v>
      </c>
      <c r="F44" s="7" t="s">
        <v>1937</v>
      </c>
      <c r="G44" s="7"/>
      <c r="H44" s="9"/>
      <c r="I44" s="9"/>
      <c r="J44" s="9"/>
      <c r="K44" s="9"/>
    </row>
    <row r="45" spans="2:11" ht="30.95" customHeight="1">
      <c r="B45" s="15"/>
      <c r="C45" s="182" t="s">
        <v>2004</v>
      </c>
      <c r="D45" s="159" t="s">
        <v>80</v>
      </c>
      <c r="E45" s="160"/>
      <c r="F45" s="159"/>
      <c r="G45" s="163"/>
      <c r="H45" s="189"/>
      <c r="I45" s="189"/>
      <c r="J45" s="189"/>
      <c r="K45" s="189"/>
    </row>
    <row r="46" spans="2:11" ht="20.45" customHeight="1">
      <c r="B46" s="15"/>
      <c r="C46" s="173"/>
      <c r="D46" s="174"/>
      <c r="E46" s="4" t="s">
        <v>1938</v>
      </c>
      <c r="F46" s="7" t="s">
        <v>1939</v>
      </c>
      <c r="G46" s="7"/>
      <c r="H46" s="9"/>
      <c r="I46" s="9"/>
      <c r="J46" s="9"/>
      <c r="K46" s="9"/>
    </row>
    <row r="47" spans="2:11" ht="20.45" customHeight="1">
      <c r="B47" s="15"/>
      <c r="C47" s="26"/>
      <c r="D47" s="178"/>
      <c r="E47" s="4" t="s">
        <v>1940</v>
      </c>
      <c r="F47" s="7" t="s">
        <v>1941</v>
      </c>
      <c r="G47" s="7"/>
      <c r="H47" s="9"/>
      <c r="I47" s="9"/>
      <c r="J47" s="9"/>
      <c r="K47" s="9"/>
    </row>
    <row r="48" spans="2:11" ht="20.45" customHeight="1">
      <c r="B48" s="15"/>
      <c r="C48" s="175"/>
      <c r="D48" s="176"/>
      <c r="E48" s="4" t="s">
        <v>1942</v>
      </c>
      <c r="F48" s="7" t="s">
        <v>1943</v>
      </c>
      <c r="G48" s="7"/>
      <c r="H48" s="9"/>
      <c r="I48" s="9"/>
      <c r="J48" s="9"/>
      <c r="K48" s="9"/>
    </row>
    <row r="49" spans="2:11" ht="20.45" customHeight="1">
      <c r="B49" s="15"/>
      <c r="C49" s="158"/>
      <c r="D49" s="159"/>
      <c r="E49" s="160"/>
      <c r="F49" s="159"/>
      <c r="G49" s="163"/>
      <c r="H49" s="189"/>
      <c r="I49" s="189"/>
      <c r="J49" s="189"/>
      <c r="K49" s="189"/>
    </row>
    <row r="50" spans="2:11" ht="20.45" customHeight="1">
      <c r="B50" s="15"/>
      <c r="C50" s="162"/>
      <c r="D50" s="181"/>
      <c r="E50" s="4" t="s">
        <v>1944</v>
      </c>
      <c r="F50" s="7" t="s">
        <v>1945</v>
      </c>
      <c r="G50" s="7"/>
      <c r="H50" s="9"/>
      <c r="I50" s="9"/>
      <c r="J50" s="9"/>
      <c r="K50" s="9"/>
    </row>
    <row r="51" spans="2:11" ht="20.45" customHeight="1">
      <c r="B51" s="15"/>
      <c r="C51" s="158" t="s">
        <v>1946</v>
      </c>
      <c r="D51" s="159" t="s">
        <v>81</v>
      </c>
      <c r="E51" s="160"/>
      <c r="F51" s="159"/>
      <c r="G51" s="163"/>
      <c r="H51" s="189"/>
      <c r="I51" s="189"/>
      <c r="J51" s="189"/>
      <c r="K51" s="189"/>
    </row>
    <row r="52" spans="2:11" ht="20.45" customHeight="1">
      <c r="B52" s="15"/>
      <c r="C52" s="173"/>
      <c r="D52" s="174"/>
      <c r="E52" s="4" t="s">
        <v>1947</v>
      </c>
      <c r="F52" s="7" t="s">
        <v>1948</v>
      </c>
      <c r="G52" s="7"/>
      <c r="H52" s="9"/>
      <c r="I52" s="9"/>
      <c r="J52" s="9"/>
      <c r="K52" s="9"/>
    </row>
    <row r="53" spans="2:11" ht="20.45" customHeight="1">
      <c r="B53" s="15"/>
      <c r="C53" s="26"/>
      <c r="D53" s="178"/>
      <c r="E53" s="4" t="s">
        <v>1949</v>
      </c>
      <c r="F53" s="7" t="s">
        <v>1950</v>
      </c>
      <c r="G53" s="7"/>
      <c r="H53" s="9"/>
      <c r="I53" s="9"/>
      <c r="J53" s="9"/>
      <c r="K53" s="9"/>
    </row>
    <row r="54" spans="2:11" ht="20.45" customHeight="1">
      <c r="B54" s="15"/>
      <c r="C54" s="26"/>
      <c r="D54" s="178"/>
      <c r="E54" s="4" t="s">
        <v>1951</v>
      </c>
      <c r="F54" s="7" t="s">
        <v>1952</v>
      </c>
      <c r="G54" s="7"/>
      <c r="H54" s="9"/>
      <c r="I54" s="9"/>
      <c r="J54" s="9"/>
      <c r="K54" s="9"/>
    </row>
    <row r="55" spans="2:11" ht="20.45" customHeight="1">
      <c r="B55" s="15"/>
      <c r="C55" s="175"/>
      <c r="D55" s="176"/>
      <c r="E55" s="4" t="s">
        <v>1953</v>
      </c>
      <c r="F55" s="7" t="s">
        <v>1954</v>
      </c>
      <c r="G55" s="7"/>
      <c r="H55" s="9"/>
      <c r="I55" s="9"/>
      <c r="J55" s="9"/>
      <c r="K55" s="9"/>
    </row>
    <row r="56" spans="2:11" ht="20.45" customHeight="1">
      <c r="B56" s="15"/>
      <c r="C56" s="158" t="s">
        <v>259</v>
      </c>
      <c r="D56" s="159" t="s">
        <v>82</v>
      </c>
      <c r="E56" s="160"/>
      <c r="F56" s="159"/>
      <c r="G56" s="163"/>
      <c r="H56" s="189"/>
      <c r="I56" s="189"/>
      <c r="J56" s="189"/>
      <c r="K56" s="189"/>
    </row>
    <row r="57" spans="2:11" ht="20.45" customHeight="1">
      <c r="B57" s="15"/>
      <c r="C57" s="173"/>
      <c r="D57" s="174"/>
      <c r="E57" s="4" t="s">
        <v>1966</v>
      </c>
      <c r="F57" s="7" t="s">
        <v>1956</v>
      </c>
      <c r="G57" s="7"/>
      <c r="H57" s="9"/>
      <c r="I57" s="9"/>
      <c r="J57" s="9"/>
      <c r="K57" s="9"/>
    </row>
    <row r="58" spans="2:11" ht="20.45" customHeight="1">
      <c r="B58" s="15"/>
      <c r="C58" s="175"/>
      <c r="D58" s="176"/>
      <c r="E58" s="4" t="s">
        <v>1967</v>
      </c>
      <c r="F58" s="7" t="s">
        <v>1958</v>
      </c>
      <c r="G58" s="7"/>
      <c r="H58" s="9"/>
      <c r="I58" s="9"/>
      <c r="J58" s="9"/>
      <c r="K58" s="9"/>
    </row>
    <row r="59" spans="2:11" ht="20.45" customHeight="1">
      <c r="B59" s="15"/>
      <c r="C59" s="158" t="s">
        <v>1959</v>
      </c>
      <c r="D59" s="159" t="s">
        <v>83</v>
      </c>
      <c r="E59" s="160"/>
      <c r="F59" s="159"/>
      <c r="G59" s="163"/>
      <c r="H59" s="189"/>
      <c r="I59" s="189"/>
      <c r="J59" s="189"/>
      <c r="K59" s="189"/>
    </row>
    <row r="60" spans="2:11" ht="20.45" customHeight="1">
      <c r="B60" s="15"/>
      <c r="C60" s="173"/>
      <c r="D60" s="174"/>
      <c r="E60" s="4" t="s">
        <v>1955</v>
      </c>
      <c r="F60" s="7" t="s">
        <v>1960</v>
      </c>
      <c r="G60" s="7"/>
      <c r="H60" s="9"/>
      <c r="I60" s="9"/>
      <c r="J60" s="9"/>
      <c r="K60" s="9"/>
    </row>
    <row r="61" spans="2:11" ht="20.45" customHeight="1">
      <c r="B61" s="15"/>
      <c r="C61" s="26"/>
      <c r="D61" s="178"/>
      <c r="E61" s="4" t="s">
        <v>1957</v>
      </c>
      <c r="F61" s="7" t="s">
        <v>1961</v>
      </c>
      <c r="G61" s="7"/>
      <c r="H61" s="9"/>
      <c r="I61" s="9"/>
      <c r="J61" s="9"/>
      <c r="K61" s="9"/>
    </row>
    <row r="62" spans="2:11" ht="20.45" customHeight="1">
      <c r="B62" s="15"/>
      <c r="C62" s="158" t="s">
        <v>1962</v>
      </c>
      <c r="D62" s="159" t="s">
        <v>84</v>
      </c>
      <c r="E62" s="160"/>
      <c r="F62" s="159"/>
      <c r="G62" s="163"/>
      <c r="H62" s="189"/>
      <c r="I62" s="189"/>
      <c r="J62" s="189"/>
      <c r="K62" s="189"/>
    </row>
    <row r="63" spans="2:11" ht="20.45" customHeight="1">
      <c r="B63" s="15"/>
      <c r="C63" s="173"/>
      <c r="D63" s="174"/>
      <c r="E63" s="4" t="s">
        <v>1963</v>
      </c>
      <c r="F63" s="7" t="s">
        <v>1965</v>
      </c>
      <c r="G63" s="7"/>
      <c r="H63" s="9"/>
      <c r="I63" s="9"/>
      <c r="J63" s="9"/>
      <c r="K63" s="9"/>
    </row>
    <row r="64" spans="2:11" ht="20.45" customHeight="1">
      <c r="B64" s="15"/>
      <c r="C64" s="26"/>
      <c r="D64" s="178"/>
      <c r="E64" s="4" t="s">
        <v>1964</v>
      </c>
      <c r="F64" s="7" t="s">
        <v>1962</v>
      </c>
      <c r="G64" s="7"/>
      <c r="H64" s="9"/>
      <c r="I64" s="9"/>
      <c r="J64" s="9"/>
      <c r="K64" s="9"/>
    </row>
    <row r="65" spans="2:11" ht="20.45" customHeight="1">
      <c r="B65" s="12" t="s">
        <v>69</v>
      </c>
      <c r="C65" s="27"/>
      <c r="D65" s="27"/>
      <c r="E65" s="13"/>
      <c r="F65" s="16"/>
      <c r="G65" s="17"/>
      <c r="H65" s="169"/>
      <c r="I65" s="169"/>
      <c r="J65" s="169"/>
      <c r="K65" s="169"/>
    </row>
    <row r="66" spans="2:11" ht="20.45" customHeight="1">
      <c r="B66" s="15"/>
      <c r="C66" s="158" t="s">
        <v>1968</v>
      </c>
      <c r="D66" s="159" t="s">
        <v>85</v>
      </c>
      <c r="E66" s="160"/>
      <c r="F66" s="159"/>
      <c r="G66" s="163"/>
      <c r="H66" s="189"/>
      <c r="I66" s="189"/>
      <c r="J66" s="189"/>
      <c r="K66" s="189"/>
    </row>
    <row r="67" spans="2:11" ht="20.45" customHeight="1">
      <c r="B67" s="15"/>
      <c r="C67" s="162"/>
      <c r="D67" s="181"/>
      <c r="E67" s="4" t="s">
        <v>1970</v>
      </c>
      <c r="F67" s="7" t="s">
        <v>1969</v>
      </c>
      <c r="G67" s="7"/>
      <c r="H67" s="9"/>
      <c r="I67" s="9"/>
      <c r="J67" s="9"/>
      <c r="K67" s="9"/>
    </row>
    <row r="68" spans="2:11" ht="20.45" customHeight="1">
      <c r="B68" s="15"/>
      <c r="C68" s="158" t="s">
        <v>1971</v>
      </c>
      <c r="D68" s="159" t="s">
        <v>87</v>
      </c>
      <c r="E68" s="160"/>
      <c r="F68" s="159"/>
      <c r="G68" s="163"/>
      <c r="H68" s="189"/>
      <c r="I68" s="189"/>
      <c r="J68" s="189"/>
      <c r="K68" s="189"/>
    </row>
    <row r="69" spans="2:11" ht="20.45" customHeight="1">
      <c r="B69" s="15"/>
      <c r="C69" s="173"/>
      <c r="D69" s="174"/>
      <c r="E69" s="4" t="s">
        <v>1972</v>
      </c>
      <c r="F69" s="7" t="s">
        <v>1974</v>
      </c>
      <c r="G69" s="7"/>
      <c r="H69" s="9"/>
      <c r="I69" s="9"/>
      <c r="J69" s="9"/>
      <c r="K69" s="9"/>
    </row>
    <row r="70" spans="2:11" ht="20.45" customHeight="1">
      <c r="B70" s="15"/>
      <c r="C70" s="175"/>
      <c r="D70" s="176"/>
      <c r="E70" s="4" t="s">
        <v>1973</v>
      </c>
      <c r="F70" s="7" t="s">
        <v>1975</v>
      </c>
      <c r="G70" s="7"/>
      <c r="H70" s="9"/>
      <c r="I70" s="9"/>
      <c r="J70" s="9"/>
      <c r="K70" s="9"/>
    </row>
    <row r="71" spans="2:11" ht="20.45" customHeight="1">
      <c r="B71" s="15"/>
      <c r="C71" s="158" t="s">
        <v>1976</v>
      </c>
      <c r="D71" s="159" t="s">
        <v>86</v>
      </c>
      <c r="E71" s="160"/>
      <c r="F71" s="159"/>
      <c r="G71" s="163"/>
      <c r="H71" s="189"/>
      <c r="I71" s="189"/>
      <c r="J71" s="189"/>
      <c r="K71" s="189"/>
    </row>
    <row r="72" spans="2:11" ht="20.45" customHeight="1">
      <c r="B72" s="15"/>
      <c r="C72" s="173"/>
      <c r="D72" s="174"/>
      <c r="E72" s="4" t="s">
        <v>1977</v>
      </c>
      <c r="F72" s="7" t="s">
        <v>1979</v>
      </c>
      <c r="G72" s="7"/>
      <c r="H72" s="9"/>
      <c r="I72" s="9"/>
      <c r="J72" s="9"/>
      <c r="K72" s="9"/>
    </row>
    <row r="73" spans="2:11" ht="20.45" customHeight="1">
      <c r="B73" s="15"/>
      <c r="C73" s="175"/>
      <c r="D73" s="176"/>
      <c r="E73" s="4" t="s">
        <v>1978</v>
      </c>
      <c r="F73" s="7" t="s">
        <v>1980</v>
      </c>
      <c r="G73" s="7"/>
      <c r="H73" s="9"/>
      <c r="I73" s="9"/>
      <c r="J73" s="9"/>
      <c r="K73" s="9"/>
    </row>
    <row r="74" spans="2:11" ht="20.45" customHeight="1">
      <c r="B74" s="15"/>
      <c r="C74" s="158" t="s">
        <v>1981</v>
      </c>
      <c r="D74" s="159" t="s">
        <v>88</v>
      </c>
      <c r="E74" s="160"/>
      <c r="F74" s="159"/>
      <c r="G74" s="163"/>
      <c r="H74" s="189"/>
      <c r="I74" s="189"/>
      <c r="J74" s="189"/>
      <c r="K74" s="189"/>
    </row>
    <row r="75" spans="2:11" ht="20.45" customHeight="1">
      <c r="B75" s="15"/>
      <c r="C75" s="173"/>
      <c r="D75" s="174"/>
      <c r="E75" s="4" t="s">
        <v>1982</v>
      </c>
      <c r="F75" s="7" t="s">
        <v>1984</v>
      </c>
      <c r="G75" s="7"/>
      <c r="H75" s="9"/>
      <c r="I75" s="9"/>
      <c r="J75" s="9"/>
      <c r="K75" s="9"/>
    </row>
    <row r="76" spans="2:11" ht="20.45" customHeight="1">
      <c r="B76" s="15"/>
      <c r="C76" s="175"/>
      <c r="D76" s="176"/>
      <c r="E76" s="4" t="s">
        <v>1983</v>
      </c>
      <c r="F76" s="7" t="s">
        <v>420</v>
      </c>
      <c r="G76" s="7"/>
      <c r="H76" s="9"/>
      <c r="I76" s="9"/>
      <c r="J76" s="9"/>
      <c r="K76" s="9"/>
    </row>
    <row r="77" spans="2:11" ht="20.45" customHeight="1">
      <c r="B77" s="15"/>
      <c r="C77" s="158" t="s">
        <v>1985</v>
      </c>
      <c r="D77" s="159" t="s">
        <v>89</v>
      </c>
      <c r="E77" s="160"/>
      <c r="F77" s="159"/>
      <c r="G77" s="163"/>
      <c r="H77" s="189"/>
      <c r="I77" s="189"/>
      <c r="J77" s="189"/>
      <c r="K77" s="189"/>
    </row>
    <row r="78" spans="2:11" ht="20.45" customHeight="1">
      <c r="B78" s="15"/>
      <c r="C78" s="173"/>
      <c r="D78" s="174"/>
      <c r="E78" s="4" t="s">
        <v>1989</v>
      </c>
      <c r="F78" s="7" t="s">
        <v>1986</v>
      </c>
      <c r="G78" s="7"/>
      <c r="H78" s="9"/>
      <c r="I78" s="9"/>
      <c r="J78" s="9"/>
      <c r="K78" s="9"/>
    </row>
    <row r="79" spans="2:11" ht="20.45" customHeight="1">
      <c r="B79" s="15"/>
      <c r="C79" s="26"/>
      <c r="D79" s="178"/>
      <c r="E79" s="4" t="s">
        <v>1990</v>
      </c>
      <c r="F79" s="7" t="s">
        <v>1987</v>
      </c>
      <c r="G79" s="7"/>
      <c r="H79" s="9"/>
      <c r="I79" s="9"/>
      <c r="J79" s="9"/>
      <c r="K79" s="9"/>
    </row>
    <row r="80" spans="2:11" ht="20.45" customHeight="1">
      <c r="B80" s="15"/>
      <c r="C80" s="175"/>
      <c r="D80" s="176"/>
      <c r="E80" s="4" t="s">
        <v>1991</v>
      </c>
      <c r="F80" s="7" t="s">
        <v>1988</v>
      </c>
      <c r="G80" s="7"/>
      <c r="H80" s="9"/>
      <c r="I80" s="9"/>
      <c r="J80" s="9"/>
      <c r="K80" s="9"/>
    </row>
    <row r="81" spans="2:11" ht="20.45" customHeight="1">
      <c r="B81" s="15"/>
      <c r="C81" s="158" t="s">
        <v>1992</v>
      </c>
      <c r="D81" s="159" t="s">
        <v>90</v>
      </c>
      <c r="E81" s="160"/>
      <c r="F81" s="159"/>
      <c r="G81" s="163"/>
      <c r="H81" s="189"/>
      <c r="I81" s="189"/>
      <c r="J81" s="189"/>
      <c r="K81" s="189"/>
    </row>
    <row r="82" spans="2:11" ht="20.45" customHeight="1">
      <c r="B82" s="15"/>
      <c r="C82" s="173"/>
      <c r="D82" s="174"/>
      <c r="E82" s="4" t="s">
        <v>1993</v>
      </c>
      <c r="F82" s="7" t="s">
        <v>1994</v>
      </c>
      <c r="G82" s="7"/>
      <c r="H82" s="9"/>
      <c r="I82" s="9"/>
      <c r="J82" s="9"/>
      <c r="K82" s="9"/>
    </row>
    <row r="83" spans="2:11" ht="20.45" customHeight="1">
      <c r="B83" s="15"/>
      <c r="C83" s="175"/>
      <c r="D83" s="176"/>
      <c r="E83" s="4" t="s">
        <v>1995</v>
      </c>
      <c r="F83" s="7" t="s">
        <v>1996</v>
      </c>
      <c r="G83" s="7"/>
      <c r="H83" s="9"/>
      <c r="I83" s="9"/>
      <c r="J83" s="9"/>
      <c r="K83" s="9"/>
    </row>
    <row r="84" spans="2:11" ht="20.45" customHeight="1">
      <c r="B84" s="15"/>
      <c r="C84" s="158" t="s">
        <v>1044</v>
      </c>
      <c r="D84" s="159" t="s">
        <v>91</v>
      </c>
      <c r="E84" s="160"/>
      <c r="F84" s="159"/>
      <c r="G84" s="163"/>
      <c r="H84" s="189"/>
      <c r="I84" s="189"/>
      <c r="J84" s="189"/>
      <c r="K84" s="189"/>
    </row>
    <row r="85" spans="2:11" ht="20.45" customHeight="1">
      <c r="B85" s="15"/>
      <c r="C85" s="162"/>
      <c r="D85" s="181"/>
      <c r="E85" s="4" t="s">
        <v>1997</v>
      </c>
      <c r="F85" s="7" t="s">
        <v>1998</v>
      </c>
      <c r="G85" s="7"/>
      <c r="H85" s="9"/>
      <c r="I85" s="9"/>
      <c r="J85" s="9"/>
      <c r="K85" s="9"/>
    </row>
    <row r="86" spans="2:11" ht="20.45" customHeight="1">
      <c r="B86" s="15"/>
      <c r="C86" s="158" t="s">
        <v>1999</v>
      </c>
      <c r="D86" s="159" t="s">
        <v>92</v>
      </c>
      <c r="E86" s="160"/>
      <c r="F86" s="159"/>
      <c r="G86" s="163"/>
      <c r="H86" s="189"/>
      <c r="I86" s="189"/>
      <c r="J86" s="189"/>
      <c r="K86" s="189"/>
    </row>
    <row r="87" spans="2:11" ht="20.45" customHeight="1">
      <c r="B87" s="15"/>
      <c r="C87" s="173"/>
      <c r="D87" s="174"/>
      <c r="E87" s="4" t="s">
        <v>2002</v>
      </c>
      <c r="F87" s="7" t="s">
        <v>2000</v>
      </c>
      <c r="G87" s="7"/>
      <c r="H87" s="9"/>
      <c r="I87" s="9"/>
      <c r="J87" s="9"/>
      <c r="K87" s="9"/>
    </row>
    <row r="88" spans="2:11" ht="20.45" customHeight="1">
      <c r="B88" s="20"/>
      <c r="C88" s="183"/>
      <c r="D88" s="184"/>
      <c r="E88" s="5" t="s">
        <v>2003</v>
      </c>
      <c r="F88" s="8" t="s">
        <v>2001</v>
      </c>
      <c r="G88" s="8"/>
      <c r="H88" s="9"/>
      <c r="I88" s="9"/>
      <c r="J88" s="9"/>
      <c r="K88" s="9"/>
    </row>
  </sheetData>
  <mergeCells count="1">
    <mergeCell ref="C3:D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0FE3-731D-49EC-BDC3-CA0AAE785DD8}">
  <dimension ref="A1:E18"/>
  <sheetViews>
    <sheetView showGridLines="0" workbookViewId="0">
      <selection activeCell="E6" sqref="E6"/>
    </sheetView>
  </sheetViews>
  <sheetFormatPr defaultColWidth="8.7109375" defaultRowHeight="15"/>
  <cols>
    <col min="1" max="1" width="8.42578125" style="1" customWidth="1"/>
    <col min="2" max="2" width="7.140625" style="9" customWidth="1"/>
    <col min="3" max="3" width="9.85546875" style="1" customWidth="1"/>
    <col min="4" max="4" width="37.7109375" style="1" customWidth="1"/>
    <col min="5" max="5" width="43.5703125" style="1" customWidth="1"/>
    <col min="6" max="16384" width="8.7109375" style="1"/>
  </cols>
  <sheetData>
    <row r="1" spans="1:5" ht="25.5" customHeight="1">
      <c r="A1" s="22" t="s">
        <v>95</v>
      </c>
      <c r="B1" s="6"/>
    </row>
    <row r="2" spans="1:5">
      <c r="A2" s="3"/>
      <c r="B2" s="6"/>
    </row>
    <row r="3" spans="1:5" ht="21.95" customHeight="1">
      <c r="B3" s="2" t="s">
        <v>70</v>
      </c>
      <c r="C3" s="2" t="s">
        <v>1</v>
      </c>
      <c r="D3" s="2" t="s">
        <v>17</v>
      </c>
      <c r="E3" s="2" t="s">
        <v>18</v>
      </c>
    </row>
    <row r="4" spans="1:5" ht="20.45" customHeight="1">
      <c r="B4" s="12" t="s">
        <v>14</v>
      </c>
      <c r="C4" s="28" t="s">
        <v>94</v>
      </c>
      <c r="D4" s="13"/>
      <c r="E4" s="122" t="s">
        <v>369</v>
      </c>
    </row>
    <row r="5" spans="1:5" ht="20.45" customHeight="1">
      <c r="B5" s="15"/>
      <c r="C5" s="4" t="s">
        <v>96</v>
      </c>
      <c r="D5" s="7" t="str">
        <f>VLOOKUP(C5,'Asset Class'!$B:$C,2,0)</f>
        <v>Land Improvement</v>
      </c>
      <c r="E5" s="7"/>
    </row>
    <row r="6" spans="1:5" ht="20.45" customHeight="1">
      <c r="B6" s="15"/>
      <c r="C6" s="18">
        <v>15000</v>
      </c>
      <c r="D6" s="10" t="str">
        <f>VLOOKUP(C6,'Asset Class'!$B:$C,2,0)</f>
        <v>Machinery</v>
      </c>
      <c r="E6" s="10"/>
    </row>
    <row r="7" spans="1:5" ht="20.45" customHeight="1">
      <c r="B7" s="15"/>
      <c r="C7" s="18" t="s">
        <v>97</v>
      </c>
      <c r="D7" s="10" t="str">
        <f>VLOOKUP(C7,'Asset Class'!$B:$C,2,0)</f>
        <v>Tools &amp; Equipments</v>
      </c>
      <c r="E7" s="10"/>
    </row>
    <row r="8" spans="1:5" ht="20.45" customHeight="1">
      <c r="B8" s="15"/>
      <c r="C8" s="18">
        <v>17000</v>
      </c>
      <c r="D8" s="10" t="str">
        <f>VLOOKUP(C8,'Asset Class'!$B:$C,2,0)</f>
        <v>Company Vehicles</v>
      </c>
      <c r="E8" s="10"/>
    </row>
    <row r="9" spans="1:5" ht="20.45" customHeight="1">
      <c r="B9" s="15"/>
      <c r="C9" s="18" t="s">
        <v>98</v>
      </c>
      <c r="D9" s="10" t="str">
        <f>VLOOKUP(C9,'Asset Class'!$B:$C,2,0)</f>
        <v>In-house Tools (Die &amp; Jig) - Common</v>
      </c>
      <c r="E9" s="10"/>
    </row>
    <row r="10" spans="1:5" ht="20.45" customHeight="1">
      <c r="B10" s="15"/>
      <c r="C10" s="18" t="s">
        <v>99</v>
      </c>
      <c r="D10" s="10" t="str">
        <f>VLOOKUP(C10,'Asset Class'!$B:$C,2,0)</f>
        <v>Outsource Tools (Dies &amp; Jigs) - Common</v>
      </c>
      <c r="E10" s="10"/>
    </row>
    <row r="11" spans="1:5" ht="20.45" customHeight="1">
      <c r="B11" s="15"/>
      <c r="C11" s="18">
        <v>20000</v>
      </c>
      <c r="D11" s="10" t="str">
        <f>VLOOKUP(C11,'Asset Class'!$B:$C,2,0)</f>
        <v>Furniture &amp; Fixture</v>
      </c>
      <c r="E11" s="10"/>
    </row>
    <row r="12" spans="1:5" ht="20.45" customHeight="1">
      <c r="B12" s="15"/>
      <c r="C12" s="18" t="s">
        <v>100</v>
      </c>
      <c r="D12" s="10" t="str">
        <f>VLOOKUP(C12,'Asset Class'!$B:$C,2,0)</f>
        <v>Software</v>
      </c>
      <c r="E12" s="10"/>
    </row>
    <row r="13" spans="1:5" ht="20.45" customHeight="1">
      <c r="B13" s="12" t="s">
        <v>15</v>
      </c>
      <c r="C13" s="29" t="s">
        <v>93</v>
      </c>
      <c r="D13" s="16"/>
      <c r="E13" s="122" t="s">
        <v>1853</v>
      </c>
    </row>
    <row r="14" spans="1:5" ht="20.45" customHeight="1">
      <c r="B14" s="15"/>
      <c r="C14" s="4" t="s">
        <v>1602</v>
      </c>
      <c r="D14" s="7" t="s">
        <v>1660</v>
      </c>
      <c r="E14" s="7"/>
    </row>
    <row r="15" spans="1:5" ht="20.45" customHeight="1">
      <c r="B15" s="15"/>
      <c r="C15" s="4" t="s">
        <v>526</v>
      </c>
      <c r="D15" s="7" t="s">
        <v>531</v>
      </c>
      <c r="E15" s="7"/>
    </row>
    <row r="16" spans="1:5" ht="20.45" customHeight="1">
      <c r="B16" s="15"/>
      <c r="C16" s="4" t="s">
        <v>522</v>
      </c>
      <c r="D16" s="7" t="s">
        <v>1013</v>
      </c>
      <c r="E16" s="7"/>
    </row>
    <row r="17" spans="2:5" ht="20.45" customHeight="1">
      <c r="B17" s="15"/>
      <c r="C17" s="4"/>
      <c r="D17" s="7"/>
      <c r="E17" s="7"/>
    </row>
    <row r="18" spans="2:5" ht="20.45" customHeight="1">
      <c r="B18" s="15"/>
      <c r="C18" s="4"/>
      <c r="D18" s="7"/>
      <c r="E18" s="7"/>
    </row>
  </sheetData>
  <pageMargins left="0.7" right="0.7" top="0.75" bottom="0.75" header="0.3" footer="0.3"/>
  <pageSetup paperSize="9" orientation="portrait" r:id="rId1"/>
  <ignoredErrors>
    <ignoredError sqref="C5:C12 C14:C1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66D8-FF4F-4242-82F7-C1C39BD33082}">
  <dimension ref="A1:E14"/>
  <sheetViews>
    <sheetView showGridLines="0" workbookViewId="0">
      <selection activeCell="D6" sqref="D6"/>
    </sheetView>
  </sheetViews>
  <sheetFormatPr defaultColWidth="8.7109375" defaultRowHeight="15"/>
  <cols>
    <col min="1" max="1" width="8.42578125" style="1" customWidth="1"/>
    <col min="2" max="2" width="7.140625" style="9" customWidth="1"/>
    <col min="3" max="3" width="9.85546875" style="1" customWidth="1"/>
    <col min="4" max="4" width="37.7109375" style="1" customWidth="1"/>
    <col min="5" max="5" width="43.5703125" style="1" customWidth="1"/>
    <col min="6" max="16384" width="8.7109375" style="1"/>
  </cols>
  <sheetData>
    <row r="1" spans="1:5" ht="25.5" customHeight="1">
      <c r="A1" s="22" t="s">
        <v>1860</v>
      </c>
      <c r="B1" s="6"/>
    </row>
    <row r="2" spans="1:5">
      <c r="A2" s="3"/>
      <c r="B2" s="6"/>
    </row>
    <row r="3" spans="1:5" ht="21.95" customHeight="1">
      <c r="B3" s="2" t="s">
        <v>70</v>
      </c>
      <c r="C3" s="2" t="s">
        <v>1</v>
      </c>
      <c r="D3" s="2" t="s">
        <v>17</v>
      </c>
      <c r="E3" s="2" t="s">
        <v>18</v>
      </c>
    </row>
    <row r="4" spans="1:5" ht="20.45" customHeight="1">
      <c r="B4" s="12" t="s">
        <v>14</v>
      </c>
      <c r="C4" s="28" t="s">
        <v>1855</v>
      </c>
      <c r="D4" s="13"/>
      <c r="E4" s="122" t="s">
        <v>1858</v>
      </c>
    </row>
    <row r="5" spans="1:5" ht="20.45" customHeight="1">
      <c r="B5" s="15"/>
      <c r="C5" s="4" t="s">
        <v>1857</v>
      </c>
      <c r="D5" s="7"/>
      <c r="E5" s="7"/>
    </row>
    <row r="6" spans="1:5" ht="20.45" customHeight="1">
      <c r="B6" s="15"/>
      <c r="C6" s="18" t="s">
        <v>1857</v>
      </c>
      <c r="D6" s="10"/>
      <c r="E6" s="10"/>
    </row>
    <row r="7" spans="1:5" ht="20.45" customHeight="1">
      <c r="B7" s="15"/>
      <c r="C7" s="18" t="s">
        <v>1857</v>
      </c>
      <c r="D7" s="10"/>
      <c r="E7" s="10"/>
    </row>
    <row r="8" spans="1:5" ht="20.45" customHeight="1">
      <c r="B8" s="15"/>
      <c r="C8" s="18" t="s">
        <v>1857</v>
      </c>
      <c r="D8" s="10"/>
      <c r="E8" s="10"/>
    </row>
    <row r="9" spans="1:5" ht="20.45" customHeight="1">
      <c r="B9" s="12" t="s">
        <v>15</v>
      </c>
      <c r="C9" s="29" t="s">
        <v>1856</v>
      </c>
      <c r="D9" s="16"/>
      <c r="E9" s="122" t="s">
        <v>1858</v>
      </c>
    </row>
    <row r="10" spans="1:5" ht="20.45" customHeight="1">
      <c r="B10" s="15"/>
      <c r="C10" s="4" t="s">
        <v>1859</v>
      </c>
      <c r="D10" s="7" t="s">
        <v>1660</v>
      </c>
      <c r="E10" s="7"/>
    </row>
    <row r="11" spans="1:5" ht="20.45" customHeight="1">
      <c r="B11" s="15"/>
      <c r="C11" s="4" t="s">
        <v>1859</v>
      </c>
      <c r="D11" s="7" t="s">
        <v>531</v>
      </c>
      <c r="E11" s="7"/>
    </row>
    <row r="12" spans="1:5" ht="20.45" customHeight="1">
      <c r="B12" s="15"/>
      <c r="C12" s="4" t="s">
        <v>1859</v>
      </c>
      <c r="D12" s="7" t="s">
        <v>1013</v>
      </c>
      <c r="E12" s="7"/>
    </row>
    <row r="13" spans="1:5" ht="20.45" customHeight="1">
      <c r="B13" s="15"/>
      <c r="C13" s="4"/>
      <c r="D13" s="7"/>
      <c r="E13" s="7"/>
    </row>
    <row r="14" spans="1:5" ht="20.45" customHeight="1">
      <c r="B14" s="15"/>
      <c r="C14" s="4"/>
      <c r="D14" s="7"/>
      <c r="E14" s="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4D37C-91C7-495D-B16F-4C23708E712B}">
  <dimension ref="A1:E14"/>
  <sheetViews>
    <sheetView showGridLines="0" workbookViewId="0">
      <selection activeCell="B5" sqref="B5"/>
    </sheetView>
  </sheetViews>
  <sheetFormatPr defaultColWidth="8.7109375" defaultRowHeight="15"/>
  <cols>
    <col min="1" max="1" width="10.140625" style="1" customWidth="1"/>
    <col min="2" max="2" width="9.42578125" style="9" customWidth="1"/>
    <col min="3" max="3" width="9.85546875" style="1" customWidth="1"/>
    <col min="4" max="4" width="31.85546875" style="1" customWidth="1"/>
    <col min="5" max="5" width="57.7109375" style="1" bestFit="1" customWidth="1"/>
    <col min="6" max="16384" width="8.7109375" style="1"/>
  </cols>
  <sheetData>
    <row r="1" spans="1:5" ht="25.5" customHeight="1">
      <c r="A1" s="22" t="s">
        <v>2012</v>
      </c>
      <c r="B1" s="6"/>
      <c r="D1" s="239" t="s">
        <v>2031</v>
      </c>
    </row>
    <row r="2" spans="1:5">
      <c r="A2" s="3"/>
      <c r="B2" s="6"/>
    </row>
    <row r="3" spans="1:5" ht="21.95" customHeight="1">
      <c r="B3" s="2" t="s">
        <v>16</v>
      </c>
      <c r="C3" s="2" t="s">
        <v>1</v>
      </c>
      <c r="D3" s="2" t="s">
        <v>17</v>
      </c>
      <c r="E3" s="2" t="s">
        <v>18</v>
      </c>
    </row>
    <row r="4" spans="1:5" ht="20.45" customHeight="1">
      <c r="B4" s="12" t="s">
        <v>14</v>
      </c>
      <c r="C4" s="13"/>
      <c r="D4" s="13"/>
      <c r="E4" s="14"/>
    </row>
    <row r="5" spans="1:5" ht="20.45" customHeight="1">
      <c r="B5" s="18" t="s">
        <v>20</v>
      </c>
      <c r="C5" s="4" t="s">
        <v>49</v>
      </c>
      <c r="D5" s="7" t="s">
        <v>51</v>
      </c>
      <c r="E5" s="7"/>
    </row>
    <row r="6" spans="1:5" ht="20.45" customHeight="1">
      <c r="B6" s="18" t="s">
        <v>20</v>
      </c>
      <c r="C6" s="18" t="s">
        <v>50</v>
      </c>
      <c r="D6" s="10" t="s">
        <v>52</v>
      </c>
      <c r="E6" s="10"/>
    </row>
    <row r="7" spans="1:5" ht="20.45" customHeight="1">
      <c r="B7" s="18" t="s">
        <v>20</v>
      </c>
      <c r="C7" s="4" t="s">
        <v>53</v>
      </c>
      <c r="D7" s="7" t="s">
        <v>54</v>
      </c>
      <c r="E7" s="7"/>
    </row>
    <row r="8" spans="1:5" ht="20.45" customHeight="1">
      <c r="B8" s="18" t="s">
        <v>20</v>
      </c>
      <c r="C8" s="4" t="s">
        <v>55</v>
      </c>
      <c r="D8" s="7" t="s">
        <v>54</v>
      </c>
      <c r="E8" s="7"/>
    </row>
    <row r="9" spans="1:5" ht="20.45" customHeight="1">
      <c r="B9" s="12" t="s">
        <v>15</v>
      </c>
      <c r="C9" s="13"/>
      <c r="D9" s="16"/>
      <c r="E9" s="17"/>
    </row>
    <row r="10" spans="1:5" ht="20.45" customHeight="1">
      <c r="B10" s="18" t="s">
        <v>24</v>
      </c>
      <c r="C10" s="18" t="s">
        <v>47</v>
      </c>
      <c r="D10" s="10" t="s">
        <v>48</v>
      </c>
      <c r="E10" s="10"/>
    </row>
    <row r="11" spans="1:5" ht="20.45" customHeight="1">
      <c r="B11" s="4" t="s">
        <v>22</v>
      </c>
      <c r="C11" s="4" t="s">
        <v>56</v>
      </c>
      <c r="D11" s="7" t="s">
        <v>58</v>
      </c>
      <c r="E11" s="7" t="s">
        <v>63</v>
      </c>
    </row>
    <row r="12" spans="1:5" ht="20.45" customHeight="1">
      <c r="B12" s="4" t="s">
        <v>23</v>
      </c>
      <c r="C12" s="4" t="s">
        <v>57</v>
      </c>
      <c r="D12" s="7" t="s">
        <v>59</v>
      </c>
      <c r="E12" s="7" t="s">
        <v>62</v>
      </c>
    </row>
    <row r="13" spans="1:5" ht="20.45" customHeight="1">
      <c r="B13" s="18" t="s">
        <v>24</v>
      </c>
      <c r="C13" s="4" t="s">
        <v>61</v>
      </c>
      <c r="D13" s="7" t="s">
        <v>60</v>
      </c>
      <c r="E13" s="7" t="s">
        <v>64</v>
      </c>
    </row>
    <row r="14" spans="1:5" ht="20.45" customHeight="1">
      <c r="B14" s="5" t="s">
        <v>24</v>
      </c>
      <c r="C14" s="5" t="s">
        <v>45</v>
      </c>
      <c r="D14" s="8" t="s">
        <v>46</v>
      </c>
      <c r="E14" s="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E847-B66B-4C46-B024-EE6540B7AD3F}">
  <sheetPr>
    <tabColor rgb="FF7030A0"/>
  </sheetPr>
  <dimension ref="A1:AI11"/>
  <sheetViews>
    <sheetView topLeftCell="U1" zoomScale="55" zoomScaleNormal="55" workbookViewId="0">
      <selection activeCell="Z6" sqref="Z6:Z7"/>
    </sheetView>
  </sheetViews>
  <sheetFormatPr defaultColWidth="5.140625" defaultRowHeight="21"/>
  <cols>
    <col min="1" max="1" width="14.140625" style="137" customWidth="1"/>
    <col min="2" max="2" width="13.7109375" style="137" customWidth="1"/>
    <col min="3" max="3" width="9" style="137" customWidth="1"/>
    <col min="4" max="4" width="12.42578125" style="137" customWidth="1"/>
    <col min="5" max="5" width="11.85546875" style="137" bestFit="1" customWidth="1"/>
    <col min="6" max="6" width="7.140625" style="137" customWidth="1"/>
    <col min="7" max="7" width="10.85546875" style="137" customWidth="1"/>
    <col min="8" max="8" width="15.140625" style="137" bestFit="1" customWidth="1"/>
    <col min="9" max="9" width="7.140625" style="137" customWidth="1"/>
    <col min="10" max="10" width="18" style="137" bestFit="1" customWidth="1"/>
    <col min="11" max="11" width="18.7109375" style="137" bestFit="1" customWidth="1"/>
    <col min="12" max="12" width="11.5703125" style="137" customWidth="1"/>
    <col min="13" max="13" width="9.5703125" style="137" customWidth="1"/>
    <col min="14" max="14" width="40.140625" style="137" customWidth="1"/>
    <col min="15" max="15" width="14" style="137" customWidth="1"/>
    <col min="16" max="16" width="36.140625" style="137" customWidth="1"/>
    <col min="17" max="17" width="3.140625" style="137" customWidth="1"/>
    <col min="18" max="21" width="31.85546875" style="137" customWidth="1"/>
    <col min="22" max="22" width="18.85546875" style="137" customWidth="1"/>
    <col min="23" max="23" width="20" style="137" customWidth="1"/>
    <col min="24" max="24" width="17.28515625" style="137" customWidth="1"/>
    <col min="25" max="25" width="24" style="137" customWidth="1"/>
    <col min="26" max="26" width="20.140625" style="137" customWidth="1"/>
    <col min="27" max="29" width="22.140625" style="137" customWidth="1"/>
    <col min="30" max="30" width="22.5703125" style="137" customWidth="1"/>
    <col min="31" max="31" width="15.5703125" style="137" customWidth="1"/>
    <col min="32" max="32" width="15" style="137" bestFit="1" customWidth="1"/>
    <col min="33" max="33" width="27.140625" style="137" customWidth="1"/>
    <col min="34" max="34" width="18" style="137" customWidth="1"/>
    <col min="35" max="35" width="17.5703125" style="137" bestFit="1" customWidth="1"/>
    <col min="36" max="16384" width="5.140625" style="137"/>
  </cols>
  <sheetData>
    <row r="1" spans="1:35">
      <c r="A1" s="138" t="s">
        <v>0</v>
      </c>
    </row>
    <row r="2" spans="1:35" ht="33" customHeight="1">
      <c r="A2" s="155" t="s">
        <v>10</v>
      </c>
      <c r="B2" s="155"/>
    </row>
    <row r="3" spans="1:35" ht="41.1" customHeight="1"/>
    <row r="4" spans="1:35" s="139" customFormat="1">
      <c r="Q4" s="137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</row>
    <row r="5" spans="1:35" s="141" customFormat="1" ht="21.75" thickBot="1">
      <c r="A5" s="156"/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Q5" s="142"/>
    </row>
    <row r="6" spans="1:35" s="143" customFormat="1" ht="42.75" customHeight="1" thickBot="1">
      <c r="A6" s="203" t="s">
        <v>1861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5"/>
      <c r="N6" s="206" t="s">
        <v>1862</v>
      </c>
      <c r="O6" s="208" t="s">
        <v>1863</v>
      </c>
      <c r="P6" s="208" t="s">
        <v>1864</v>
      </c>
      <c r="R6" s="212" t="s">
        <v>70</v>
      </c>
      <c r="S6" s="212" t="s">
        <v>1887</v>
      </c>
      <c r="T6" s="212" t="s">
        <v>2009</v>
      </c>
      <c r="U6" s="212" t="s">
        <v>1865</v>
      </c>
      <c r="V6" s="201" t="s">
        <v>28</v>
      </c>
      <c r="W6" s="201" t="s">
        <v>1866</v>
      </c>
      <c r="X6" s="201" t="s">
        <v>1867</v>
      </c>
      <c r="Y6" s="201" t="s">
        <v>1868</v>
      </c>
      <c r="Z6" s="201" t="s">
        <v>1869</v>
      </c>
      <c r="AA6" s="201" t="s">
        <v>1870</v>
      </c>
      <c r="AB6" s="201" t="s">
        <v>2010</v>
      </c>
      <c r="AC6" s="201" t="s">
        <v>2011</v>
      </c>
      <c r="AD6" s="201" t="s">
        <v>1871</v>
      </c>
      <c r="AE6" s="201" t="s">
        <v>1872</v>
      </c>
      <c r="AF6" s="201" t="s">
        <v>1873</v>
      </c>
      <c r="AG6" s="201" t="s">
        <v>1874</v>
      </c>
      <c r="AH6" s="201" t="s">
        <v>1875</v>
      </c>
      <c r="AI6" s="201" t="s">
        <v>1876</v>
      </c>
    </row>
    <row r="7" spans="1:35" s="143" customFormat="1" ht="35.25" customHeight="1" thickBot="1">
      <c r="A7" s="144" t="s">
        <v>1878</v>
      </c>
      <c r="B7" s="145" t="s">
        <v>371</v>
      </c>
      <c r="C7" s="146" t="s">
        <v>1877</v>
      </c>
      <c r="D7" s="147" t="s">
        <v>1879</v>
      </c>
      <c r="E7" s="148" t="s">
        <v>1879</v>
      </c>
      <c r="F7" s="146" t="s">
        <v>1877</v>
      </c>
      <c r="G7" s="147" t="s">
        <v>1880</v>
      </c>
      <c r="H7" s="148" t="s">
        <v>1880</v>
      </c>
      <c r="I7" s="146" t="s">
        <v>1877</v>
      </c>
      <c r="J7" s="146" t="s">
        <v>1881</v>
      </c>
      <c r="K7" s="146" t="s">
        <v>1882</v>
      </c>
      <c r="L7" s="210" t="s">
        <v>1883</v>
      </c>
      <c r="M7" s="211"/>
      <c r="N7" s="207"/>
      <c r="O7" s="209"/>
      <c r="P7" s="209"/>
      <c r="R7" s="213"/>
      <c r="S7" s="213"/>
      <c r="T7" s="213"/>
      <c r="U7" s="213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</row>
    <row r="8" spans="1:35">
      <c r="A8" s="150" t="s">
        <v>2</v>
      </c>
      <c r="B8" s="150">
        <v>6</v>
      </c>
      <c r="C8" s="150" t="s">
        <v>42</v>
      </c>
      <c r="D8" s="151" t="s">
        <v>252</v>
      </c>
      <c r="E8" s="151" t="s">
        <v>1885</v>
      </c>
      <c r="F8" s="150" t="s">
        <v>42</v>
      </c>
      <c r="G8" s="150" t="s">
        <v>168</v>
      </c>
      <c r="H8" s="150" t="s">
        <v>1886</v>
      </c>
      <c r="I8" s="150" t="s">
        <v>42</v>
      </c>
      <c r="J8" s="150" t="s">
        <v>902</v>
      </c>
      <c r="K8" s="150" t="s">
        <v>1885</v>
      </c>
      <c r="L8" s="150">
        <v>0</v>
      </c>
      <c r="M8" s="150">
        <v>0</v>
      </c>
      <c r="N8" s="150" t="str">
        <f>A8&amp;B8&amp;C8&amp;D8&amp;E8&amp;F8&amp;G8&amp;H8&amp;I8&amp;J8&amp;K8&amp;L8&amp;M8</f>
        <v>R6.PAxxx.CAxx.51807xxx00</v>
      </c>
      <c r="O8" s="150">
        <f>LEN(N8)</f>
        <v>24</v>
      </c>
      <c r="P8" s="149"/>
      <c r="R8" s="149"/>
      <c r="S8" s="149"/>
      <c r="T8" s="149"/>
      <c r="U8" s="149" t="str">
        <f>$A$2</f>
        <v>Pre-Operating</v>
      </c>
      <c r="V8" s="149" t="str">
        <f t="shared" ref="V8:V11" si="0">D8&amp;E8</f>
        <v>PAxxx</v>
      </c>
      <c r="W8" s="149"/>
      <c r="X8" s="149"/>
      <c r="Y8" s="149" t="str">
        <f>J8&amp;K8</f>
        <v>51807xxx</v>
      </c>
      <c r="Z8" s="149"/>
      <c r="AA8" s="149"/>
      <c r="AB8" s="149"/>
      <c r="AC8" s="149"/>
      <c r="AD8" s="149"/>
      <c r="AE8" s="149" t="s">
        <v>5</v>
      </c>
      <c r="AF8" s="149"/>
      <c r="AG8" s="149"/>
      <c r="AH8" s="149"/>
      <c r="AI8" s="149"/>
    </row>
    <row r="9" spans="1:35">
      <c r="A9" s="153" t="s">
        <v>2</v>
      </c>
      <c r="B9" s="153">
        <v>6</v>
      </c>
      <c r="C9" s="153" t="s">
        <v>42</v>
      </c>
      <c r="D9" s="154" t="s">
        <v>252</v>
      </c>
      <c r="E9" s="154" t="s">
        <v>1885</v>
      </c>
      <c r="F9" s="153" t="s">
        <v>42</v>
      </c>
      <c r="G9" s="153" t="s">
        <v>2008</v>
      </c>
      <c r="H9" s="153" t="s">
        <v>1886</v>
      </c>
      <c r="I9" s="153" t="s">
        <v>42</v>
      </c>
      <c r="J9" s="153" t="s">
        <v>902</v>
      </c>
      <c r="K9" s="153" t="s">
        <v>1885</v>
      </c>
      <c r="L9" s="153">
        <v>0</v>
      </c>
      <c r="M9" s="153">
        <v>0</v>
      </c>
      <c r="N9" s="153" t="str">
        <f t="shared" ref="N9:N11" si="1">A9&amp;B9&amp;C9&amp;D9&amp;E9&amp;F9&amp;G9&amp;H9&amp;I9&amp;J9&amp;K9&amp;L9&amp;M9</f>
        <v>R6.PAxxx.PIxx.51807xxx00</v>
      </c>
      <c r="O9" s="153">
        <f>LEN(N9)</f>
        <v>24</v>
      </c>
      <c r="P9" s="152"/>
      <c r="R9" s="149"/>
      <c r="S9" s="149"/>
      <c r="T9" s="149"/>
      <c r="U9" s="149" t="str">
        <f>$A$2</f>
        <v>Pre-Operating</v>
      </c>
      <c r="V9" s="152" t="str">
        <f t="shared" si="0"/>
        <v>PAxxx</v>
      </c>
      <c r="W9" s="152"/>
      <c r="X9" s="152"/>
      <c r="Y9" s="149" t="str">
        <f t="shared" ref="Y9:Y11" si="2">J9&amp;K9</f>
        <v>51807xxx</v>
      </c>
      <c r="Z9" s="149"/>
      <c r="AA9" s="152"/>
      <c r="AB9" s="152"/>
      <c r="AC9" s="152"/>
      <c r="AD9" s="152"/>
      <c r="AE9" s="152" t="s">
        <v>5</v>
      </c>
      <c r="AF9" s="152"/>
      <c r="AG9" s="152"/>
      <c r="AH9" s="152"/>
      <c r="AI9" s="152"/>
    </row>
    <row r="10" spans="1:35">
      <c r="A10" s="153" t="s">
        <v>2</v>
      </c>
      <c r="B10" s="153">
        <v>6</v>
      </c>
      <c r="C10" s="153" t="s">
        <v>42</v>
      </c>
      <c r="D10" s="154" t="s">
        <v>2005</v>
      </c>
      <c r="E10" s="154" t="s">
        <v>1885</v>
      </c>
      <c r="F10" s="153" t="s">
        <v>42</v>
      </c>
      <c r="G10" s="153" t="s">
        <v>2006</v>
      </c>
      <c r="H10" s="153" t="s">
        <v>1886</v>
      </c>
      <c r="I10" s="153" t="s">
        <v>42</v>
      </c>
      <c r="J10" s="153" t="s">
        <v>902</v>
      </c>
      <c r="K10" s="153" t="s">
        <v>1885</v>
      </c>
      <c r="L10" s="153">
        <v>0</v>
      </c>
      <c r="M10" s="153">
        <v>0</v>
      </c>
      <c r="N10" s="153" t="str">
        <f t="shared" si="1"/>
        <v>R6.PFxxx.MBxx.51807xxx00</v>
      </c>
      <c r="O10" s="153">
        <f t="shared" ref="O10:O11" si="3">LEN(N10)</f>
        <v>24</v>
      </c>
      <c r="P10" s="152"/>
      <c r="R10" s="149"/>
      <c r="S10" s="149"/>
      <c r="T10" s="149"/>
      <c r="U10" s="149" t="str">
        <f>$A$2</f>
        <v>Pre-Operating</v>
      </c>
      <c r="V10" s="152" t="str">
        <f t="shared" si="0"/>
        <v>PFxxx</v>
      </c>
      <c r="W10" s="152"/>
      <c r="X10" s="152"/>
      <c r="Y10" s="149" t="str">
        <f t="shared" si="2"/>
        <v>51807xxx</v>
      </c>
      <c r="Z10" s="149"/>
      <c r="AA10" s="152"/>
      <c r="AB10" s="152"/>
      <c r="AC10" s="152"/>
      <c r="AD10" s="152"/>
      <c r="AE10" s="152" t="s">
        <v>5</v>
      </c>
      <c r="AF10" s="152"/>
      <c r="AG10" s="152"/>
      <c r="AH10" s="152"/>
      <c r="AI10" s="152"/>
    </row>
    <row r="11" spans="1:35">
      <c r="A11" s="153" t="s">
        <v>2</v>
      </c>
      <c r="B11" s="153">
        <v>6</v>
      </c>
      <c r="C11" s="153" t="s">
        <v>42</v>
      </c>
      <c r="D11" s="154" t="s">
        <v>1884</v>
      </c>
      <c r="E11" s="154" t="s">
        <v>1885</v>
      </c>
      <c r="F11" s="153" t="s">
        <v>42</v>
      </c>
      <c r="G11" s="153" t="s">
        <v>2007</v>
      </c>
      <c r="H11" s="153" t="s">
        <v>1886</v>
      </c>
      <c r="I11" s="153" t="s">
        <v>42</v>
      </c>
      <c r="J11" s="153" t="s">
        <v>902</v>
      </c>
      <c r="K11" s="153" t="s">
        <v>1885</v>
      </c>
      <c r="L11" s="153">
        <v>0</v>
      </c>
      <c r="M11" s="153">
        <v>0</v>
      </c>
      <c r="N11" s="153" t="str">
        <f t="shared" si="1"/>
        <v>R6.PMxxx.SDxx.51807xxx00</v>
      </c>
      <c r="O11" s="153">
        <f t="shared" si="3"/>
        <v>24</v>
      </c>
      <c r="P11" s="152"/>
      <c r="R11" s="149"/>
      <c r="S11" s="149"/>
      <c r="T11" s="149"/>
      <c r="U11" s="149" t="str">
        <f>$A$2</f>
        <v>Pre-Operating</v>
      </c>
      <c r="V11" s="152" t="str">
        <f t="shared" si="0"/>
        <v>PMxxx</v>
      </c>
      <c r="W11" s="152"/>
      <c r="X11" s="152"/>
      <c r="Y11" s="149" t="str">
        <f t="shared" si="2"/>
        <v>51807xxx</v>
      </c>
      <c r="Z11" s="149"/>
      <c r="AA11" s="152"/>
      <c r="AB11" s="152"/>
      <c r="AC11" s="152"/>
      <c r="AD11" s="152"/>
      <c r="AE11" s="152" t="s">
        <v>5</v>
      </c>
      <c r="AF11" s="152"/>
      <c r="AG11" s="152"/>
      <c r="AH11" s="152"/>
      <c r="AI11" s="152"/>
    </row>
  </sheetData>
  <autoFilter ref="A7:AI11" xr:uid="{00000000-0009-0000-0000-000000000000}">
    <filterColumn colId="11" showButton="0"/>
  </autoFilter>
  <mergeCells count="23">
    <mergeCell ref="AH6:AH7"/>
    <mergeCell ref="AI6:AI7"/>
    <mergeCell ref="L7:M7"/>
    <mergeCell ref="R6:R7"/>
    <mergeCell ref="S6:S7"/>
    <mergeCell ref="T6:T7"/>
    <mergeCell ref="AB6:AB7"/>
    <mergeCell ref="AC6:AC7"/>
    <mergeCell ref="Z6:Z7"/>
    <mergeCell ref="AA6:AA7"/>
    <mergeCell ref="AD6:AD7"/>
    <mergeCell ref="AE6:AE7"/>
    <mergeCell ref="AF6:AF7"/>
    <mergeCell ref="AG6:AG7"/>
    <mergeCell ref="P6:P7"/>
    <mergeCell ref="U6:U7"/>
    <mergeCell ref="V6:V7"/>
    <mergeCell ref="W6:W7"/>
    <mergeCell ref="X6:X7"/>
    <mergeCell ref="Y6:Y7"/>
    <mergeCell ref="A6:M6"/>
    <mergeCell ref="N6:N7"/>
    <mergeCell ref="O6:O7"/>
  </mergeCells>
  <dataValidations count="1">
    <dataValidation type="list" allowBlank="1" showInputMessage="1" showErrorMessage="1" sqref="A2" xr:uid="{B2E4CAD2-5A44-41A9-AF7A-5064157DC236}">
      <formula1>"Ready-Made Asset,Asset Under Construction,Asset Under Construction - for sales,Manufacturing, Service, Trading,Selling &amp; Marketing,Admin,Pre-Operating,Cost of Services,Depreciation,Accrual"</formula1>
    </dataValidation>
  </dataValidations>
  <pageMargins left="0.7" right="0.7" top="0.75" bottom="0.75" header="0.3" footer="0.3"/>
  <pageSetup paperSize="9" orientation="portrait" horizont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F0180-254F-4641-8F81-44232DC18AAC}">
  <sheetPr>
    <pageSetUpPr fitToPage="1"/>
  </sheetPr>
  <dimension ref="A1:AG135"/>
  <sheetViews>
    <sheetView showGridLines="0" topLeftCell="A34" zoomScale="85" zoomScaleNormal="85" workbookViewId="0">
      <selection activeCell="C43" sqref="C43"/>
    </sheetView>
  </sheetViews>
  <sheetFormatPr defaultColWidth="9.140625" defaultRowHeight="12.75" outlineLevelRow="1" outlineLevelCol="1"/>
  <cols>
    <col min="1" max="2" width="13.42578125" style="30" customWidth="1"/>
    <col min="3" max="3" width="33.5703125" style="40" customWidth="1"/>
    <col min="4" max="4" width="13.42578125" style="30" customWidth="1"/>
    <col min="5" max="5" width="43.42578125" style="30" customWidth="1"/>
    <col min="6" max="6" width="49.7109375" style="30" hidden="1" customWidth="1" outlineLevel="1"/>
    <col min="7" max="7" width="12.140625" style="30" hidden="1" customWidth="1" outlineLevel="1"/>
    <col min="8" max="8" width="11.28515625" style="45" customWidth="1" collapsed="1"/>
    <col min="9" max="9" width="9.140625" style="45" customWidth="1" collapsed="1"/>
    <col min="10" max="10" width="2.28515625" style="30" customWidth="1"/>
    <col min="11" max="11" width="50.85546875" style="30" hidden="1" customWidth="1" outlineLevel="1"/>
    <col min="12" max="12" width="17.28515625" style="30" hidden="1" customWidth="1" outlineLevel="1"/>
    <col min="13" max="13" width="11.28515625" style="45" customWidth="1" collapsed="1"/>
    <col min="14" max="14" width="9.140625" style="45" customWidth="1" collapsed="1"/>
    <col min="15" max="15" width="2" style="30" customWidth="1"/>
    <col min="16" max="16" width="17.7109375" style="30" hidden="1" customWidth="1" outlineLevel="1"/>
    <col min="17" max="17" width="12.140625" style="30" hidden="1" customWidth="1" outlineLevel="1"/>
    <col min="18" max="18" width="11.28515625" style="45" customWidth="1" collapsed="1"/>
    <col min="19" max="19" width="9.140625" style="45" customWidth="1" collapsed="1"/>
    <col min="20" max="20" width="3.28515625" style="30" customWidth="1"/>
    <col min="21" max="21" width="13.85546875" style="45" bestFit="1" customWidth="1" collapsed="1"/>
    <col min="22" max="22" width="17.28515625" style="45" customWidth="1"/>
    <col min="23" max="23" width="2.85546875" style="44" customWidth="1"/>
    <col min="24" max="29" width="8.85546875" style="45" customWidth="1"/>
    <col min="30" max="31" width="8.85546875" style="30" customWidth="1"/>
    <col min="32" max="32" width="9.42578125" style="30" customWidth="1"/>
    <col min="33" max="33" width="7.85546875" style="30" bestFit="1" customWidth="1"/>
    <col min="34" max="16384" width="9.140625" style="30"/>
  </cols>
  <sheetData>
    <row r="1" spans="30:33" hidden="1" outlineLevel="1"/>
    <row r="2" spans="30:33" hidden="1" outlineLevel="1">
      <c r="AD2" s="31"/>
      <c r="AE2" s="31"/>
      <c r="AF2" s="31"/>
      <c r="AG2" s="31"/>
    </row>
    <row r="3" spans="30:33" hidden="1" outlineLevel="1"/>
    <row r="4" spans="30:33" ht="6" hidden="1" customHeight="1" outlineLevel="1"/>
    <row r="5" spans="30:33" ht="15" hidden="1" customHeight="1" outlineLevel="1">
      <c r="AD5" s="32"/>
      <c r="AE5" s="32"/>
      <c r="AF5" s="32"/>
      <c r="AG5" s="33"/>
    </row>
    <row r="6" spans="30:33" hidden="1" outlineLevel="1">
      <c r="AD6" s="30" t="s">
        <v>101</v>
      </c>
      <c r="AE6" s="34" t="s">
        <v>102</v>
      </c>
      <c r="AF6" s="30" t="s">
        <v>103</v>
      </c>
      <c r="AG6" s="35"/>
    </row>
    <row r="7" spans="30:33" hidden="1" outlineLevel="1">
      <c r="AE7" s="34" t="s">
        <v>104</v>
      </c>
      <c r="AF7" s="30" t="s">
        <v>105</v>
      </c>
      <c r="AG7" s="35"/>
    </row>
    <row r="8" spans="30:33" hidden="1" outlineLevel="1">
      <c r="AD8" s="36"/>
      <c r="AE8" s="34"/>
      <c r="AF8" s="30" t="s">
        <v>106</v>
      </c>
      <c r="AG8" s="35"/>
    </row>
    <row r="9" spans="30:33" hidden="1" outlineLevel="1">
      <c r="AD9" s="36"/>
      <c r="AE9" s="34"/>
      <c r="AG9" s="35"/>
    </row>
    <row r="10" spans="30:33" hidden="1" outlineLevel="1">
      <c r="AD10" s="36"/>
      <c r="AE10" s="34"/>
      <c r="AG10" s="35"/>
    </row>
    <row r="11" spans="30:33" hidden="1" outlineLevel="1">
      <c r="AD11" s="36"/>
      <c r="AE11" s="34"/>
      <c r="AG11" s="35"/>
    </row>
    <row r="12" spans="30:33" ht="8.25" hidden="1" customHeight="1" outlineLevel="1">
      <c r="AE12" s="34"/>
      <c r="AG12" s="35"/>
    </row>
    <row r="13" spans="30:33" hidden="1" outlineLevel="1">
      <c r="AD13" s="30" t="s">
        <v>107</v>
      </c>
      <c r="AE13" s="34" t="s">
        <v>102</v>
      </c>
      <c r="AF13" s="30" t="s">
        <v>108</v>
      </c>
      <c r="AG13" s="35"/>
    </row>
    <row r="14" spans="30:33" hidden="1" outlineLevel="1">
      <c r="AE14" s="34" t="s">
        <v>104</v>
      </c>
      <c r="AF14" s="30" t="s">
        <v>109</v>
      </c>
      <c r="AG14" s="35"/>
    </row>
    <row r="15" spans="30:33" hidden="1" outlineLevel="1">
      <c r="AE15" s="34"/>
      <c r="AG15" s="35"/>
    </row>
    <row r="16" spans="30:33" hidden="1" outlineLevel="1">
      <c r="AD16" s="37"/>
      <c r="AE16" s="38"/>
      <c r="AF16" s="37"/>
      <c r="AG16" s="39"/>
    </row>
    <row r="17" spans="1:2" outlineLevel="1"/>
    <row r="18" spans="1:2" outlineLevel="1"/>
    <row r="19" spans="1:2" outlineLevel="1"/>
    <row r="20" spans="1:2" outlineLevel="1"/>
    <row r="21" spans="1:2" ht="13.5" outlineLevel="1" thickBot="1">
      <c r="A21" s="41" t="s">
        <v>110</v>
      </c>
      <c r="B21" s="42" t="s">
        <v>111</v>
      </c>
    </row>
    <row r="22" spans="1:2" ht="13.5" hidden="1" outlineLevel="1" thickBot="1"/>
    <row r="23" spans="1:2" ht="13.5" hidden="1" outlineLevel="1" thickBot="1"/>
    <row r="24" spans="1:2" ht="13.5" hidden="1" outlineLevel="1" thickBot="1"/>
    <row r="25" spans="1:2" ht="13.5" hidden="1" outlineLevel="1" thickBot="1"/>
    <row r="26" spans="1:2" ht="13.5" hidden="1" outlineLevel="1" thickBot="1"/>
    <row r="27" spans="1:2" ht="13.5" hidden="1" outlineLevel="1" thickBot="1"/>
    <row r="28" spans="1:2" ht="13.5" hidden="1" outlineLevel="1" thickBot="1"/>
    <row r="29" spans="1:2" ht="13.5" hidden="1" outlineLevel="1" thickBot="1"/>
    <row r="30" spans="1:2" ht="13.5" hidden="1" outlineLevel="1" thickBot="1"/>
    <row r="31" spans="1:2" ht="13.5" hidden="1" outlineLevel="1" thickBot="1"/>
    <row r="32" spans="1:2" ht="13.5" hidden="1" outlineLevel="1" thickBot="1"/>
    <row r="33" spans="1:32" ht="15.75" hidden="1" customHeight="1" thickBot="1">
      <c r="F33" s="214" t="s">
        <v>112</v>
      </c>
      <c r="G33" s="214"/>
      <c r="H33" s="214"/>
      <c r="I33" s="43"/>
      <c r="K33" s="214" t="s">
        <v>113</v>
      </c>
      <c r="L33" s="214"/>
      <c r="M33" s="214"/>
      <c r="N33" s="43"/>
      <c r="P33" s="214" t="s">
        <v>114</v>
      </c>
      <c r="Q33" s="214"/>
      <c r="R33" s="214"/>
      <c r="S33" s="43"/>
      <c r="U33" s="214" t="s">
        <v>115</v>
      </c>
      <c r="V33" s="214"/>
    </row>
    <row r="34" spans="1:32" ht="21.75" customHeight="1" thickBot="1">
      <c r="A34" s="215" t="s">
        <v>116</v>
      </c>
      <c r="B34" s="215" t="s">
        <v>116</v>
      </c>
      <c r="C34" s="217" t="s">
        <v>117</v>
      </c>
      <c r="D34" s="215" t="s">
        <v>118</v>
      </c>
      <c r="E34" s="219" t="s">
        <v>119</v>
      </c>
      <c r="F34" s="221" t="s">
        <v>120</v>
      </c>
      <c r="G34" s="223" t="s">
        <v>121</v>
      </c>
      <c r="H34" s="225" t="s">
        <v>122</v>
      </c>
      <c r="I34" s="227" t="s">
        <v>123</v>
      </c>
      <c r="K34" s="228" t="s">
        <v>120</v>
      </c>
      <c r="L34" s="223" t="s">
        <v>121</v>
      </c>
      <c r="M34" s="225" t="s">
        <v>122</v>
      </c>
      <c r="N34" s="227" t="s">
        <v>123</v>
      </c>
      <c r="P34" s="236" t="s">
        <v>120</v>
      </c>
      <c r="Q34" s="223" t="s">
        <v>121</v>
      </c>
      <c r="R34" s="225" t="s">
        <v>122</v>
      </c>
      <c r="S34" s="227" t="s">
        <v>123</v>
      </c>
      <c r="U34" s="215" t="s">
        <v>122</v>
      </c>
      <c r="V34" s="217" t="s">
        <v>121</v>
      </c>
      <c r="W34" s="238"/>
      <c r="X34" s="230" t="s">
        <v>124</v>
      </c>
      <c r="Y34" s="231"/>
      <c r="Z34" s="232"/>
      <c r="AA34" s="230" t="s">
        <v>125</v>
      </c>
      <c r="AB34" s="231"/>
      <c r="AC34" s="232"/>
      <c r="AD34" s="230" t="s">
        <v>126</v>
      </c>
      <c r="AE34" s="231"/>
      <c r="AF34" s="232"/>
    </row>
    <row r="35" spans="1:32" ht="18.75" customHeight="1" thickBot="1">
      <c r="A35" s="216"/>
      <c r="B35" s="216"/>
      <c r="C35" s="218"/>
      <c r="D35" s="216"/>
      <c r="E35" s="220"/>
      <c r="F35" s="222"/>
      <c r="G35" s="224"/>
      <c r="H35" s="226"/>
      <c r="I35" s="226"/>
      <c r="K35" s="229"/>
      <c r="L35" s="224"/>
      <c r="M35" s="226"/>
      <c r="N35" s="226"/>
      <c r="P35" s="237"/>
      <c r="Q35" s="224"/>
      <c r="R35" s="226"/>
      <c r="S35" s="226"/>
      <c r="U35" s="216"/>
      <c r="V35" s="216"/>
      <c r="W35" s="238"/>
      <c r="X35" s="46" t="s">
        <v>112</v>
      </c>
      <c r="Y35" s="47" t="s">
        <v>113</v>
      </c>
      <c r="Z35" s="48" t="s">
        <v>114</v>
      </c>
      <c r="AA35" s="49" t="s">
        <v>112</v>
      </c>
      <c r="AB35" s="47" t="s">
        <v>113</v>
      </c>
      <c r="AC35" s="48" t="s">
        <v>114</v>
      </c>
      <c r="AD35" s="49" t="s">
        <v>112</v>
      </c>
      <c r="AE35" s="47" t="s">
        <v>113</v>
      </c>
      <c r="AF35" s="48" t="s">
        <v>114</v>
      </c>
    </row>
    <row r="36" spans="1:32" ht="15" customHeight="1">
      <c r="A36" s="50" t="s">
        <v>127</v>
      </c>
      <c r="B36" s="51" t="s">
        <v>128</v>
      </c>
      <c r="C36" s="52" t="s">
        <v>129</v>
      </c>
      <c r="D36" s="51" t="s">
        <v>130</v>
      </c>
      <c r="E36" s="53" t="s">
        <v>129</v>
      </c>
      <c r="F36" s="52"/>
      <c r="G36" s="54"/>
      <c r="H36" s="51" t="s">
        <v>131</v>
      </c>
      <c r="I36" s="55" t="s">
        <v>132</v>
      </c>
      <c r="K36" s="56"/>
      <c r="L36" s="57">
        <v>20</v>
      </c>
      <c r="M36" s="51" t="s">
        <v>133</v>
      </c>
      <c r="N36" s="58" t="s">
        <v>132</v>
      </c>
      <c r="P36" s="51"/>
      <c r="Q36" s="51"/>
      <c r="R36" s="51" t="s">
        <v>133</v>
      </c>
      <c r="S36" s="51" t="s">
        <v>132</v>
      </c>
      <c r="U36" s="59" t="s">
        <v>134</v>
      </c>
      <c r="V36" s="59" t="s">
        <v>132</v>
      </c>
      <c r="X36" s="60" t="s">
        <v>132</v>
      </c>
      <c r="Y36" s="61" t="s">
        <v>132</v>
      </c>
      <c r="Z36" s="62" t="s">
        <v>132</v>
      </c>
      <c r="AA36" s="63" t="s">
        <v>132</v>
      </c>
      <c r="AB36" s="61" t="s">
        <v>132</v>
      </c>
      <c r="AC36" s="62" t="s">
        <v>132</v>
      </c>
      <c r="AD36" s="63" t="s">
        <v>135</v>
      </c>
      <c r="AE36" s="61"/>
      <c r="AF36" s="62" t="s">
        <v>136</v>
      </c>
    </row>
    <row r="37" spans="1:32" ht="15" customHeight="1">
      <c r="A37" s="64">
        <v>20</v>
      </c>
      <c r="B37" s="64" t="s">
        <v>96</v>
      </c>
      <c r="C37" s="65" t="s">
        <v>137</v>
      </c>
      <c r="D37" s="66" t="s">
        <v>138</v>
      </c>
      <c r="E37" s="67" t="s">
        <v>139</v>
      </c>
      <c r="F37" s="68"/>
      <c r="G37" s="69"/>
      <c r="H37" s="66" t="s">
        <v>131</v>
      </c>
      <c r="I37" s="55">
        <v>20</v>
      </c>
      <c r="K37" s="70"/>
      <c r="L37" s="71">
        <v>20</v>
      </c>
      <c r="M37" s="66" t="s">
        <v>131</v>
      </c>
      <c r="N37" s="66">
        <v>10</v>
      </c>
      <c r="P37" s="51"/>
      <c r="Q37" s="51"/>
      <c r="R37" s="51" t="s">
        <v>133</v>
      </c>
      <c r="S37" s="66">
        <v>10</v>
      </c>
      <c r="U37" s="55" t="s">
        <v>140</v>
      </c>
      <c r="V37" s="55">
        <v>10</v>
      </c>
      <c r="X37" s="72" t="s">
        <v>132</v>
      </c>
      <c r="Y37" s="73" t="s">
        <v>132</v>
      </c>
      <c r="Z37" s="74" t="s">
        <v>132</v>
      </c>
      <c r="AA37" s="75" t="s">
        <v>132</v>
      </c>
      <c r="AB37" s="73" t="s">
        <v>132</v>
      </c>
      <c r="AC37" s="74" t="s">
        <v>132</v>
      </c>
      <c r="AD37" s="75" t="s">
        <v>135</v>
      </c>
      <c r="AE37" s="73"/>
      <c r="AF37" s="74" t="s">
        <v>135</v>
      </c>
    </row>
    <row r="38" spans="1:32" ht="15" customHeight="1">
      <c r="A38" s="66">
        <v>20</v>
      </c>
      <c r="B38" s="66" t="s">
        <v>96</v>
      </c>
      <c r="C38" s="68" t="s">
        <v>137</v>
      </c>
      <c r="D38" s="66" t="s">
        <v>141</v>
      </c>
      <c r="E38" s="67" t="s">
        <v>142</v>
      </c>
      <c r="F38" s="68"/>
      <c r="G38" s="69"/>
      <c r="H38" s="66" t="s">
        <v>131</v>
      </c>
      <c r="I38" s="55">
        <v>20</v>
      </c>
      <c r="K38" s="70"/>
      <c r="L38" s="71">
        <v>20</v>
      </c>
      <c r="M38" s="66" t="s">
        <v>143</v>
      </c>
      <c r="N38" s="55">
        <v>5</v>
      </c>
      <c r="P38" s="51"/>
      <c r="Q38" s="51"/>
      <c r="R38" s="51" t="s">
        <v>133</v>
      </c>
      <c r="S38" s="66">
        <v>5</v>
      </c>
      <c r="U38" s="55" t="s">
        <v>143</v>
      </c>
      <c r="V38" s="55">
        <v>5</v>
      </c>
      <c r="X38" s="72" t="s">
        <v>132</v>
      </c>
      <c r="Y38" s="73" t="s">
        <v>132</v>
      </c>
      <c r="Z38" s="74" t="s">
        <v>132</v>
      </c>
      <c r="AA38" s="75" t="s">
        <v>132</v>
      </c>
      <c r="AB38" s="73" t="s">
        <v>132</v>
      </c>
      <c r="AC38" s="74" t="s">
        <v>132</v>
      </c>
      <c r="AD38" s="75" t="s">
        <v>135</v>
      </c>
      <c r="AE38" s="73"/>
      <c r="AF38" s="74" t="s">
        <v>135</v>
      </c>
    </row>
    <row r="39" spans="1:32" ht="15" customHeight="1">
      <c r="A39" s="66"/>
      <c r="B39" s="66" t="s">
        <v>144</v>
      </c>
      <c r="C39" s="68" t="s">
        <v>129</v>
      </c>
      <c r="D39" s="66" t="s">
        <v>145</v>
      </c>
      <c r="E39" s="67" t="s">
        <v>146</v>
      </c>
      <c r="F39" s="68"/>
      <c r="G39" s="69"/>
      <c r="H39" s="66" t="s">
        <v>133</v>
      </c>
      <c r="I39" s="66" t="s">
        <v>147</v>
      </c>
      <c r="K39" s="70"/>
      <c r="L39" s="71" t="s">
        <v>147</v>
      </c>
      <c r="M39" s="66" t="s">
        <v>133</v>
      </c>
      <c r="N39" s="66" t="s">
        <v>147</v>
      </c>
      <c r="P39" s="66"/>
      <c r="Q39" s="66"/>
      <c r="R39" s="66" t="s">
        <v>133</v>
      </c>
      <c r="S39" s="66" t="s">
        <v>147</v>
      </c>
      <c r="U39" s="55" t="s">
        <v>148</v>
      </c>
      <c r="V39" s="55" t="s">
        <v>147</v>
      </c>
      <c r="X39" s="72" t="s">
        <v>132</v>
      </c>
      <c r="Y39" s="73" t="s">
        <v>132</v>
      </c>
      <c r="Z39" s="74" t="s">
        <v>132</v>
      </c>
      <c r="AA39" s="75" t="s">
        <v>132</v>
      </c>
      <c r="AB39" s="73" t="s">
        <v>132</v>
      </c>
      <c r="AC39" s="74" t="s">
        <v>132</v>
      </c>
      <c r="AD39" s="75" t="s">
        <v>135</v>
      </c>
      <c r="AE39" s="73"/>
      <c r="AF39" s="74" t="s">
        <v>135</v>
      </c>
    </row>
    <row r="40" spans="1:32" ht="15" customHeight="1">
      <c r="A40" s="66">
        <v>10</v>
      </c>
      <c r="B40" s="66" t="s">
        <v>149</v>
      </c>
      <c r="C40" s="68" t="s">
        <v>150</v>
      </c>
      <c r="D40" s="66" t="s">
        <v>151</v>
      </c>
      <c r="E40" s="67" t="s">
        <v>152</v>
      </c>
      <c r="F40" s="68"/>
      <c r="G40" s="69"/>
      <c r="H40" s="66" t="s">
        <v>131</v>
      </c>
      <c r="I40" s="55">
        <v>20</v>
      </c>
      <c r="K40" s="233" t="s">
        <v>153</v>
      </c>
      <c r="L40" s="71">
        <v>20</v>
      </c>
      <c r="M40" s="66" t="s">
        <v>131</v>
      </c>
      <c r="N40" s="66">
        <v>20</v>
      </c>
      <c r="P40" s="66"/>
      <c r="Q40" s="66"/>
      <c r="R40" s="66" t="s">
        <v>131</v>
      </c>
      <c r="S40" s="66">
        <v>20</v>
      </c>
      <c r="U40" s="55" t="s">
        <v>148</v>
      </c>
      <c r="V40" s="55">
        <v>20</v>
      </c>
      <c r="X40" s="72" t="s">
        <v>132</v>
      </c>
      <c r="Y40" s="73" t="s">
        <v>132</v>
      </c>
      <c r="Z40" s="74" t="s">
        <v>132</v>
      </c>
      <c r="AA40" s="75" t="s">
        <v>132</v>
      </c>
      <c r="AB40" s="73" t="s">
        <v>132</v>
      </c>
      <c r="AC40" s="74" t="s">
        <v>132</v>
      </c>
      <c r="AD40" s="75" t="s">
        <v>135</v>
      </c>
      <c r="AE40" s="73"/>
      <c r="AF40" s="74" t="s">
        <v>135</v>
      </c>
    </row>
    <row r="41" spans="1:32" ht="15" customHeight="1">
      <c r="A41" s="66"/>
      <c r="B41" s="66" t="s">
        <v>149</v>
      </c>
      <c r="C41" s="68" t="s">
        <v>150</v>
      </c>
      <c r="D41" s="66" t="s">
        <v>154</v>
      </c>
      <c r="E41" s="67" t="s">
        <v>155</v>
      </c>
      <c r="F41" s="68"/>
      <c r="G41" s="69"/>
      <c r="H41" s="66" t="s">
        <v>131</v>
      </c>
      <c r="I41" s="55">
        <v>20</v>
      </c>
      <c r="K41" s="234"/>
      <c r="L41" s="71">
        <v>20</v>
      </c>
      <c r="M41" s="66" t="s">
        <v>131</v>
      </c>
      <c r="N41" s="66">
        <v>20</v>
      </c>
      <c r="P41" s="66"/>
      <c r="Q41" s="66"/>
      <c r="R41" s="66" t="s">
        <v>131</v>
      </c>
      <c r="S41" s="66">
        <v>20</v>
      </c>
      <c r="U41" s="55" t="s">
        <v>148</v>
      </c>
      <c r="V41" s="55">
        <v>20</v>
      </c>
      <c r="X41" s="72" t="s">
        <v>132</v>
      </c>
      <c r="Y41" s="73" t="s">
        <v>132</v>
      </c>
      <c r="Z41" s="74" t="s">
        <v>132</v>
      </c>
      <c r="AA41" s="75" t="s">
        <v>132</v>
      </c>
      <c r="AB41" s="73" t="s">
        <v>132</v>
      </c>
      <c r="AC41" s="74" t="s">
        <v>132</v>
      </c>
      <c r="AD41" s="75" t="s">
        <v>135</v>
      </c>
      <c r="AE41" s="73"/>
      <c r="AF41" s="74" t="s">
        <v>135</v>
      </c>
    </row>
    <row r="42" spans="1:32" ht="15" customHeight="1">
      <c r="A42" s="66"/>
      <c r="B42" s="66" t="s">
        <v>149</v>
      </c>
      <c r="C42" s="68" t="s">
        <v>150</v>
      </c>
      <c r="D42" s="66" t="s">
        <v>156</v>
      </c>
      <c r="E42" s="67" t="s">
        <v>157</v>
      </c>
      <c r="F42" s="68"/>
      <c r="G42" s="69"/>
      <c r="H42" s="66" t="s">
        <v>131</v>
      </c>
      <c r="I42" s="55">
        <v>20</v>
      </c>
      <c r="K42" s="234"/>
      <c r="L42" s="71">
        <v>20</v>
      </c>
      <c r="M42" s="66" t="s">
        <v>131</v>
      </c>
      <c r="N42" s="66">
        <v>20</v>
      </c>
      <c r="P42" s="66"/>
      <c r="Q42" s="66"/>
      <c r="R42" s="66" t="s">
        <v>131</v>
      </c>
      <c r="S42" s="66">
        <v>20</v>
      </c>
      <c r="U42" s="55" t="s">
        <v>148</v>
      </c>
      <c r="V42" s="55">
        <v>20</v>
      </c>
      <c r="X42" s="72" t="s">
        <v>132</v>
      </c>
      <c r="Y42" s="73" t="s">
        <v>132</v>
      </c>
      <c r="Z42" s="74" t="s">
        <v>132</v>
      </c>
      <c r="AA42" s="75" t="s">
        <v>132</v>
      </c>
      <c r="AB42" s="73" t="s">
        <v>132</v>
      </c>
      <c r="AC42" s="74" t="s">
        <v>132</v>
      </c>
      <c r="AD42" s="75" t="s">
        <v>135</v>
      </c>
      <c r="AE42" s="73"/>
      <c r="AF42" s="74" t="s">
        <v>135</v>
      </c>
    </row>
    <row r="43" spans="1:32" ht="15" customHeight="1">
      <c r="A43" s="66"/>
      <c r="B43" s="66" t="s">
        <v>149</v>
      </c>
      <c r="C43" s="68" t="s">
        <v>150</v>
      </c>
      <c r="D43" s="66" t="s">
        <v>158</v>
      </c>
      <c r="E43" s="67" t="s">
        <v>159</v>
      </c>
      <c r="F43" s="68"/>
      <c r="G43" s="69"/>
      <c r="H43" s="66" t="s">
        <v>131</v>
      </c>
      <c r="I43" s="55">
        <v>20</v>
      </c>
      <c r="K43" s="234"/>
      <c r="L43" s="71">
        <v>20</v>
      </c>
      <c r="M43" s="66" t="s">
        <v>131</v>
      </c>
      <c r="N43" s="66">
        <v>20</v>
      </c>
      <c r="P43" s="66"/>
      <c r="Q43" s="66"/>
      <c r="R43" s="66" t="s">
        <v>131</v>
      </c>
      <c r="S43" s="66">
        <v>20</v>
      </c>
      <c r="U43" s="55" t="s">
        <v>148</v>
      </c>
      <c r="V43" s="55">
        <v>20</v>
      </c>
      <c r="X43" s="72" t="s">
        <v>132</v>
      </c>
      <c r="Y43" s="73" t="s">
        <v>132</v>
      </c>
      <c r="Z43" s="74" t="s">
        <v>132</v>
      </c>
      <c r="AA43" s="75" t="s">
        <v>132</v>
      </c>
      <c r="AB43" s="73" t="s">
        <v>132</v>
      </c>
      <c r="AC43" s="74" t="s">
        <v>132</v>
      </c>
      <c r="AD43" s="75" t="s">
        <v>135</v>
      </c>
      <c r="AE43" s="73"/>
      <c r="AF43" s="74" t="s">
        <v>135</v>
      </c>
    </row>
    <row r="44" spans="1:32" ht="15" customHeight="1">
      <c r="A44" s="66"/>
      <c r="B44" s="66" t="s">
        <v>149</v>
      </c>
      <c r="C44" s="68" t="s">
        <v>150</v>
      </c>
      <c r="D44" s="66" t="s">
        <v>160</v>
      </c>
      <c r="E44" s="67" t="s">
        <v>161</v>
      </c>
      <c r="F44" s="68"/>
      <c r="G44" s="69"/>
      <c r="H44" s="66" t="s">
        <v>131</v>
      </c>
      <c r="I44" s="55">
        <v>20</v>
      </c>
      <c r="K44" s="234"/>
      <c r="L44" s="71">
        <v>20</v>
      </c>
      <c r="M44" s="66" t="s">
        <v>131</v>
      </c>
      <c r="N44" s="66">
        <v>20</v>
      </c>
      <c r="P44" s="66"/>
      <c r="Q44" s="66"/>
      <c r="R44" s="66" t="s">
        <v>131</v>
      </c>
      <c r="S44" s="66">
        <v>20</v>
      </c>
      <c r="U44" s="55" t="s">
        <v>148</v>
      </c>
      <c r="V44" s="55">
        <v>20</v>
      </c>
      <c r="X44" s="72" t="s">
        <v>132</v>
      </c>
      <c r="Y44" s="73" t="s">
        <v>132</v>
      </c>
      <c r="Z44" s="74" t="s">
        <v>132</v>
      </c>
      <c r="AA44" s="75" t="s">
        <v>132</v>
      </c>
      <c r="AB44" s="73" t="s">
        <v>132</v>
      </c>
      <c r="AC44" s="74" t="s">
        <v>132</v>
      </c>
      <c r="AD44" s="75" t="s">
        <v>135</v>
      </c>
      <c r="AE44" s="73"/>
      <c r="AF44" s="74" t="s">
        <v>135</v>
      </c>
    </row>
    <row r="45" spans="1:32" ht="15" customHeight="1">
      <c r="A45" s="66"/>
      <c r="B45" s="66" t="s">
        <v>149</v>
      </c>
      <c r="C45" s="68" t="s">
        <v>150</v>
      </c>
      <c r="D45" s="66" t="s">
        <v>162</v>
      </c>
      <c r="E45" s="67" t="s">
        <v>163</v>
      </c>
      <c r="F45" s="68"/>
      <c r="G45" s="69"/>
      <c r="H45" s="66" t="s">
        <v>131</v>
      </c>
      <c r="I45" s="55">
        <v>20</v>
      </c>
      <c r="K45" s="235"/>
      <c r="L45" s="71">
        <v>20</v>
      </c>
      <c r="M45" s="66" t="s">
        <v>131</v>
      </c>
      <c r="N45" s="66">
        <v>20</v>
      </c>
      <c r="P45" s="66"/>
      <c r="Q45" s="66"/>
      <c r="R45" s="66" t="s">
        <v>131</v>
      </c>
      <c r="S45" s="66">
        <v>20</v>
      </c>
      <c r="U45" s="55" t="s">
        <v>148</v>
      </c>
      <c r="V45" s="55">
        <v>20</v>
      </c>
      <c r="X45" s="72" t="s">
        <v>132</v>
      </c>
      <c r="Y45" s="73" t="s">
        <v>132</v>
      </c>
      <c r="Z45" s="74" t="s">
        <v>132</v>
      </c>
      <c r="AA45" s="75" t="s">
        <v>132</v>
      </c>
      <c r="AB45" s="73" t="s">
        <v>132</v>
      </c>
      <c r="AC45" s="74" t="s">
        <v>132</v>
      </c>
      <c r="AD45" s="75" t="s">
        <v>135</v>
      </c>
      <c r="AE45" s="73"/>
      <c r="AF45" s="74" t="s">
        <v>135</v>
      </c>
    </row>
    <row r="46" spans="1:32" ht="15" customHeight="1">
      <c r="A46" s="66"/>
      <c r="B46" s="66" t="s">
        <v>164</v>
      </c>
      <c r="C46" s="68" t="s">
        <v>150</v>
      </c>
      <c r="D46" s="66" t="s">
        <v>165</v>
      </c>
      <c r="E46" s="67" t="s">
        <v>166</v>
      </c>
      <c r="F46" s="68"/>
      <c r="G46" s="69"/>
      <c r="H46" s="66" t="s">
        <v>133</v>
      </c>
      <c r="I46" s="66" t="s">
        <v>147</v>
      </c>
      <c r="K46" s="70"/>
      <c r="L46" s="71" t="s">
        <v>147</v>
      </c>
      <c r="M46" s="66" t="s">
        <v>133</v>
      </c>
      <c r="N46" s="66">
        <v>20</v>
      </c>
      <c r="P46" s="66"/>
      <c r="Q46" s="66"/>
      <c r="R46" s="66" t="s">
        <v>133</v>
      </c>
      <c r="S46" s="66">
        <v>20</v>
      </c>
      <c r="U46" s="55" t="s">
        <v>148</v>
      </c>
      <c r="V46" s="55">
        <v>20</v>
      </c>
      <c r="X46" s="72" t="s">
        <v>132</v>
      </c>
      <c r="Y46" s="73" t="s">
        <v>132</v>
      </c>
      <c r="Z46" s="74" t="s">
        <v>132</v>
      </c>
      <c r="AA46" s="75" t="s">
        <v>132</v>
      </c>
      <c r="AB46" s="73" t="s">
        <v>132</v>
      </c>
      <c r="AC46" s="74" t="s">
        <v>132</v>
      </c>
      <c r="AD46" s="75" t="s">
        <v>135</v>
      </c>
      <c r="AE46" s="73"/>
      <c r="AF46" s="74" t="s">
        <v>135</v>
      </c>
    </row>
    <row r="47" spans="1:32" ht="15" customHeight="1">
      <c r="A47" s="64">
        <v>20</v>
      </c>
      <c r="B47" s="64">
        <v>13000</v>
      </c>
      <c r="C47" s="65" t="s">
        <v>167</v>
      </c>
      <c r="D47" s="66" t="s">
        <v>168</v>
      </c>
      <c r="E47" s="67" t="s">
        <v>169</v>
      </c>
      <c r="F47" s="68"/>
      <c r="G47" s="69"/>
      <c r="H47" s="66" t="s">
        <v>131</v>
      </c>
      <c r="I47" s="55">
        <v>5</v>
      </c>
      <c r="K47" s="70"/>
      <c r="L47" s="71">
        <v>20</v>
      </c>
      <c r="M47" s="66" t="s">
        <v>143</v>
      </c>
      <c r="N47" s="66">
        <v>20</v>
      </c>
      <c r="P47" s="66"/>
      <c r="Q47" s="66"/>
      <c r="R47" s="66" t="s">
        <v>133</v>
      </c>
      <c r="S47" s="66">
        <v>5</v>
      </c>
      <c r="U47" s="55" t="s">
        <v>143</v>
      </c>
      <c r="V47" s="55" t="s">
        <v>170</v>
      </c>
      <c r="X47" s="72" t="s">
        <v>132</v>
      </c>
      <c r="Y47" s="73" t="s">
        <v>132</v>
      </c>
      <c r="Z47" s="74" t="s">
        <v>132</v>
      </c>
      <c r="AA47" s="75" t="s">
        <v>132</v>
      </c>
      <c r="AB47" s="73" t="s">
        <v>132</v>
      </c>
      <c r="AC47" s="74" t="s">
        <v>132</v>
      </c>
      <c r="AD47" s="75" t="s">
        <v>135</v>
      </c>
      <c r="AE47" s="73"/>
      <c r="AF47" s="74" t="s">
        <v>135</v>
      </c>
    </row>
    <row r="48" spans="1:32" ht="15" customHeight="1">
      <c r="A48" s="66"/>
      <c r="B48" s="66">
        <v>13000</v>
      </c>
      <c r="C48" s="68" t="s">
        <v>167</v>
      </c>
      <c r="D48" s="66" t="s">
        <v>171</v>
      </c>
      <c r="E48" s="67" t="s">
        <v>172</v>
      </c>
      <c r="F48" s="68"/>
      <c r="G48" s="69"/>
      <c r="H48" s="66" t="s">
        <v>131</v>
      </c>
      <c r="I48" s="55">
        <v>5</v>
      </c>
      <c r="K48" s="70"/>
      <c r="L48" s="71">
        <v>20</v>
      </c>
      <c r="M48" s="66" t="s">
        <v>131</v>
      </c>
      <c r="N48" s="66">
        <v>20</v>
      </c>
      <c r="P48" s="66"/>
      <c r="Q48" s="66"/>
      <c r="R48" s="66" t="s">
        <v>131</v>
      </c>
      <c r="S48" s="66">
        <v>5</v>
      </c>
      <c r="U48" s="55" t="s">
        <v>148</v>
      </c>
      <c r="V48" s="55" t="s">
        <v>170</v>
      </c>
      <c r="X48" s="72" t="s">
        <v>132</v>
      </c>
      <c r="Y48" s="73" t="s">
        <v>132</v>
      </c>
      <c r="Z48" s="74" t="s">
        <v>132</v>
      </c>
      <c r="AA48" s="75" t="s">
        <v>132</v>
      </c>
      <c r="AB48" s="73" t="s">
        <v>132</v>
      </c>
      <c r="AC48" s="74" t="s">
        <v>132</v>
      </c>
      <c r="AD48" s="75" t="s">
        <v>135</v>
      </c>
      <c r="AE48" s="73"/>
      <c r="AF48" s="74" t="s">
        <v>135</v>
      </c>
    </row>
    <row r="49" spans="1:32" ht="15" customHeight="1">
      <c r="A49" s="66"/>
      <c r="B49" s="66">
        <v>13000</v>
      </c>
      <c r="C49" s="68" t="s">
        <v>167</v>
      </c>
      <c r="D49" s="66" t="s">
        <v>173</v>
      </c>
      <c r="E49" s="67" t="s">
        <v>174</v>
      </c>
      <c r="F49" s="68"/>
      <c r="G49" s="69"/>
      <c r="H49" s="66" t="s">
        <v>131</v>
      </c>
      <c r="I49" s="55">
        <v>5</v>
      </c>
      <c r="K49" s="70"/>
      <c r="L49" s="71">
        <v>20</v>
      </c>
      <c r="M49" s="66" t="s">
        <v>133</v>
      </c>
      <c r="N49" s="66">
        <v>20</v>
      </c>
      <c r="P49" s="66"/>
      <c r="Q49" s="66"/>
      <c r="R49" s="66" t="s">
        <v>133</v>
      </c>
      <c r="S49" s="66">
        <v>5</v>
      </c>
      <c r="U49" s="55" t="s">
        <v>134</v>
      </c>
      <c r="V49" s="55" t="s">
        <v>170</v>
      </c>
      <c r="X49" s="72" t="s">
        <v>132</v>
      </c>
      <c r="Y49" s="73" t="s">
        <v>132</v>
      </c>
      <c r="Z49" s="74" t="s">
        <v>132</v>
      </c>
      <c r="AA49" s="75" t="s">
        <v>132</v>
      </c>
      <c r="AB49" s="73" t="s">
        <v>132</v>
      </c>
      <c r="AC49" s="74" t="s">
        <v>132</v>
      </c>
      <c r="AD49" s="75" t="s">
        <v>135</v>
      </c>
      <c r="AE49" s="73"/>
      <c r="AF49" s="74" t="s">
        <v>135</v>
      </c>
    </row>
    <row r="50" spans="1:32" ht="15" customHeight="1">
      <c r="A50" s="66"/>
      <c r="B50" s="66" t="s">
        <v>175</v>
      </c>
      <c r="C50" s="68" t="s">
        <v>167</v>
      </c>
      <c r="D50" s="66" t="s">
        <v>176</v>
      </c>
      <c r="E50" s="67" t="s">
        <v>177</v>
      </c>
      <c r="F50" s="68"/>
      <c r="G50" s="69"/>
      <c r="H50" s="66" t="s">
        <v>133</v>
      </c>
      <c r="I50" s="66" t="s">
        <v>147</v>
      </c>
      <c r="K50" s="70"/>
      <c r="L50" s="71" t="s">
        <v>147</v>
      </c>
      <c r="M50" s="66" t="s">
        <v>133</v>
      </c>
      <c r="N50" s="66" t="s">
        <v>147</v>
      </c>
      <c r="P50" s="66"/>
      <c r="Q50" s="66"/>
      <c r="R50" s="66" t="s">
        <v>133</v>
      </c>
      <c r="S50" s="66" t="s">
        <v>147</v>
      </c>
      <c r="U50" s="55" t="s">
        <v>148</v>
      </c>
      <c r="V50" s="55" t="s">
        <v>147</v>
      </c>
      <c r="X50" s="72" t="s">
        <v>132</v>
      </c>
      <c r="Y50" s="73" t="s">
        <v>132</v>
      </c>
      <c r="Z50" s="74" t="s">
        <v>132</v>
      </c>
      <c r="AA50" s="75" t="s">
        <v>132</v>
      </c>
      <c r="AB50" s="73" t="s">
        <v>132</v>
      </c>
      <c r="AC50" s="74" t="s">
        <v>132</v>
      </c>
      <c r="AD50" s="75" t="s">
        <v>135</v>
      </c>
      <c r="AE50" s="73"/>
      <c r="AF50" s="74" t="s">
        <v>135</v>
      </c>
    </row>
    <row r="51" spans="1:32" ht="15" customHeight="1">
      <c r="A51" s="66">
        <v>30</v>
      </c>
      <c r="B51" s="66">
        <v>15000</v>
      </c>
      <c r="C51" s="68" t="s">
        <v>178</v>
      </c>
      <c r="D51" s="66" t="s">
        <v>179</v>
      </c>
      <c r="E51" s="67" t="s">
        <v>180</v>
      </c>
      <c r="F51" s="68"/>
      <c r="G51" s="69"/>
      <c r="H51" s="66" t="s">
        <v>131</v>
      </c>
      <c r="I51" s="55">
        <v>5</v>
      </c>
      <c r="K51" s="70"/>
      <c r="L51" s="71">
        <v>10</v>
      </c>
      <c r="M51" s="66" t="s">
        <v>131</v>
      </c>
      <c r="N51" s="66">
        <v>10</v>
      </c>
      <c r="P51" s="66"/>
      <c r="Q51" s="66"/>
      <c r="R51" s="66" t="s">
        <v>131</v>
      </c>
      <c r="S51" s="66">
        <v>10</v>
      </c>
      <c r="U51" s="55" t="s">
        <v>148</v>
      </c>
      <c r="V51" s="55" t="s">
        <v>181</v>
      </c>
      <c r="X51" s="72" t="s">
        <v>182</v>
      </c>
      <c r="Y51" s="73" t="s">
        <v>183</v>
      </c>
      <c r="Z51" s="74" t="s">
        <v>183</v>
      </c>
      <c r="AA51" s="75" t="s">
        <v>132</v>
      </c>
      <c r="AB51" s="73" t="s">
        <v>7</v>
      </c>
      <c r="AC51" s="74" t="s">
        <v>184</v>
      </c>
      <c r="AD51" s="72" t="s">
        <v>136</v>
      </c>
      <c r="AE51" s="75"/>
      <c r="AF51" s="74" t="s">
        <v>136</v>
      </c>
    </row>
    <row r="52" spans="1:32" ht="15" customHeight="1">
      <c r="A52" s="66"/>
      <c r="B52" s="66">
        <v>15000</v>
      </c>
      <c r="C52" s="68" t="s">
        <v>178</v>
      </c>
      <c r="D52" s="66" t="s">
        <v>185</v>
      </c>
      <c r="E52" s="67" t="s">
        <v>186</v>
      </c>
      <c r="F52" s="68"/>
      <c r="G52" s="69"/>
      <c r="H52" s="66" t="s">
        <v>131</v>
      </c>
      <c r="I52" s="55">
        <v>5</v>
      </c>
      <c r="K52" s="70"/>
      <c r="L52" s="71">
        <v>10</v>
      </c>
      <c r="M52" s="66" t="s">
        <v>143</v>
      </c>
      <c r="N52" s="66">
        <v>10</v>
      </c>
      <c r="P52" s="66"/>
      <c r="Q52" s="66"/>
      <c r="R52" s="66" t="s">
        <v>133</v>
      </c>
      <c r="S52" s="66">
        <v>5</v>
      </c>
      <c r="U52" s="55" t="s">
        <v>143</v>
      </c>
      <c r="V52" s="55" t="s">
        <v>181</v>
      </c>
      <c r="X52" s="72" t="s">
        <v>182</v>
      </c>
      <c r="Y52" s="73" t="s">
        <v>183</v>
      </c>
      <c r="Z52" s="74" t="s">
        <v>183</v>
      </c>
      <c r="AA52" s="75" t="s">
        <v>132</v>
      </c>
      <c r="AB52" s="73" t="s">
        <v>7</v>
      </c>
      <c r="AC52" s="74" t="s">
        <v>184</v>
      </c>
      <c r="AD52" s="72" t="s">
        <v>136</v>
      </c>
      <c r="AE52" s="75"/>
      <c r="AF52" s="74" t="s">
        <v>135</v>
      </c>
    </row>
    <row r="53" spans="1:32" ht="15" customHeight="1">
      <c r="A53" s="66"/>
      <c r="B53" s="66">
        <v>15000</v>
      </c>
      <c r="C53" s="68" t="s">
        <v>178</v>
      </c>
      <c r="D53" s="66" t="s">
        <v>187</v>
      </c>
      <c r="E53" s="67" t="s">
        <v>188</v>
      </c>
      <c r="F53" s="68"/>
      <c r="G53" s="69"/>
      <c r="H53" s="66" t="s">
        <v>131</v>
      </c>
      <c r="I53" s="55">
        <v>5</v>
      </c>
      <c r="K53" s="70"/>
      <c r="L53" s="71">
        <v>10</v>
      </c>
      <c r="M53" s="66" t="s">
        <v>133</v>
      </c>
      <c r="N53" s="66">
        <v>10</v>
      </c>
      <c r="P53" s="66"/>
      <c r="Q53" s="66"/>
      <c r="R53" s="66" t="s">
        <v>133</v>
      </c>
      <c r="S53" s="66">
        <v>5</v>
      </c>
      <c r="U53" s="55" t="s">
        <v>134</v>
      </c>
      <c r="V53" s="55" t="s">
        <v>181</v>
      </c>
      <c r="X53" s="72" t="s">
        <v>182</v>
      </c>
      <c r="Y53" s="73" t="s">
        <v>183</v>
      </c>
      <c r="Z53" s="74" t="s">
        <v>183</v>
      </c>
      <c r="AA53" s="75" t="s">
        <v>132</v>
      </c>
      <c r="AB53" s="73" t="s">
        <v>7</v>
      </c>
      <c r="AC53" s="74" t="s">
        <v>184</v>
      </c>
      <c r="AD53" s="72" t="s">
        <v>136</v>
      </c>
      <c r="AE53" s="75"/>
      <c r="AF53" s="74" t="s">
        <v>135</v>
      </c>
    </row>
    <row r="54" spans="1:32" ht="15" customHeight="1">
      <c r="A54" s="66"/>
      <c r="B54" s="66">
        <v>15000</v>
      </c>
      <c r="C54" s="68" t="s">
        <v>178</v>
      </c>
      <c r="D54" s="66" t="s">
        <v>189</v>
      </c>
      <c r="E54" s="67" t="s">
        <v>190</v>
      </c>
      <c r="F54" s="68"/>
      <c r="G54" s="69"/>
      <c r="H54" s="66" t="s">
        <v>131</v>
      </c>
      <c r="I54" s="55">
        <v>5</v>
      </c>
      <c r="K54" s="70"/>
      <c r="L54" s="71">
        <v>10</v>
      </c>
      <c r="M54" s="66" t="s">
        <v>131</v>
      </c>
      <c r="N54" s="66">
        <v>10</v>
      </c>
      <c r="P54" s="66"/>
      <c r="Q54" s="66"/>
      <c r="R54" s="66" t="s">
        <v>131</v>
      </c>
      <c r="S54" s="66">
        <v>10</v>
      </c>
      <c r="U54" s="55" t="s">
        <v>148</v>
      </c>
      <c r="V54" s="55" t="s">
        <v>181</v>
      </c>
      <c r="X54" s="72" t="s">
        <v>182</v>
      </c>
      <c r="Y54" s="73" t="s">
        <v>183</v>
      </c>
      <c r="Z54" s="74" t="s">
        <v>183</v>
      </c>
      <c r="AA54" s="75" t="s">
        <v>132</v>
      </c>
      <c r="AB54" s="73" t="s">
        <v>7</v>
      </c>
      <c r="AC54" s="74" t="s">
        <v>184</v>
      </c>
      <c r="AD54" s="72" t="s">
        <v>136</v>
      </c>
      <c r="AE54" s="75"/>
      <c r="AF54" s="74" t="s">
        <v>136</v>
      </c>
    </row>
    <row r="55" spans="1:32" ht="15" customHeight="1">
      <c r="A55" s="66"/>
      <c r="B55" s="66">
        <v>15000</v>
      </c>
      <c r="C55" s="68" t="s">
        <v>178</v>
      </c>
      <c r="D55" s="66" t="s">
        <v>191</v>
      </c>
      <c r="E55" s="67" t="s">
        <v>192</v>
      </c>
      <c r="F55" s="68"/>
      <c r="G55" s="69"/>
      <c r="H55" s="66" t="s">
        <v>131</v>
      </c>
      <c r="I55" s="55">
        <v>5</v>
      </c>
      <c r="K55" s="70" t="s">
        <v>193</v>
      </c>
      <c r="L55" s="71">
        <v>10</v>
      </c>
      <c r="M55" s="66" t="s">
        <v>131</v>
      </c>
      <c r="N55" s="66">
        <v>10</v>
      </c>
      <c r="P55" s="66"/>
      <c r="Q55" s="66"/>
      <c r="R55" s="66" t="s">
        <v>133</v>
      </c>
      <c r="S55" s="66">
        <v>5</v>
      </c>
      <c r="U55" s="55" t="s">
        <v>140</v>
      </c>
      <c r="V55" s="55" t="s">
        <v>181</v>
      </c>
      <c r="X55" s="72" t="s">
        <v>182</v>
      </c>
      <c r="Y55" s="73" t="s">
        <v>183</v>
      </c>
      <c r="Z55" s="74" t="s">
        <v>183</v>
      </c>
      <c r="AA55" s="75" t="s">
        <v>132</v>
      </c>
      <c r="AB55" s="73" t="s">
        <v>7</v>
      </c>
      <c r="AC55" s="74" t="s">
        <v>184</v>
      </c>
      <c r="AD55" s="72" t="s">
        <v>136</v>
      </c>
      <c r="AE55" s="75"/>
      <c r="AF55" s="74" t="s">
        <v>136</v>
      </c>
    </row>
    <row r="56" spans="1:32" ht="15" customHeight="1">
      <c r="A56" s="66"/>
      <c r="B56" s="66">
        <v>15000</v>
      </c>
      <c r="C56" s="68" t="s">
        <v>178</v>
      </c>
      <c r="D56" s="66" t="s">
        <v>194</v>
      </c>
      <c r="E56" s="67" t="s">
        <v>195</v>
      </c>
      <c r="F56" s="68" t="s">
        <v>196</v>
      </c>
      <c r="G56" s="69"/>
      <c r="H56" s="66" t="s">
        <v>133</v>
      </c>
      <c r="I56" s="55">
        <v>5</v>
      </c>
      <c r="K56" s="70" t="s">
        <v>193</v>
      </c>
      <c r="L56" s="71">
        <v>10</v>
      </c>
      <c r="M56" s="66" t="s">
        <v>133</v>
      </c>
      <c r="N56" s="66">
        <v>10</v>
      </c>
      <c r="P56" s="66"/>
      <c r="Q56" s="66"/>
      <c r="R56" s="66" t="s">
        <v>133</v>
      </c>
      <c r="S56" s="66">
        <v>10</v>
      </c>
      <c r="U56" s="55" t="s">
        <v>134</v>
      </c>
      <c r="V56" s="55" t="s">
        <v>181</v>
      </c>
      <c r="X56" s="72" t="s">
        <v>182</v>
      </c>
      <c r="Y56" s="73" t="s">
        <v>183</v>
      </c>
      <c r="Z56" s="74" t="s">
        <v>183</v>
      </c>
      <c r="AA56" s="75" t="s">
        <v>132</v>
      </c>
      <c r="AB56" s="73" t="s">
        <v>7</v>
      </c>
      <c r="AC56" s="74" t="s">
        <v>184</v>
      </c>
      <c r="AD56" s="72" t="s">
        <v>136</v>
      </c>
      <c r="AE56" s="75"/>
      <c r="AF56" s="74" t="s">
        <v>136</v>
      </c>
    </row>
    <row r="57" spans="1:32" ht="15" customHeight="1">
      <c r="A57" s="66"/>
      <c r="B57" s="66">
        <v>15010</v>
      </c>
      <c r="C57" s="68" t="s">
        <v>178</v>
      </c>
      <c r="D57" s="66" t="s">
        <v>197</v>
      </c>
      <c r="E57" s="67" t="s">
        <v>198</v>
      </c>
      <c r="F57" s="68"/>
      <c r="G57" s="69"/>
      <c r="H57" s="66" t="s">
        <v>133</v>
      </c>
      <c r="I57" s="66" t="s">
        <v>147</v>
      </c>
      <c r="K57" s="70"/>
      <c r="L57" s="71" t="s">
        <v>147</v>
      </c>
      <c r="M57" s="66" t="s">
        <v>133</v>
      </c>
      <c r="N57" s="66" t="s">
        <v>147</v>
      </c>
      <c r="P57" s="66"/>
      <c r="Q57" s="66"/>
      <c r="R57" s="66" t="s">
        <v>133</v>
      </c>
      <c r="S57" s="66" t="s">
        <v>147</v>
      </c>
      <c r="U57" s="55" t="s">
        <v>148</v>
      </c>
      <c r="V57" s="55" t="s">
        <v>147</v>
      </c>
      <c r="X57" s="72" t="s">
        <v>182</v>
      </c>
      <c r="Y57" s="73" t="s">
        <v>183</v>
      </c>
      <c r="Z57" s="74" t="s">
        <v>183</v>
      </c>
      <c r="AA57" s="75" t="s">
        <v>132</v>
      </c>
      <c r="AB57" s="73" t="s">
        <v>7</v>
      </c>
      <c r="AC57" s="74" t="s">
        <v>184</v>
      </c>
      <c r="AD57" s="72" t="s">
        <v>135</v>
      </c>
      <c r="AE57" s="75"/>
      <c r="AF57" s="74" t="s">
        <v>135</v>
      </c>
    </row>
    <row r="58" spans="1:32" ht="15" customHeight="1">
      <c r="A58" s="66"/>
      <c r="B58" s="66">
        <v>15000</v>
      </c>
      <c r="C58" s="68" t="s">
        <v>178</v>
      </c>
      <c r="D58" s="66" t="s">
        <v>199</v>
      </c>
      <c r="E58" s="67" t="s">
        <v>200</v>
      </c>
      <c r="F58" s="68" t="s">
        <v>201</v>
      </c>
      <c r="G58" s="69"/>
      <c r="H58" s="66" t="s">
        <v>202</v>
      </c>
      <c r="I58" s="55">
        <v>5</v>
      </c>
      <c r="K58" s="70"/>
      <c r="L58" s="71">
        <v>10</v>
      </c>
      <c r="M58" s="66" t="s">
        <v>143</v>
      </c>
      <c r="N58" s="66">
        <v>10</v>
      </c>
      <c r="P58" s="66"/>
      <c r="Q58" s="66"/>
      <c r="R58" s="66" t="s">
        <v>133</v>
      </c>
      <c r="S58" s="66">
        <v>10</v>
      </c>
      <c r="U58" s="55" t="s">
        <v>143</v>
      </c>
      <c r="V58" s="55" t="s">
        <v>181</v>
      </c>
      <c r="X58" s="72" t="s">
        <v>132</v>
      </c>
      <c r="Y58" s="73" t="s">
        <v>183</v>
      </c>
      <c r="Z58" s="74" t="s">
        <v>183</v>
      </c>
      <c r="AA58" s="75" t="s">
        <v>132</v>
      </c>
      <c r="AB58" s="73" t="s">
        <v>7</v>
      </c>
      <c r="AC58" s="74" t="s">
        <v>184</v>
      </c>
      <c r="AD58" s="72" t="s">
        <v>135</v>
      </c>
      <c r="AE58" s="73"/>
      <c r="AF58" s="74" t="s">
        <v>135</v>
      </c>
    </row>
    <row r="59" spans="1:32" ht="15" customHeight="1">
      <c r="A59" s="66">
        <v>51</v>
      </c>
      <c r="B59" s="66" t="s">
        <v>97</v>
      </c>
      <c r="C59" s="68" t="s">
        <v>203</v>
      </c>
      <c r="D59" s="66" t="s">
        <v>204</v>
      </c>
      <c r="E59" s="67" t="s">
        <v>205</v>
      </c>
      <c r="F59" s="68"/>
      <c r="G59" s="69"/>
      <c r="H59" s="66" t="s">
        <v>131</v>
      </c>
      <c r="I59" s="55">
        <v>5</v>
      </c>
      <c r="K59" s="70" t="s">
        <v>206</v>
      </c>
      <c r="L59" s="71">
        <v>10</v>
      </c>
      <c r="M59" s="66" t="s">
        <v>133</v>
      </c>
      <c r="N59" s="66">
        <v>10</v>
      </c>
      <c r="P59" s="66"/>
      <c r="Q59" s="66"/>
      <c r="R59" s="66" t="s">
        <v>133</v>
      </c>
      <c r="S59" s="66">
        <v>5</v>
      </c>
      <c r="U59" s="55" t="s">
        <v>134</v>
      </c>
      <c r="V59" s="55" t="s">
        <v>181</v>
      </c>
      <c r="X59" s="72" t="s">
        <v>183</v>
      </c>
      <c r="Y59" s="73" t="s">
        <v>183</v>
      </c>
      <c r="Z59" s="74" t="s">
        <v>183</v>
      </c>
      <c r="AA59" s="75" t="s">
        <v>7</v>
      </c>
      <c r="AB59" s="73" t="s">
        <v>7</v>
      </c>
      <c r="AC59" s="74" t="s">
        <v>7</v>
      </c>
      <c r="AD59" s="72" t="s">
        <v>136</v>
      </c>
      <c r="AE59" s="73"/>
      <c r="AF59" s="74" t="s">
        <v>136</v>
      </c>
    </row>
    <row r="60" spans="1:32" ht="15" customHeight="1">
      <c r="A60" s="66"/>
      <c r="B60" s="66" t="s">
        <v>97</v>
      </c>
      <c r="C60" s="68" t="s">
        <v>203</v>
      </c>
      <c r="D60" s="66" t="s">
        <v>207</v>
      </c>
      <c r="E60" s="67" t="s">
        <v>208</v>
      </c>
      <c r="F60" s="68"/>
      <c r="G60" s="69"/>
      <c r="H60" s="66" t="s">
        <v>131</v>
      </c>
      <c r="I60" s="55">
        <v>5</v>
      </c>
      <c r="K60" s="70"/>
      <c r="L60" s="71">
        <v>10</v>
      </c>
      <c r="M60" s="66" t="s">
        <v>133</v>
      </c>
      <c r="N60" s="66">
        <v>10</v>
      </c>
      <c r="P60" s="66"/>
      <c r="Q60" s="66"/>
      <c r="R60" s="66" t="s">
        <v>133</v>
      </c>
      <c r="S60" s="66">
        <v>5</v>
      </c>
      <c r="U60" s="55" t="s">
        <v>134</v>
      </c>
      <c r="V60" s="55" t="s">
        <v>181</v>
      </c>
      <c r="X60" s="72" t="s">
        <v>183</v>
      </c>
      <c r="Y60" s="73" t="s">
        <v>183</v>
      </c>
      <c r="Z60" s="74" t="s">
        <v>183</v>
      </c>
      <c r="AA60" s="75" t="s">
        <v>7</v>
      </c>
      <c r="AB60" s="73" t="s">
        <v>7</v>
      </c>
      <c r="AC60" s="74" t="s">
        <v>11</v>
      </c>
      <c r="AD60" s="72" t="s">
        <v>136</v>
      </c>
      <c r="AE60" s="73"/>
      <c r="AF60" s="74" t="s">
        <v>135</v>
      </c>
    </row>
    <row r="61" spans="1:32" ht="15" customHeight="1">
      <c r="A61" s="66"/>
      <c r="B61" s="66" t="s">
        <v>97</v>
      </c>
      <c r="C61" s="68" t="s">
        <v>203</v>
      </c>
      <c r="D61" s="66" t="s">
        <v>209</v>
      </c>
      <c r="E61" s="67" t="s">
        <v>210</v>
      </c>
      <c r="F61" s="68"/>
      <c r="G61" s="69"/>
      <c r="H61" s="66" t="s">
        <v>131</v>
      </c>
      <c r="I61" s="55">
        <v>5</v>
      </c>
      <c r="K61" s="70"/>
      <c r="L61" s="71">
        <v>10</v>
      </c>
      <c r="M61" s="66" t="s">
        <v>133</v>
      </c>
      <c r="N61" s="66">
        <v>10</v>
      </c>
      <c r="P61" s="66"/>
      <c r="Q61" s="66"/>
      <c r="R61" s="66" t="s">
        <v>133</v>
      </c>
      <c r="S61" s="66">
        <v>5</v>
      </c>
      <c r="U61" s="55" t="s">
        <v>134</v>
      </c>
      <c r="V61" s="55" t="s">
        <v>181</v>
      </c>
      <c r="X61" s="72" t="s">
        <v>183</v>
      </c>
      <c r="Y61" s="73" t="s">
        <v>183</v>
      </c>
      <c r="Z61" s="74" t="s">
        <v>183</v>
      </c>
      <c r="AA61" s="75" t="s">
        <v>7</v>
      </c>
      <c r="AB61" s="73" t="s">
        <v>7</v>
      </c>
      <c r="AC61" s="74" t="s">
        <v>7</v>
      </c>
      <c r="AD61" s="72" t="s">
        <v>136</v>
      </c>
      <c r="AE61" s="73"/>
      <c r="AF61" s="74" t="s">
        <v>135</v>
      </c>
    </row>
    <row r="62" spans="1:32" ht="15" customHeight="1">
      <c r="A62" s="66"/>
      <c r="B62" s="66" t="s">
        <v>97</v>
      </c>
      <c r="C62" s="68" t="s">
        <v>203</v>
      </c>
      <c r="D62" s="66" t="s">
        <v>211</v>
      </c>
      <c r="E62" s="67" t="s">
        <v>212</v>
      </c>
      <c r="F62" s="68"/>
      <c r="G62" s="69"/>
      <c r="H62" s="66" t="s">
        <v>131</v>
      </c>
      <c r="I62" s="55">
        <v>5</v>
      </c>
      <c r="K62" s="70"/>
      <c r="L62" s="71">
        <v>10</v>
      </c>
      <c r="M62" s="66" t="s">
        <v>133</v>
      </c>
      <c r="N62" s="66">
        <v>10</v>
      </c>
      <c r="P62" s="66"/>
      <c r="Q62" s="66"/>
      <c r="R62" s="66" t="s">
        <v>133</v>
      </c>
      <c r="S62" s="66">
        <v>5</v>
      </c>
      <c r="U62" s="55" t="s">
        <v>134</v>
      </c>
      <c r="V62" s="55" t="s">
        <v>181</v>
      </c>
      <c r="X62" s="72" t="s">
        <v>183</v>
      </c>
      <c r="Y62" s="73" t="s">
        <v>183</v>
      </c>
      <c r="Z62" s="74" t="s">
        <v>183</v>
      </c>
      <c r="AA62" s="75" t="s">
        <v>7</v>
      </c>
      <c r="AB62" s="73" t="s">
        <v>7</v>
      </c>
      <c r="AC62" s="74" t="s">
        <v>7</v>
      </c>
      <c r="AD62" s="72" t="s">
        <v>136</v>
      </c>
      <c r="AE62" s="73"/>
      <c r="AF62" s="74" t="s">
        <v>136</v>
      </c>
    </row>
    <row r="63" spans="1:32" ht="15" customHeight="1">
      <c r="A63" s="66"/>
      <c r="B63" s="66" t="s">
        <v>97</v>
      </c>
      <c r="C63" s="68" t="s">
        <v>203</v>
      </c>
      <c r="D63" s="66" t="s">
        <v>213</v>
      </c>
      <c r="E63" s="67" t="s">
        <v>214</v>
      </c>
      <c r="F63" s="68"/>
      <c r="G63" s="69"/>
      <c r="H63" s="66" t="s">
        <v>131</v>
      </c>
      <c r="I63" s="55">
        <v>5</v>
      </c>
      <c r="K63" s="70"/>
      <c r="L63" s="71">
        <v>10</v>
      </c>
      <c r="M63" s="66" t="s">
        <v>133</v>
      </c>
      <c r="N63" s="66">
        <v>10</v>
      </c>
      <c r="P63" s="66"/>
      <c r="Q63" s="66"/>
      <c r="R63" s="66" t="s">
        <v>133</v>
      </c>
      <c r="S63" s="66">
        <v>5</v>
      </c>
      <c r="U63" s="55" t="s">
        <v>134</v>
      </c>
      <c r="V63" s="55" t="s">
        <v>181</v>
      </c>
      <c r="X63" s="72" t="s">
        <v>183</v>
      </c>
      <c r="Y63" s="73" t="s">
        <v>183</v>
      </c>
      <c r="Z63" s="74" t="s">
        <v>132</v>
      </c>
      <c r="AA63" s="75" t="s">
        <v>7</v>
      </c>
      <c r="AB63" s="73" t="s">
        <v>7</v>
      </c>
      <c r="AC63" s="74" t="s">
        <v>132</v>
      </c>
      <c r="AD63" s="72" t="s">
        <v>135</v>
      </c>
      <c r="AE63" s="73"/>
      <c r="AF63" s="74" t="s">
        <v>136</v>
      </c>
    </row>
    <row r="64" spans="1:32" ht="15" customHeight="1">
      <c r="A64" s="66"/>
      <c r="B64" s="66" t="s">
        <v>97</v>
      </c>
      <c r="C64" s="68" t="s">
        <v>203</v>
      </c>
      <c r="D64" s="66" t="s">
        <v>215</v>
      </c>
      <c r="E64" s="67" t="s">
        <v>216</v>
      </c>
      <c r="F64" s="68" t="s">
        <v>217</v>
      </c>
      <c r="G64" s="69"/>
      <c r="H64" s="66" t="s">
        <v>133</v>
      </c>
      <c r="I64" s="55">
        <v>5</v>
      </c>
      <c r="K64" s="70" t="s">
        <v>206</v>
      </c>
      <c r="L64" s="71">
        <v>10</v>
      </c>
      <c r="M64" s="66" t="s">
        <v>133</v>
      </c>
      <c r="N64" s="66">
        <v>10</v>
      </c>
      <c r="P64" s="66"/>
      <c r="Q64" s="66"/>
      <c r="R64" s="66" t="s">
        <v>133</v>
      </c>
      <c r="S64" s="66">
        <v>5</v>
      </c>
      <c r="U64" s="55" t="s">
        <v>134</v>
      </c>
      <c r="V64" s="55" t="s">
        <v>181</v>
      </c>
      <c r="X64" s="72" t="s">
        <v>183</v>
      </c>
      <c r="Y64" s="73" t="s">
        <v>183</v>
      </c>
      <c r="Z64" s="74" t="s">
        <v>183</v>
      </c>
      <c r="AA64" s="75" t="s">
        <v>7</v>
      </c>
      <c r="AB64" s="73" t="s">
        <v>7</v>
      </c>
      <c r="AC64" s="74" t="s">
        <v>7</v>
      </c>
      <c r="AD64" s="72" t="s">
        <v>136</v>
      </c>
      <c r="AE64" s="73"/>
      <c r="AF64" s="74" t="s">
        <v>135</v>
      </c>
    </row>
    <row r="65" spans="1:32" ht="15" customHeight="1">
      <c r="A65" s="66"/>
      <c r="B65" s="66" t="s">
        <v>97</v>
      </c>
      <c r="C65" s="68" t="s">
        <v>203</v>
      </c>
      <c r="D65" s="66" t="s">
        <v>218</v>
      </c>
      <c r="E65" s="67" t="s">
        <v>219</v>
      </c>
      <c r="F65" s="68" t="s">
        <v>220</v>
      </c>
      <c r="G65" s="69"/>
      <c r="H65" s="66" t="s">
        <v>202</v>
      </c>
      <c r="I65" s="55">
        <v>5</v>
      </c>
      <c r="K65" s="70"/>
      <c r="L65" s="71">
        <v>10</v>
      </c>
      <c r="M65" s="66" t="s">
        <v>133</v>
      </c>
      <c r="N65" s="66">
        <v>10</v>
      </c>
      <c r="P65" s="66"/>
      <c r="Q65" s="66"/>
      <c r="R65" s="66" t="s">
        <v>133</v>
      </c>
      <c r="S65" s="66">
        <v>5</v>
      </c>
      <c r="U65" s="55" t="s">
        <v>134</v>
      </c>
      <c r="V65" s="55" t="s">
        <v>181</v>
      </c>
      <c r="X65" s="72" t="s">
        <v>132</v>
      </c>
      <c r="Y65" s="73" t="s">
        <v>183</v>
      </c>
      <c r="Z65" s="74" t="s">
        <v>183</v>
      </c>
      <c r="AA65" s="75" t="s">
        <v>132</v>
      </c>
      <c r="AB65" s="73" t="s">
        <v>7</v>
      </c>
      <c r="AC65" s="74" t="s">
        <v>7</v>
      </c>
      <c r="AD65" s="72" t="s">
        <v>135</v>
      </c>
      <c r="AE65" s="73"/>
      <c r="AF65" s="74" t="s">
        <v>135</v>
      </c>
    </row>
    <row r="66" spans="1:32" ht="15" customHeight="1">
      <c r="A66" s="66"/>
      <c r="B66" s="66" t="s">
        <v>221</v>
      </c>
      <c r="C66" s="68" t="s">
        <v>203</v>
      </c>
      <c r="D66" s="66" t="s">
        <v>222</v>
      </c>
      <c r="E66" s="67" t="s">
        <v>223</v>
      </c>
      <c r="F66" s="68"/>
      <c r="G66" s="69"/>
      <c r="H66" s="66" t="s">
        <v>133</v>
      </c>
      <c r="I66" s="66" t="s">
        <v>147</v>
      </c>
      <c r="K66" s="70"/>
      <c r="L66" s="71" t="s">
        <v>147</v>
      </c>
      <c r="M66" s="66" t="s">
        <v>133</v>
      </c>
      <c r="N66" s="66" t="s">
        <v>147</v>
      </c>
      <c r="P66" s="66"/>
      <c r="Q66" s="66"/>
      <c r="R66" s="66" t="s">
        <v>133</v>
      </c>
      <c r="S66" s="55" t="s">
        <v>147</v>
      </c>
      <c r="U66" s="55" t="s">
        <v>148</v>
      </c>
      <c r="V66" s="55" t="s">
        <v>147</v>
      </c>
      <c r="X66" s="72" t="s">
        <v>183</v>
      </c>
      <c r="Y66" s="73" t="s">
        <v>183</v>
      </c>
      <c r="Z66" s="74" t="s">
        <v>183</v>
      </c>
      <c r="AA66" s="75" t="s">
        <v>7</v>
      </c>
      <c r="AB66" s="73" t="s">
        <v>7</v>
      </c>
      <c r="AC66" s="74" t="s">
        <v>7</v>
      </c>
      <c r="AD66" s="75" t="s">
        <v>135</v>
      </c>
      <c r="AE66" s="73"/>
      <c r="AF66" s="74" t="s">
        <v>135</v>
      </c>
    </row>
    <row r="67" spans="1:32" ht="15" customHeight="1">
      <c r="A67" s="66">
        <v>40</v>
      </c>
      <c r="B67" s="66" t="s">
        <v>224</v>
      </c>
      <c r="C67" s="68" t="s">
        <v>225</v>
      </c>
      <c r="D67" s="66" t="s">
        <v>226</v>
      </c>
      <c r="E67" s="67" t="s">
        <v>227</v>
      </c>
      <c r="F67" s="68"/>
      <c r="G67" s="69"/>
      <c r="H67" s="66" t="s">
        <v>133</v>
      </c>
      <c r="I67" s="55">
        <v>5</v>
      </c>
      <c r="K67" s="70"/>
      <c r="L67" s="71">
        <v>5</v>
      </c>
      <c r="M67" s="66" t="s">
        <v>133</v>
      </c>
      <c r="N67" s="66">
        <v>5</v>
      </c>
      <c r="P67" s="66"/>
      <c r="Q67" s="66"/>
      <c r="R67" s="66" t="s">
        <v>133</v>
      </c>
      <c r="S67" s="66">
        <v>5</v>
      </c>
      <c r="U67" s="55" t="s">
        <v>148</v>
      </c>
      <c r="V67" s="55">
        <v>5</v>
      </c>
      <c r="X67" s="72" t="s">
        <v>182</v>
      </c>
      <c r="Y67" s="73" t="s">
        <v>183</v>
      </c>
      <c r="Z67" s="74" t="s">
        <v>183</v>
      </c>
      <c r="AA67" s="75" t="s">
        <v>132</v>
      </c>
      <c r="AB67" s="73" t="s">
        <v>7</v>
      </c>
      <c r="AC67" s="74" t="s">
        <v>7</v>
      </c>
      <c r="AD67" s="72" t="s">
        <v>136</v>
      </c>
      <c r="AE67" s="73"/>
      <c r="AF67" s="74" t="s">
        <v>136</v>
      </c>
    </row>
    <row r="68" spans="1:32" ht="15" customHeight="1">
      <c r="A68" s="66"/>
      <c r="B68" s="66" t="s">
        <v>228</v>
      </c>
      <c r="C68" s="68" t="s">
        <v>225</v>
      </c>
      <c r="D68" s="66" t="s">
        <v>229</v>
      </c>
      <c r="E68" s="67" t="s">
        <v>230</v>
      </c>
      <c r="F68" s="68"/>
      <c r="G68" s="69"/>
      <c r="H68" s="66" t="s">
        <v>133</v>
      </c>
      <c r="I68" s="66" t="s">
        <v>147</v>
      </c>
      <c r="K68" s="70"/>
      <c r="L68" s="71" t="s">
        <v>147</v>
      </c>
      <c r="M68" s="66" t="s">
        <v>133</v>
      </c>
      <c r="N68" s="66" t="s">
        <v>147</v>
      </c>
      <c r="P68" s="66"/>
      <c r="Q68" s="66"/>
      <c r="R68" s="66" t="s">
        <v>133</v>
      </c>
      <c r="S68" s="55" t="s">
        <v>147</v>
      </c>
      <c r="U68" s="55" t="s">
        <v>148</v>
      </c>
      <c r="V68" s="55" t="s">
        <v>147</v>
      </c>
      <c r="X68" s="72" t="s">
        <v>182</v>
      </c>
      <c r="Y68" s="73" t="s">
        <v>183</v>
      </c>
      <c r="Z68" s="74" t="s">
        <v>183</v>
      </c>
      <c r="AA68" s="75" t="s">
        <v>132</v>
      </c>
      <c r="AB68" s="73" t="s">
        <v>7</v>
      </c>
      <c r="AC68" s="74" t="s">
        <v>7</v>
      </c>
      <c r="AD68" s="75" t="s">
        <v>135</v>
      </c>
      <c r="AE68" s="73"/>
      <c r="AF68" s="74" t="s">
        <v>135</v>
      </c>
    </row>
    <row r="69" spans="1:32" ht="15" customHeight="1">
      <c r="A69" s="76">
        <v>42</v>
      </c>
      <c r="B69" s="76">
        <v>17000</v>
      </c>
      <c r="C69" s="77" t="s">
        <v>231</v>
      </c>
      <c r="D69" s="76" t="s">
        <v>232</v>
      </c>
      <c r="E69" s="78" t="s">
        <v>233</v>
      </c>
      <c r="F69" s="77"/>
      <c r="G69" s="79"/>
      <c r="H69" s="76" t="s">
        <v>133</v>
      </c>
      <c r="I69" s="55">
        <v>5</v>
      </c>
      <c r="K69" s="80"/>
      <c r="L69" s="71">
        <v>5</v>
      </c>
      <c r="M69" s="66" t="s">
        <v>133</v>
      </c>
      <c r="N69" s="66">
        <v>5</v>
      </c>
      <c r="P69" s="76"/>
      <c r="Q69" s="76"/>
      <c r="R69" s="66" t="s">
        <v>133</v>
      </c>
      <c r="S69" s="76">
        <v>5</v>
      </c>
      <c r="U69" s="55" t="s">
        <v>134</v>
      </c>
      <c r="V69" s="55">
        <v>5</v>
      </c>
      <c r="X69" s="72" t="s">
        <v>132</v>
      </c>
      <c r="Y69" s="73" t="s">
        <v>183</v>
      </c>
      <c r="Z69" s="74" t="s">
        <v>183</v>
      </c>
      <c r="AA69" s="75" t="s">
        <v>132</v>
      </c>
      <c r="AB69" s="73" t="s">
        <v>7</v>
      </c>
      <c r="AC69" s="74" t="s">
        <v>7</v>
      </c>
      <c r="AD69" s="72" t="s">
        <v>136</v>
      </c>
      <c r="AE69" s="73"/>
      <c r="AF69" s="74" t="s">
        <v>135</v>
      </c>
    </row>
    <row r="70" spans="1:32" ht="15" customHeight="1">
      <c r="A70" s="76"/>
      <c r="B70" s="76">
        <v>17000</v>
      </c>
      <c r="C70" s="77" t="s">
        <v>231</v>
      </c>
      <c r="D70" s="76" t="s">
        <v>234</v>
      </c>
      <c r="E70" s="78" t="s">
        <v>235</v>
      </c>
      <c r="F70" s="77" t="s">
        <v>236</v>
      </c>
      <c r="G70" s="79"/>
      <c r="H70" s="76" t="s">
        <v>133</v>
      </c>
      <c r="I70" s="55">
        <v>5</v>
      </c>
      <c r="K70" s="81" t="s">
        <v>237</v>
      </c>
      <c r="L70" s="71">
        <v>5</v>
      </c>
      <c r="M70" s="76" t="s">
        <v>133</v>
      </c>
      <c r="N70" s="66">
        <v>5</v>
      </c>
      <c r="P70" s="76"/>
      <c r="Q70" s="76"/>
      <c r="R70" s="76" t="s">
        <v>133</v>
      </c>
      <c r="S70" s="76">
        <v>5</v>
      </c>
      <c r="U70" s="55" t="s">
        <v>134</v>
      </c>
      <c r="V70" s="55">
        <v>5</v>
      </c>
      <c r="X70" s="72" t="s">
        <v>132</v>
      </c>
      <c r="Y70" s="73" t="s">
        <v>183</v>
      </c>
      <c r="Z70" s="74" t="s">
        <v>183</v>
      </c>
      <c r="AA70" s="75" t="s">
        <v>132</v>
      </c>
      <c r="AB70" s="73" t="s">
        <v>7</v>
      </c>
      <c r="AC70" s="74" t="s">
        <v>7</v>
      </c>
      <c r="AD70" s="72" t="s">
        <v>136</v>
      </c>
      <c r="AE70" s="73"/>
      <c r="AF70" s="74" t="s">
        <v>135</v>
      </c>
    </row>
    <row r="71" spans="1:32" ht="15" customHeight="1">
      <c r="A71" s="76"/>
      <c r="B71" s="76">
        <v>17000</v>
      </c>
      <c r="C71" s="77" t="s">
        <v>231</v>
      </c>
      <c r="D71" s="76" t="s">
        <v>238</v>
      </c>
      <c r="E71" s="78" t="s">
        <v>239</v>
      </c>
      <c r="F71" s="77"/>
      <c r="G71" s="79"/>
      <c r="H71" s="76" t="s">
        <v>133</v>
      </c>
      <c r="I71" s="55">
        <v>5</v>
      </c>
      <c r="K71" s="80"/>
      <c r="L71" s="71">
        <v>5</v>
      </c>
      <c r="M71" s="66" t="s">
        <v>133</v>
      </c>
      <c r="N71" s="66">
        <v>5</v>
      </c>
      <c r="P71" s="76"/>
      <c r="Q71" s="76"/>
      <c r="R71" s="66" t="s">
        <v>133</v>
      </c>
      <c r="S71" s="76">
        <v>5</v>
      </c>
      <c r="U71" s="55" t="s">
        <v>134</v>
      </c>
      <c r="V71" s="55">
        <v>5</v>
      </c>
      <c r="X71" s="72" t="s">
        <v>132</v>
      </c>
      <c r="Y71" s="73" t="s">
        <v>183</v>
      </c>
      <c r="Z71" s="74" t="s">
        <v>183</v>
      </c>
      <c r="AA71" s="75" t="s">
        <v>132</v>
      </c>
      <c r="AB71" s="73" t="s">
        <v>7</v>
      </c>
      <c r="AC71" s="74" t="s">
        <v>7</v>
      </c>
      <c r="AD71" s="72" t="s">
        <v>136</v>
      </c>
      <c r="AE71" s="73"/>
      <c r="AF71" s="74" t="s">
        <v>135</v>
      </c>
    </row>
    <row r="72" spans="1:32" ht="15" customHeight="1">
      <c r="A72" s="76"/>
      <c r="B72" s="76">
        <v>17000</v>
      </c>
      <c r="C72" s="77" t="s">
        <v>231</v>
      </c>
      <c r="D72" s="76" t="s">
        <v>240</v>
      </c>
      <c r="E72" s="78" t="s">
        <v>241</v>
      </c>
      <c r="F72" s="77"/>
      <c r="G72" s="79"/>
      <c r="H72" s="76" t="s">
        <v>133</v>
      </c>
      <c r="I72" s="55">
        <v>5</v>
      </c>
      <c r="K72" s="80"/>
      <c r="L72" s="71">
        <v>5</v>
      </c>
      <c r="M72" s="66" t="s">
        <v>133</v>
      </c>
      <c r="N72" s="66">
        <v>5</v>
      </c>
      <c r="P72" s="76"/>
      <c r="Q72" s="76"/>
      <c r="R72" s="66" t="s">
        <v>133</v>
      </c>
      <c r="S72" s="76">
        <v>5</v>
      </c>
      <c r="U72" s="55" t="s">
        <v>134</v>
      </c>
      <c r="V72" s="55">
        <v>5</v>
      </c>
      <c r="X72" s="72" t="s">
        <v>132</v>
      </c>
      <c r="Y72" s="73" t="s">
        <v>183</v>
      </c>
      <c r="Z72" s="74" t="s">
        <v>183</v>
      </c>
      <c r="AA72" s="75" t="s">
        <v>132</v>
      </c>
      <c r="AB72" s="73" t="s">
        <v>7</v>
      </c>
      <c r="AC72" s="74" t="s">
        <v>7</v>
      </c>
      <c r="AD72" s="72" t="s">
        <v>136</v>
      </c>
      <c r="AE72" s="73"/>
      <c r="AF72" s="74" t="s">
        <v>135</v>
      </c>
    </row>
    <row r="73" spans="1:32" ht="15" customHeight="1" thickBot="1">
      <c r="A73" s="66"/>
      <c r="B73" s="66" t="s">
        <v>242</v>
      </c>
      <c r="C73" s="82" t="s">
        <v>243</v>
      </c>
      <c r="D73" s="66" t="s">
        <v>244</v>
      </c>
      <c r="E73" s="67" t="s">
        <v>245</v>
      </c>
      <c r="F73" s="68"/>
      <c r="G73" s="69"/>
      <c r="H73" s="66" t="s">
        <v>133</v>
      </c>
      <c r="I73" s="66" t="s">
        <v>147</v>
      </c>
      <c r="K73" s="83"/>
      <c r="L73" s="84"/>
      <c r="M73" s="66" t="s">
        <v>133</v>
      </c>
      <c r="N73" s="66" t="s">
        <v>147</v>
      </c>
      <c r="P73" s="85"/>
      <c r="Q73" s="85"/>
      <c r="R73" s="66" t="s">
        <v>133</v>
      </c>
      <c r="S73" s="66" t="s">
        <v>147</v>
      </c>
      <c r="U73" s="55" t="s">
        <v>134</v>
      </c>
      <c r="V73" s="55">
        <v>5</v>
      </c>
      <c r="X73" s="72" t="s">
        <v>132</v>
      </c>
      <c r="Y73" s="73" t="s">
        <v>132</v>
      </c>
      <c r="Z73" s="74" t="s">
        <v>132</v>
      </c>
      <c r="AA73" s="75" t="s">
        <v>132</v>
      </c>
      <c r="AB73" s="73" t="s">
        <v>132</v>
      </c>
      <c r="AC73" s="74" t="s">
        <v>132</v>
      </c>
      <c r="AD73" s="72" t="s">
        <v>132</v>
      </c>
      <c r="AE73" s="75"/>
      <c r="AF73" s="74" t="s">
        <v>135</v>
      </c>
    </row>
    <row r="74" spans="1:32" ht="15" customHeight="1">
      <c r="A74" s="76"/>
      <c r="B74" s="76">
        <v>17000</v>
      </c>
      <c r="C74" s="77" t="s">
        <v>231</v>
      </c>
      <c r="D74" s="76" t="s">
        <v>246</v>
      </c>
      <c r="E74" s="78" t="s">
        <v>247</v>
      </c>
      <c r="F74" s="77"/>
      <c r="G74" s="79"/>
      <c r="H74" s="76" t="s">
        <v>133</v>
      </c>
      <c r="I74" s="55">
        <v>5</v>
      </c>
      <c r="K74" s="80"/>
      <c r="L74" s="71">
        <v>5</v>
      </c>
      <c r="M74" s="66" t="s">
        <v>133</v>
      </c>
      <c r="N74" s="66">
        <v>5</v>
      </c>
      <c r="P74" s="76"/>
      <c r="Q74" s="76"/>
      <c r="R74" s="66" t="s">
        <v>133</v>
      </c>
      <c r="S74" s="76">
        <v>5</v>
      </c>
      <c r="U74" s="55" t="s">
        <v>134</v>
      </c>
      <c r="V74" s="55">
        <v>5</v>
      </c>
      <c r="X74" s="72" t="s">
        <v>132</v>
      </c>
      <c r="Y74" s="73" t="s">
        <v>183</v>
      </c>
      <c r="Z74" s="74" t="s">
        <v>183</v>
      </c>
      <c r="AA74" s="75" t="s">
        <v>132</v>
      </c>
      <c r="AB74" s="73" t="s">
        <v>7</v>
      </c>
      <c r="AC74" s="74" t="s">
        <v>7</v>
      </c>
      <c r="AD74" s="72" t="s">
        <v>136</v>
      </c>
      <c r="AE74" s="73"/>
      <c r="AF74" s="74" t="s">
        <v>135</v>
      </c>
    </row>
    <row r="75" spans="1:32" ht="15" customHeight="1">
      <c r="A75" s="76"/>
      <c r="B75" s="76" t="s">
        <v>248</v>
      </c>
      <c r="C75" s="77" t="s">
        <v>231</v>
      </c>
      <c r="D75" s="76" t="s">
        <v>249</v>
      </c>
      <c r="E75" s="78" t="s">
        <v>250</v>
      </c>
      <c r="F75" s="77"/>
      <c r="G75" s="79"/>
      <c r="H75" s="66" t="s">
        <v>133</v>
      </c>
      <c r="I75" s="66" t="s">
        <v>147</v>
      </c>
      <c r="K75" s="80"/>
      <c r="L75" s="71" t="s">
        <v>147</v>
      </c>
      <c r="M75" s="66" t="s">
        <v>133</v>
      </c>
      <c r="N75" s="66" t="s">
        <v>147</v>
      </c>
      <c r="P75" s="66"/>
      <c r="Q75" s="66"/>
      <c r="R75" s="66" t="s">
        <v>133</v>
      </c>
      <c r="S75" s="55" t="s">
        <v>147</v>
      </c>
      <c r="U75" s="55" t="s">
        <v>148</v>
      </c>
      <c r="V75" s="55" t="s">
        <v>147</v>
      </c>
      <c r="X75" s="72" t="s">
        <v>132</v>
      </c>
      <c r="Y75" s="73" t="s">
        <v>183</v>
      </c>
      <c r="Z75" s="74" t="s">
        <v>183</v>
      </c>
      <c r="AA75" s="75" t="s">
        <v>132</v>
      </c>
      <c r="AB75" s="73" t="s">
        <v>7</v>
      </c>
      <c r="AC75" s="74" t="s">
        <v>7</v>
      </c>
      <c r="AD75" s="75" t="s">
        <v>135</v>
      </c>
      <c r="AE75" s="73"/>
      <c r="AF75" s="74" t="s">
        <v>135</v>
      </c>
    </row>
    <row r="76" spans="1:32" s="91" customFormat="1" ht="15" customHeight="1">
      <c r="A76" s="86"/>
      <c r="B76" s="86" t="s">
        <v>98</v>
      </c>
      <c r="C76" s="87" t="s">
        <v>251</v>
      </c>
      <c r="D76" s="86" t="s">
        <v>252</v>
      </c>
      <c r="E76" s="88" t="s">
        <v>253</v>
      </c>
      <c r="F76" s="87" t="s">
        <v>254</v>
      </c>
      <c r="G76" s="89"/>
      <c r="H76" s="86" t="s">
        <v>202</v>
      </c>
      <c r="I76" s="90">
        <v>5</v>
      </c>
      <c r="K76" s="92"/>
      <c r="L76" s="93">
        <v>10</v>
      </c>
      <c r="M76" s="66" t="s">
        <v>132</v>
      </c>
      <c r="N76" s="66" t="s">
        <v>132</v>
      </c>
      <c r="P76" s="86"/>
      <c r="Q76" s="86"/>
      <c r="R76" s="86" t="s">
        <v>133</v>
      </c>
      <c r="S76" s="76" t="s">
        <v>255</v>
      </c>
      <c r="U76" s="90" t="s">
        <v>256</v>
      </c>
      <c r="V76" s="90" t="s">
        <v>255</v>
      </c>
      <c r="W76" s="94"/>
      <c r="X76" s="95" t="s">
        <v>182</v>
      </c>
      <c r="Y76" s="73" t="s">
        <v>132</v>
      </c>
      <c r="Z76" s="74" t="s">
        <v>182</v>
      </c>
      <c r="AA76" s="96" t="s">
        <v>132</v>
      </c>
      <c r="AB76" s="73" t="s">
        <v>132</v>
      </c>
      <c r="AC76" s="74" t="s">
        <v>132</v>
      </c>
      <c r="AD76" s="72" t="s">
        <v>136</v>
      </c>
      <c r="AE76" s="73"/>
      <c r="AF76" s="74" t="s">
        <v>136</v>
      </c>
    </row>
    <row r="77" spans="1:32" s="91" customFormat="1" ht="15" customHeight="1">
      <c r="A77" s="86"/>
      <c r="B77" s="86" t="s">
        <v>98</v>
      </c>
      <c r="C77" s="87" t="s">
        <v>251</v>
      </c>
      <c r="D77" s="86" t="s">
        <v>257</v>
      </c>
      <c r="E77" s="88" t="s">
        <v>258</v>
      </c>
      <c r="F77" s="87" t="s">
        <v>254</v>
      </c>
      <c r="G77" s="89"/>
      <c r="H77" s="86" t="s">
        <v>202</v>
      </c>
      <c r="I77" s="90">
        <v>5</v>
      </c>
      <c r="K77" s="92"/>
      <c r="L77" s="93">
        <v>10</v>
      </c>
      <c r="M77" s="66" t="s">
        <v>132</v>
      </c>
      <c r="N77" s="66" t="s">
        <v>132</v>
      </c>
      <c r="P77" s="86"/>
      <c r="Q77" s="86"/>
      <c r="R77" s="86" t="s">
        <v>133</v>
      </c>
      <c r="S77" s="76" t="s">
        <v>255</v>
      </c>
      <c r="U77" s="90" t="s">
        <v>256</v>
      </c>
      <c r="V77" s="90" t="s">
        <v>255</v>
      </c>
      <c r="W77" s="94"/>
      <c r="X77" s="95" t="s">
        <v>182</v>
      </c>
      <c r="Y77" s="73" t="s">
        <v>132</v>
      </c>
      <c r="Z77" s="74" t="s">
        <v>182</v>
      </c>
      <c r="AA77" s="96" t="s">
        <v>132</v>
      </c>
      <c r="AB77" s="73" t="s">
        <v>132</v>
      </c>
      <c r="AC77" s="74" t="s">
        <v>132</v>
      </c>
      <c r="AD77" s="72" t="s">
        <v>136</v>
      </c>
      <c r="AE77" s="73"/>
      <c r="AF77" s="74" t="s">
        <v>136</v>
      </c>
    </row>
    <row r="78" spans="1:32" s="91" customFormat="1" ht="15" customHeight="1">
      <c r="A78" s="86"/>
      <c r="B78" s="86" t="s">
        <v>98</v>
      </c>
      <c r="C78" s="87" t="s">
        <v>251</v>
      </c>
      <c r="D78" s="86" t="s">
        <v>259</v>
      </c>
      <c r="E78" s="88" t="s">
        <v>260</v>
      </c>
      <c r="F78" s="87" t="s">
        <v>254</v>
      </c>
      <c r="G78" s="89"/>
      <c r="H78" s="86" t="s">
        <v>202</v>
      </c>
      <c r="I78" s="90">
        <v>5</v>
      </c>
      <c r="K78" s="92"/>
      <c r="L78" s="93">
        <v>10</v>
      </c>
      <c r="M78" s="66" t="s">
        <v>132</v>
      </c>
      <c r="N78" s="66" t="s">
        <v>132</v>
      </c>
      <c r="P78" s="86"/>
      <c r="Q78" s="86"/>
      <c r="R78" s="86" t="s">
        <v>133</v>
      </c>
      <c r="S78" s="76" t="s">
        <v>255</v>
      </c>
      <c r="U78" s="90" t="s">
        <v>256</v>
      </c>
      <c r="V78" s="90" t="s">
        <v>255</v>
      </c>
      <c r="W78" s="94"/>
      <c r="X78" s="95" t="s">
        <v>182</v>
      </c>
      <c r="Y78" s="73" t="s">
        <v>132</v>
      </c>
      <c r="Z78" s="74" t="s">
        <v>182</v>
      </c>
      <c r="AA78" s="96" t="s">
        <v>132</v>
      </c>
      <c r="AB78" s="73" t="s">
        <v>132</v>
      </c>
      <c r="AC78" s="74" t="s">
        <v>132</v>
      </c>
      <c r="AD78" s="72" t="s">
        <v>136</v>
      </c>
      <c r="AE78" s="73"/>
      <c r="AF78" s="74" t="s">
        <v>136</v>
      </c>
    </row>
    <row r="79" spans="1:32" s="91" customFormat="1" ht="15" customHeight="1">
      <c r="A79" s="86"/>
      <c r="B79" s="86" t="s">
        <v>98</v>
      </c>
      <c r="C79" s="87" t="s">
        <v>251</v>
      </c>
      <c r="D79" s="86" t="s">
        <v>261</v>
      </c>
      <c r="E79" s="88" t="s">
        <v>262</v>
      </c>
      <c r="F79" s="87" t="s">
        <v>254</v>
      </c>
      <c r="G79" s="89"/>
      <c r="H79" s="86" t="s">
        <v>202</v>
      </c>
      <c r="I79" s="90">
        <v>5</v>
      </c>
      <c r="K79" s="92"/>
      <c r="L79" s="93">
        <v>10</v>
      </c>
      <c r="M79" s="66" t="s">
        <v>132</v>
      </c>
      <c r="N79" s="66" t="s">
        <v>132</v>
      </c>
      <c r="P79" s="86"/>
      <c r="Q79" s="86"/>
      <c r="R79" s="86" t="s">
        <v>133</v>
      </c>
      <c r="S79" s="76" t="s">
        <v>255</v>
      </c>
      <c r="U79" s="90" t="s">
        <v>256</v>
      </c>
      <c r="V79" s="90" t="s">
        <v>255</v>
      </c>
      <c r="W79" s="94"/>
      <c r="X79" s="95" t="s">
        <v>182</v>
      </c>
      <c r="Y79" s="73" t="s">
        <v>132</v>
      </c>
      <c r="Z79" s="74" t="s">
        <v>182</v>
      </c>
      <c r="AA79" s="96" t="s">
        <v>132</v>
      </c>
      <c r="AB79" s="73" t="s">
        <v>132</v>
      </c>
      <c r="AC79" s="74" t="s">
        <v>132</v>
      </c>
      <c r="AD79" s="72" t="s">
        <v>136</v>
      </c>
      <c r="AE79" s="73"/>
      <c r="AF79" s="74" t="s">
        <v>136</v>
      </c>
    </row>
    <row r="80" spans="1:32" s="91" customFormat="1" ht="15" customHeight="1">
      <c r="A80" s="86"/>
      <c r="B80" s="86" t="s">
        <v>98</v>
      </c>
      <c r="C80" s="87" t="s">
        <v>251</v>
      </c>
      <c r="D80" s="86" t="s">
        <v>263</v>
      </c>
      <c r="E80" s="88" t="s">
        <v>264</v>
      </c>
      <c r="F80" s="87" t="s">
        <v>265</v>
      </c>
      <c r="G80" s="89"/>
      <c r="H80" s="86" t="s">
        <v>133</v>
      </c>
      <c r="I80" s="90">
        <v>5</v>
      </c>
      <c r="K80" s="92"/>
      <c r="L80" s="93">
        <v>10</v>
      </c>
      <c r="M80" s="66" t="s">
        <v>132</v>
      </c>
      <c r="N80" s="66" t="s">
        <v>132</v>
      </c>
      <c r="P80" s="86"/>
      <c r="Q80" s="86"/>
      <c r="R80" s="86" t="s">
        <v>133</v>
      </c>
      <c r="S80" s="76" t="s">
        <v>255</v>
      </c>
      <c r="U80" s="90" t="s">
        <v>256</v>
      </c>
      <c r="V80" s="90" t="s">
        <v>255</v>
      </c>
      <c r="W80" s="94"/>
      <c r="X80" s="95" t="s">
        <v>182</v>
      </c>
      <c r="Y80" s="73" t="s">
        <v>132</v>
      </c>
      <c r="Z80" s="74" t="s">
        <v>182</v>
      </c>
      <c r="AA80" s="96" t="s">
        <v>132</v>
      </c>
      <c r="AB80" s="73" t="s">
        <v>132</v>
      </c>
      <c r="AC80" s="74" t="s">
        <v>132</v>
      </c>
      <c r="AD80" s="72" t="s">
        <v>136</v>
      </c>
      <c r="AE80" s="73"/>
      <c r="AF80" s="74" t="s">
        <v>136</v>
      </c>
    </row>
    <row r="81" spans="1:32" s="91" customFormat="1" ht="15" customHeight="1">
      <c r="A81" s="86"/>
      <c r="B81" s="86" t="s">
        <v>98</v>
      </c>
      <c r="C81" s="87" t="s">
        <v>251</v>
      </c>
      <c r="D81" s="86" t="s">
        <v>266</v>
      </c>
      <c r="E81" s="88" t="s">
        <v>267</v>
      </c>
      <c r="F81" s="87" t="s">
        <v>268</v>
      </c>
      <c r="G81" s="89"/>
      <c r="H81" s="86" t="s">
        <v>202</v>
      </c>
      <c r="I81" s="90">
        <v>5</v>
      </c>
      <c r="K81" s="92"/>
      <c r="L81" s="93">
        <v>10</v>
      </c>
      <c r="M81" s="66" t="s">
        <v>132</v>
      </c>
      <c r="N81" s="66" t="s">
        <v>132</v>
      </c>
      <c r="P81" s="86"/>
      <c r="Q81" s="86"/>
      <c r="R81" s="86" t="s">
        <v>133</v>
      </c>
      <c r="S81" s="76" t="s">
        <v>255</v>
      </c>
      <c r="U81" s="90" t="s">
        <v>256</v>
      </c>
      <c r="V81" s="90" t="s">
        <v>255</v>
      </c>
      <c r="W81" s="94"/>
      <c r="X81" s="95" t="s">
        <v>132</v>
      </c>
      <c r="Y81" s="73" t="s">
        <v>132</v>
      </c>
      <c r="Z81" s="74" t="s">
        <v>182</v>
      </c>
      <c r="AA81" s="96" t="s">
        <v>132</v>
      </c>
      <c r="AB81" s="73" t="s">
        <v>132</v>
      </c>
      <c r="AC81" s="74" t="s">
        <v>132</v>
      </c>
      <c r="AD81" s="72" t="s">
        <v>135</v>
      </c>
      <c r="AE81" s="73"/>
      <c r="AF81" s="74" t="s">
        <v>136</v>
      </c>
    </row>
    <row r="82" spans="1:32" s="91" customFormat="1" ht="15" customHeight="1">
      <c r="A82" s="86"/>
      <c r="B82" s="86" t="s">
        <v>269</v>
      </c>
      <c r="C82" s="87" t="s">
        <v>270</v>
      </c>
      <c r="D82" s="86" t="s">
        <v>252</v>
      </c>
      <c r="E82" s="88" t="s">
        <v>253</v>
      </c>
      <c r="F82" s="87" t="s">
        <v>254</v>
      </c>
      <c r="G82" s="89"/>
      <c r="H82" s="86" t="s">
        <v>202</v>
      </c>
      <c r="I82" s="90">
        <v>5</v>
      </c>
      <c r="K82" s="92"/>
      <c r="L82" s="93">
        <v>10</v>
      </c>
      <c r="M82" s="66" t="s">
        <v>132</v>
      </c>
      <c r="N82" s="66" t="s">
        <v>132</v>
      </c>
      <c r="P82" s="86"/>
      <c r="Q82" s="86"/>
      <c r="R82" s="86" t="s">
        <v>133</v>
      </c>
      <c r="S82" s="76" t="s">
        <v>255</v>
      </c>
      <c r="U82" s="90" t="s">
        <v>256</v>
      </c>
      <c r="V82" s="90" t="s">
        <v>255</v>
      </c>
      <c r="W82" s="94"/>
      <c r="X82" s="95" t="s">
        <v>182</v>
      </c>
      <c r="Y82" s="73" t="s">
        <v>132</v>
      </c>
      <c r="Z82" s="74" t="s">
        <v>182</v>
      </c>
      <c r="AA82" s="96" t="s">
        <v>132</v>
      </c>
      <c r="AB82" s="73" t="s">
        <v>132</v>
      </c>
      <c r="AC82" s="74" t="s">
        <v>132</v>
      </c>
      <c r="AD82" s="72" t="s">
        <v>136</v>
      </c>
      <c r="AE82" s="73"/>
      <c r="AF82" s="74" t="s">
        <v>136</v>
      </c>
    </row>
    <row r="83" spans="1:32" s="91" customFormat="1" ht="15" customHeight="1">
      <c r="A83" s="86"/>
      <c r="B83" s="86" t="s">
        <v>269</v>
      </c>
      <c r="C83" s="87" t="s">
        <v>270</v>
      </c>
      <c r="D83" s="86" t="s">
        <v>257</v>
      </c>
      <c r="E83" s="88" t="s">
        <v>258</v>
      </c>
      <c r="F83" s="87" t="s">
        <v>254</v>
      </c>
      <c r="G83" s="89"/>
      <c r="H83" s="86" t="s">
        <v>202</v>
      </c>
      <c r="I83" s="90">
        <v>5</v>
      </c>
      <c r="K83" s="92"/>
      <c r="L83" s="93">
        <v>10</v>
      </c>
      <c r="M83" s="66" t="s">
        <v>132</v>
      </c>
      <c r="N83" s="66" t="s">
        <v>132</v>
      </c>
      <c r="P83" s="86"/>
      <c r="Q83" s="86"/>
      <c r="R83" s="86" t="s">
        <v>133</v>
      </c>
      <c r="S83" s="76" t="s">
        <v>255</v>
      </c>
      <c r="U83" s="90" t="s">
        <v>256</v>
      </c>
      <c r="V83" s="90" t="s">
        <v>255</v>
      </c>
      <c r="W83" s="94"/>
      <c r="X83" s="95" t="s">
        <v>182</v>
      </c>
      <c r="Y83" s="73" t="s">
        <v>132</v>
      </c>
      <c r="Z83" s="74" t="s">
        <v>182</v>
      </c>
      <c r="AA83" s="96" t="s">
        <v>132</v>
      </c>
      <c r="AB83" s="73" t="s">
        <v>132</v>
      </c>
      <c r="AC83" s="74" t="s">
        <v>132</v>
      </c>
      <c r="AD83" s="72" t="s">
        <v>136</v>
      </c>
      <c r="AE83" s="73"/>
      <c r="AF83" s="74" t="s">
        <v>136</v>
      </c>
    </row>
    <row r="84" spans="1:32" s="91" customFormat="1" ht="15" customHeight="1">
      <c r="A84" s="86"/>
      <c r="B84" s="86" t="s">
        <v>269</v>
      </c>
      <c r="C84" s="87" t="s">
        <v>270</v>
      </c>
      <c r="D84" s="86" t="s">
        <v>259</v>
      </c>
      <c r="E84" s="88" t="s">
        <v>260</v>
      </c>
      <c r="F84" s="87" t="s">
        <v>254</v>
      </c>
      <c r="G84" s="89"/>
      <c r="H84" s="86" t="s">
        <v>202</v>
      </c>
      <c r="I84" s="90">
        <v>5</v>
      </c>
      <c r="K84" s="92"/>
      <c r="L84" s="93">
        <v>10</v>
      </c>
      <c r="M84" s="66" t="s">
        <v>132</v>
      </c>
      <c r="N84" s="66" t="s">
        <v>132</v>
      </c>
      <c r="P84" s="86"/>
      <c r="Q84" s="86"/>
      <c r="R84" s="86" t="s">
        <v>133</v>
      </c>
      <c r="S84" s="76" t="s">
        <v>255</v>
      </c>
      <c r="U84" s="90" t="s">
        <v>256</v>
      </c>
      <c r="V84" s="90" t="s">
        <v>255</v>
      </c>
      <c r="W84" s="94"/>
      <c r="X84" s="95" t="s">
        <v>182</v>
      </c>
      <c r="Y84" s="73" t="s">
        <v>132</v>
      </c>
      <c r="Z84" s="74" t="s">
        <v>182</v>
      </c>
      <c r="AA84" s="96" t="s">
        <v>132</v>
      </c>
      <c r="AB84" s="73" t="s">
        <v>132</v>
      </c>
      <c r="AC84" s="74" t="s">
        <v>132</v>
      </c>
      <c r="AD84" s="72" t="s">
        <v>136</v>
      </c>
      <c r="AE84" s="73"/>
      <c r="AF84" s="74" t="s">
        <v>136</v>
      </c>
    </row>
    <row r="85" spans="1:32" s="91" customFormat="1" ht="15" customHeight="1">
      <c r="A85" s="86"/>
      <c r="B85" s="86" t="s">
        <v>269</v>
      </c>
      <c r="C85" s="87" t="s">
        <v>270</v>
      </c>
      <c r="D85" s="86" t="s">
        <v>261</v>
      </c>
      <c r="E85" s="88" t="s">
        <v>262</v>
      </c>
      <c r="F85" s="87" t="s">
        <v>254</v>
      </c>
      <c r="G85" s="89"/>
      <c r="H85" s="86" t="s">
        <v>202</v>
      </c>
      <c r="I85" s="90">
        <v>5</v>
      </c>
      <c r="K85" s="92"/>
      <c r="L85" s="93">
        <v>10</v>
      </c>
      <c r="M85" s="66" t="s">
        <v>132</v>
      </c>
      <c r="N85" s="66" t="s">
        <v>132</v>
      </c>
      <c r="P85" s="86"/>
      <c r="Q85" s="86"/>
      <c r="R85" s="86" t="s">
        <v>133</v>
      </c>
      <c r="S85" s="76" t="s">
        <v>255</v>
      </c>
      <c r="U85" s="90" t="s">
        <v>256</v>
      </c>
      <c r="V85" s="90" t="s">
        <v>255</v>
      </c>
      <c r="W85" s="94"/>
      <c r="X85" s="95" t="s">
        <v>182</v>
      </c>
      <c r="Y85" s="73" t="s">
        <v>132</v>
      </c>
      <c r="Z85" s="74" t="s">
        <v>182</v>
      </c>
      <c r="AA85" s="96" t="s">
        <v>132</v>
      </c>
      <c r="AB85" s="73" t="s">
        <v>132</v>
      </c>
      <c r="AC85" s="74" t="s">
        <v>132</v>
      </c>
      <c r="AD85" s="72" t="s">
        <v>136</v>
      </c>
      <c r="AE85" s="73"/>
      <c r="AF85" s="74" t="s">
        <v>136</v>
      </c>
    </row>
    <row r="86" spans="1:32" s="91" customFormat="1" ht="15" customHeight="1">
      <c r="A86" s="86"/>
      <c r="B86" s="86" t="s">
        <v>269</v>
      </c>
      <c r="C86" s="87" t="s">
        <v>270</v>
      </c>
      <c r="D86" s="86" t="s">
        <v>263</v>
      </c>
      <c r="E86" s="88" t="s">
        <v>264</v>
      </c>
      <c r="F86" s="87" t="s">
        <v>265</v>
      </c>
      <c r="G86" s="89"/>
      <c r="H86" s="86" t="s">
        <v>133</v>
      </c>
      <c r="I86" s="90">
        <v>5</v>
      </c>
      <c r="K86" s="92"/>
      <c r="L86" s="93">
        <v>10</v>
      </c>
      <c r="M86" s="66" t="s">
        <v>132</v>
      </c>
      <c r="N86" s="66" t="s">
        <v>132</v>
      </c>
      <c r="P86" s="86"/>
      <c r="Q86" s="86"/>
      <c r="R86" s="86" t="s">
        <v>133</v>
      </c>
      <c r="S86" s="76" t="s">
        <v>255</v>
      </c>
      <c r="U86" s="90" t="s">
        <v>256</v>
      </c>
      <c r="V86" s="90" t="s">
        <v>255</v>
      </c>
      <c r="W86" s="94"/>
      <c r="X86" s="95" t="s">
        <v>182</v>
      </c>
      <c r="Y86" s="73" t="s">
        <v>132</v>
      </c>
      <c r="Z86" s="74" t="s">
        <v>182</v>
      </c>
      <c r="AA86" s="96" t="s">
        <v>132</v>
      </c>
      <c r="AB86" s="73" t="s">
        <v>132</v>
      </c>
      <c r="AC86" s="74" t="s">
        <v>132</v>
      </c>
      <c r="AD86" s="72" t="s">
        <v>136</v>
      </c>
      <c r="AE86" s="73"/>
      <c r="AF86" s="74" t="s">
        <v>136</v>
      </c>
    </row>
    <row r="87" spans="1:32" s="91" customFormat="1" ht="15" customHeight="1">
      <c r="A87" s="86"/>
      <c r="B87" s="86" t="s">
        <v>269</v>
      </c>
      <c r="C87" s="87" t="s">
        <v>270</v>
      </c>
      <c r="D87" s="86" t="s">
        <v>266</v>
      </c>
      <c r="E87" s="88" t="s">
        <v>267</v>
      </c>
      <c r="F87" s="87" t="s">
        <v>268</v>
      </c>
      <c r="G87" s="89"/>
      <c r="H87" s="86" t="s">
        <v>202</v>
      </c>
      <c r="I87" s="90">
        <v>5</v>
      </c>
      <c r="K87" s="92"/>
      <c r="L87" s="93">
        <v>10</v>
      </c>
      <c r="M87" s="66" t="s">
        <v>132</v>
      </c>
      <c r="N87" s="66" t="s">
        <v>132</v>
      </c>
      <c r="P87" s="86"/>
      <c r="Q87" s="86"/>
      <c r="R87" s="86" t="s">
        <v>133</v>
      </c>
      <c r="S87" s="76" t="s">
        <v>255</v>
      </c>
      <c r="U87" s="90" t="s">
        <v>256</v>
      </c>
      <c r="V87" s="90" t="s">
        <v>255</v>
      </c>
      <c r="W87" s="94"/>
      <c r="X87" s="95" t="s">
        <v>132</v>
      </c>
      <c r="Y87" s="73" t="s">
        <v>132</v>
      </c>
      <c r="Z87" s="74" t="s">
        <v>182</v>
      </c>
      <c r="AA87" s="96" t="s">
        <v>132</v>
      </c>
      <c r="AB87" s="73" t="s">
        <v>132</v>
      </c>
      <c r="AC87" s="74" t="s">
        <v>132</v>
      </c>
      <c r="AD87" s="72" t="s">
        <v>135</v>
      </c>
      <c r="AE87" s="73"/>
      <c r="AF87" s="74" t="s">
        <v>136</v>
      </c>
    </row>
    <row r="88" spans="1:32" s="91" customFormat="1" ht="15" customHeight="1">
      <c r="A88" s="86"/>
      <c r="B88" s="86" t="s">
        <v>271</v>
      </c>
      <c r="C88" s="87" t="s">
        <v>251</v>
      </c>
      <c r="D88" s="86" t="s">
        <v>272</v>
      </c>
      <c r="E88" s="88" t="s">
        <v>273</v>
      </c>
      <c r="F88" s="87"/>
      <c r="G88" s="89"/>
      <c r="H88" s="86" t="s">
        <v>133</v>
      </c>
      <c r="I88" s="90" t="s">
        <v>147</v>
      </c>
      <c r="K88" s="92"/>
      <c r="L88" s="93" t="s">
        <v>147</v>
      </c>
      <c r="M88" s="66" t="s">
        <v>133</v>
      </c>
      <c r="N88" s="66" t="s">
        <v>147</v>
      </c>
      <c r="P88" s="86"/>
      <c r="Q88" s="86"/>
      <c r="R88" s="86" t="s">
        <v>133</v>
      </c>
      <c r="S88" s="76" t="s">
        <v>147</v>
      </c>
      <c r="U88" s="90" t="s">
        <v>148</v>
      </c>
      <c r="V88" s="90" t="s">
        <v>147</v>
      </c>
      <c r="W88" s="94"/>
      <c r="X88" s="95" t="s">
        <v>182</v>
      </c>
      <c r="Y88" s="73" t="s">
        <v>183</v>
      </c>
      <c r="Z88" s="74" t="s">
        <v>183</v>
      </c>
      <c r="AA88" s="96" t="s">
        <v>132</v>
      </c>
      <c r="AB88" s="73" t="s">
        <v>7</v>
      </c>
      <c r="AC88" s="74" t="s">
        <v>7</v>
      </c>
      <c r="AD88" s="75" t="s">
        <v>135</v>
      </c>
      <c r="AE88" s="73"/>
      <c r="AF88" s="74" t="s">
        <v>136</v>
      </c>
    </row>
    <row r="89" spans="1:32" s="91" customFormat="1" ht="15" customHeight="1">
      <c r="A89" s="86"/>
      <c r="B89" s="86" t="s">
        <v>274</v>
      </c>
      <c r="C89" s="87" t="s">
        <v>270</v>
      </c>
      <c r="D89" s="86" t="s">
        <v>275</v>
      </c>
      <c r="E89" s="88" t="s">
        <v>276</v>
      </c>
      <c r="F89" s="87"/>
      <c r="G89" s="89"/>
      <c r="H89" s="86" t="s">
        <v>133</v>
      </c>
      <c r="I89" s="90" t="s">
        <v>147</v>
      </c>
      <c r="K89" s="92"/>
      <c r="L89" s="93"/>
      <c r="M89" s="66" t="s">
        <v>133</v>
      </c>
      <c r="N89" s="66" t="s">
        <v>147</v>
      </c>
      <c r="P89" s="86"/>
      <c r="Q89" s="86"/>
      <c r="R89" s="86" t="s">
        <v>133</v>
      </c>
      <c r="S89" s="76" t="s">
        <v>147</v>
      </c>
      <c r="U89" s="90" t="s">
        <v>148</v>
      </c>
      <c r="V89" s="90" t="s">
        <v>147</v>
      </c>
      <c r="W89" s="94"/>
      <c r="X89" s="95" t="s">
        <v>182</v>
      </c>
      <c r="Y89" s="73" t="s">
        <v>183</v>
      </c>
      <c r="Z89" s="74" t="s">
        <v>183</v>
      </c>
      <c r="AA89" s="96" t="s">
        <v>132</v>
      </c>
      <c r="AB89" s="73" t="s">
        <v>7</v>
      </c>
      <c r="AC89" s="74" t="s">
        <v>7</v>
      </c>
      <c r="AD89" s="75" t="s">
        <v>135</v>
      </c>
      <c r="AE89" s="73"/>
      <c r="AF89" s="74" t="s">
        <v>136</v>
      </c>
    </row>
    <row r="90" spans="1:32" s="102" customFormat="1" ht="15" customHeight="1">
      <c r="A90" s="97"/>
      <c r="B90" s="97" t="s">
        <v>99</v>
      </c>
      <c r="C90" s="98" t="s">
        <v>277</v>
      </c>
      <c r="D90" s="97" t="s">
        <v>252</v>
      </c>
      <c r="E90" s="99" t="s">
        <v>278</v>
      </c>
      <c r="F90" s="98" t="s">
        <v>254</v>
      </c>
      <c r="G90" s="100"/>
      <c r="H90" s="97" t="s">
        <v>202</v>
      </c>
      <c r="I90" s="101" t="s">
        <v>279</v>
      </c>
      <c r="K90" s="103"/>
      <c r="L90" s="104">
        <v>10</v>
      </c>
      <c r="M90" s="66" t="s">
        <v>133</v>
      </c>
      <c r="N90" s="66" t="s">
        <v>147</v>
      </c>
      <c r="P90" s="97"/>
      <c r="Q90" s="97"/>
      <c r="R90" s="97" t="s">
        <v>133</v>
      </c>
      <c r="S90" s="55" t="s">
        <v>147</v>
      </c>
      <c r="U90" s="101" t="s">
        <v>256</v>
      </c>
      <c r="V90" s="101" t="s">
        <v>255</v>
      </c>
      <c r="W90" s="105"/>
      <c r="X90" s="106" t="s">
        <v>182</v>
      </c>
      <c r="Y90" s="107" t="s">
        <v>183</v>
      </c>
      <c r="Z90" s="108" t="s">
        <v>182</v>
      </c>
      <c r="AA90" s="109" t="s">
        <v>132</v>
      </c>
      <c r="AB90" s="107" t="s">
        <v>7</v>
      </c>
      <c r="AC90" s="108" t="s">
        <v>132</v>
      </c>
      <c r="AD90" s="72" t="s">
        <v>136</v>
      </c>
      <c r="AE90" s="73"/>
      <c r="AF90" s="108" t="s">
        <v>135</v>
      </c>
    </row>
    <row r="91" spans="1:32" s="102" customFormat="1" ht="15" customHeight="1">
      <c r="A91" s="97"/>
      <c r="B91" s="97" t="s">
        <v>99</v>
      </c>
      <c r="C91" s="98" t="s">
        <v>277</v>
      </c>
      <c r="D91" s="97" t="s">
        <v>257</v>
      </c>
      <c r="E91" s="99" t="s">
        <v>280</v>
      </c>
      <c r="F91" s="98" t="s">
        <v>254</v>
      </c>
      <c r="G91" s="100"/>
      <c r="H91" s="97" t="s">
        <v>202</v>
      </c>
      <c r="I91" s="101" t="s">
        <v>279</v>
      </c>
      <c r="K91" s="103"/>
      <c r="L91" s="104">
        <v>10</v>
      </c>
      <c r="M91" s="76" t="s">
        <v>143</v>
      </c>
      <c r="N91" s="76">
        <v>5</v>
      </c>
      <c r="P91" s="97"/>
      <c r="Q91" s="97"/>
      <c r="R91" s="97" t="s">
        <v>133</v>
      </c>
      <c r="S91" s="76">
        <v>5</v>
      </c>
      <c r="U91" s="101" t="s">
        <v>256</v>
      </c>
      <c r="V91" s="101" t="s">
        <v>255</v>
      </c>
      <c r="W91" s="105"/>
      <c r="X91" s="106" t="s">
        <v>182</v>
      </c>
      <c r="Y91" s="107" t="s">
        <v>183</v>
      </c>
      <c r="Z91" s="108" t="s">
        <v>183</v>
      </c>
      <c r="AA91" s="109" t="s">
        <v>132</v>
      </c>
      <c r="AB91" s="107" t="s">
        <v>7</v>
      </c>
      <c r="AC91" s="108" t="s">
        <v>7</v>
      </c>
      <c r="AD91" s="72" t="s">
        <v>136</v>
      </c>
      <c r="AE91" s="73"/>
      <c r="AF91" s="108" t="s">
        <v>136</v>
      </c>
    </row>
    <row r="92" spans="1:32" s="102" customFormat="1" ht="15" customHeight="1">
      <c r="A92" s="97"/>
      <c r="B92" s="97" t="s">
        <v>99</v>
      </c>
      <c r="C92" s="98" t="s">
        <v>277</v>
      </c>
      <c r="D92" s="97" t="s">
        <v>259</v>
      </c>
      <c r="E92" s="99" t="s">
        <v>281</v>
      </c>
      <c r="F92" s="98" t="s">
        <v>254</v>
      </c>
      <c r="G92" s="100"/>
      <c r="H92" s="97" t="s">
        <v>202</v>
      </c>
      <c r="I92" s="101" t="s">
        <v>279</v>
      </c>
      <c r="K92" s="103"/>
      <c r="L92" s="104">
        <v>10</v>
      </c>
      <c r="M92" s="76" t="s">
        <v>143</v>
      </c>
      <c r="N92" s="76">
        <v>5</v>
      </c>
      <c r="P92" s="97"/>
      <c r="Q92" s="97"/>
      <c r="R92" s="97" t="s">
        <v>133</v>
      </c>
      <c r="S92" s="76">
        <v>5</v>
      </c>
      <c r="U92" s="101" t="s">
        <v>256</v>
      </c>
      <c r="V92" s="101" t="s">
        <v>255</v>
      </c>
      <c r="W92" s="105"/>
      <c r="X92" s="106" t="s">
        <v>182</v>
      </c>
      <c r="Y92" s="107" t="s">
        <v>183</v>
      </c>
      <c r="Z92" s="108" t="s">
        <v>183</v>
      </c>
      <c r="AA92" s="109" t="s">
        <v>132</v>
      </c>
      <c r="AB92" s="107" t="s">
        <v>7</v>
      </c>
      <c r="AC92" s="108" t="s">
        <v>7</v>
      </c>
      <c r="AD92" s="72" t="s">
        <v>136</v>
      </c>
      <c r="AE92" s="73"/>
      <c r="AF92" s="108" t="s">
        <v>136</v>
      </c>
    </row>
    <row r="93" spans="1:32" s="102" customFormat="1" ht="15" customHeight="1">
      <c r="A93" s="97"/>
      <c r="B93" s="97" t="s">
        <v>99</v>
      </c>
      <c r="C93" s="98" t="s">
        <v>277</v>
      </c>
      <c r="D93" s="97" t="s">
        <v>261</v>
      </c>
      <c r="E93" s="99" t="s">
        <v>282</v>
      </c>
      <c r="F93" s="98" t="s">
        <v>254</v>
      </c>
      <c r="G93" s="100"/>
      <c r="H93" s="97" t="s">
        <v>202</v>
      </c>
      <c r="I93" s="101" t="s">
        <v>279</v>
      </c>
      <c r="K93" s="103"/>
      <c r="L93" s="104">
        <v>10</v>
      </c>
      <c r="M93" s="76" t="s">
        <v>133</v>
      </c>
      <c r="N93" s="76">
        <v>5</v>
      </c>
      <c r="P93" s="97"/>
      <c r="Q93" s="97"/>
      <c r="R93" s="97" t="s">
        <v>133</v>
      </c>
      <c r="S93" s="76">
        <v>3</v>
      </c>
      <c r="U93" s="101" t="s">
        <v>256</v>
      </c>
      <c r="V93" s="101" t="s">
        <v>255</v>
      </c>
      <c r="W93" s="105"/>
      <c r="X93" s="106" t="s">
        <v>182</v>
      </c>
      <c r="Y93" s="107" t="s">
        <v>183</v>
      </c>
      <c r="Z93" s="108" t="s">
        <v>183</v>
      </c>
      <c r="AA93" s="109" t="s">
        <v>132</v>
      </c>
      <c r="AB93" s="107" t="s">
        <v>7</v>
      </c>
      <c r="AC93" s="110" t="s">
        <v>7</v>
      </c>
      <c r="AD93" s="72" t="s">
        <v>136</v>
      </c>
      <c r="AE93" s="73"/>
      <c r="AF93" s="108" t="s">
        <v>136</v>
      </c>
    </row>
    <row r="94" spans="1:32" s="102" customFormat="1" ht="15" customHeight="1">
      <c r="A94" s="97"/>
      <c r="B94" s="97" t="s">
        <v>99</v>
      </c>
      <c r="C94" s="98" t="s">
        <v>277</v>
      </c>
      <c r="D94" s="97" t="s">
        <v>263</v>
      </c>
      <c r="E94" s="99" t="s">
        <v>283</v>
      </c>
      <c r="F94" s="98" t="s">
        <v>265</v>
      </c>
      <c r="G94" s="100"/>
      <c r="H94" s="97" t="s">
        <v>133</v>
      </c>
      <c r="I94" s="101" t="s">
        <v>279</v>
      </c>
      <c r="K94" s="103"/>
      <c r="L94" s="104">
        <v>10</v>
      </c>
      <c r="M94" s="76" t="s">
        <v>133</v>
      </c>
      <c r="N94" s="76">
        <v>5</v>
      </c>
      <c r="P94" s="97"/>
      <c r="Q94" s="97"/>
      <c r="R94" s="97" t="s">
        <v>133</v>
      </c>
      <c r="S94" s="76">
        <v>3</v>
      </c>
      <c r="U94" s="101" t="s">
        <v>256</v>
      </c>
      <c r="V94" s="101" t="s">
        <v>255</v>
      </c>
      <c r="W94" s="105"/>
      <c r="X94" s="106" t="s">
        <v>182</v>
      </c>
      <c r="Y94" s="107" t="s">
        <v>183</v>
      </c>
      <c r="Z94" s="108" t="s">
        <v>183</v>
      </c>
      <c r="AA94" s="109" t="s">
        <v>132</v>
      </c>
      <c r="AB94" s="107" t="s">
        <v>7</v>
      </c>
      <c r="AC94" s="110" t="s">
        <v>7</v>
      </c>
      <c r="AD94" s="72" t="s">
        <v>136</v>
      </c>
      <c r="AE94" s="73"/>
      <c r="AF94" s="108" t="s">
        <v>136</v>
      </c>
    </row>
    <row r="95" spans="1:32" s="102" customFormat="1" ht="15" customHeight="1">
      <c r="A95" s="97"/>
      <c r="B95" s="97" t="s">
        <v>99</v>
      </c>
      <c r="C95" s="98" t="s">
        <v>277</v>
      </c>
      <c r="D95" s="97" t="s">
        <v>266</v>
      </c>
      <c r="E95" s="99" t="s">
        <v>284</v>
      </c>
      <c r="F95" s="98" t="s">
        <v>268</v>
      </c>
      <c r="G95" s="100"/>
      <c r="H95" s="97" t="s">
        <v>202</v>
      </c>
      <c r="I95" s="101" t="s">
        <v>279</v>
      </c>
      <c r="K95" s="103"/>
      <c r="L95" s="104">
        <v>10</v>
      </c>
      <c r="M95" s="76" t="s">
        <v>133</v>
      </c>
      <c r="N95" s="76">
        <v>5</v>
      </c>
      <c r="P95" s="97"/>
      <c r="Q95" s="97"/>
      <c r="R95" s="97" t="s">
        <v>133</v>
      </c>
      <c r="S95" s="76">
        <v>3</v>
      </c>
      <c r="U95" s="101" t="s">
        <v>256</v>
      </c>
      <c r="V95" s="101" t="s">
        <v>255</v>
      </c>
      <c r="W95" s="105"/>
      <c r="X95" s="106" t="s">
        <v>132</v>
      </c>
      <c r="Y95" s="107" t="s">
        <v>183</v>
      </c>
      <c r="Z95" s="108" t="s">
        <v>183</v>
      </c>
      <c r="AA95" s="109" t="s">
        <v>132</v>
      </c>
      <c r="AB95" s="107" t="s">
        <v>7</v>
      </c>
      <c r="AC95" s="110" t="s">
        <v>7</v>
      </c>
      <c r="AD95" s="72" t="s">
        <v>135</v>
      </c>
      <c r="AE95" s="73"/>
      <c r="AF95" s="108" t="s">
        <v>136</v>
      </c>
    </row>
    <row r="96" spans="1:32" s="102" customFormat="1" ht="15" customHeight="1">
      <c r="A96" s="97"/>
      <c r="B96" s="97" t="s">
        <v>285</v>
      </c>
      <c r="C96" s="98" t="s">
        <v>286</v>
      </c>
      <c r="D96" s="97" t="s">
        <v>252</v>
      </c>
      <c r="E96" s="99" t="s">
        <v>278</v>
      </c>
      <c r="F96" s="98" t="s">
        <v>254</v>
      </c>
      <c r="G96" s="100"/>
      <c r="H96" s="97" t="s">
        <v>202</v>
      </c>
      <c r="I96" s="101" t="s">
        <v>279</v>
      </c>
      <c r="K96" s="103"/>
      <c r="L96" s="104">
        <v>10</v>
      </c>
      <c r="M96" s="66" t="s">
        <v>133</v>
      </c>
      <c r="N96" s="66" t="s">
        <v>147</v>
      </c>
      <c r="P96" s="97"/>
      <c r="Q96" s="97"/>
      <c r="R96" s="97" t="s">
        <v>133</v>
      </c>
      <c r="S96" s="55" t="s">
        <v>147</v>
      </c>
      <c r="U96" s="101" t="s">
        <v>256</v>
      </c>
      <c r="V96" s="101" t="s">
        <v>255</v>
      </c>
      <c r="W96" s="105"/>
      <c r="X96" s="106" t="s">
        <v>182</v>
      </c>
      <c r="Y96" s="107" t="s">
        <v>183</v>
      </c>
      <c r="Z96" s="108" t="s">
        <v>182</v>
      </c>
      <c r="AA96" s="109" t="s">
        <v>132</v>
      </c>
      <c r="AB96" s="107" t="s">
        <v>7</v>
      </c>
      <c r="AC96" s="108" t="s">
        <v>132</v>
      </c>
      <c r="AD96" s="72" t="s">
        <v>136</v>
      </c>
      <c r="AE96" s="73"/>
      <c r="AF96" s="108" t="s">
        <v>135</v>
      </c>
    </row>
    <row r="97" spans="1:32" s="102" customFormat="1" ht="15" customHeight="1">
      <c r="A97" s="97"/>
      <c r="B97" s="97" t="s">
        <v>285</v>
      </c>
      <c r="C97" s="98" t="s">
        <v>286</v>
      </c>
      <c r="D97" s="97" t="s">
        <v>257</v>
      </c>
      <c r="E97" s="99" t="s">
        <v>280</v>
      </c>
      <c r="F97" s="98" t="s">
        <v>254</v>
      </c>
      <c r="G97" s="100"/>
      <c r="H97" s="97" t="s">
        <v>202</v>
      </c>
      <c r="I97" s="101" t="s">
        <v>279</v>
      </c>
      <c r="K97" s="103"/>
      <c r="L97" s="104">
        <v>10</v>
      </c>
      <c r="M97" s="76" t="s">
        <v>143</v>
      </c>
      <c r="N97" s="76">
        <v>5</v>
      </c>
      <c r="P97" s="97"/>
      <c r="Q97" s="97"/>
      <c r="R97" s="97" t="s">
        <v>133</v>
      </c>
      <c r="S97" s="76">
        <v>5</v>
      </c>
      <c r="U97" s="101" t="s">
        <v>256</v>
      </c>
      <c r="V97" s="101" t="s">
        <v>255</v>
      </c>
      <c r="W97" s="105"/>
      <c r="X97" s="106" t="s">
        <v>182</v>
      </c>
      <c r="Y97" s="107" t="s">
        <v>183</v>
      </c>
      <c r="Z97" s="108" t="s">
        <v>183</v>
      </c>
      <c r="AA97" s="109" t="s">
        <v>132</v>
      </c>
      <c r="AB97" s="107" t="s">
        <v>7</v>
      </c>
      <c r="AC97" s="108" t="s">
        <v>7</v>
      </c>
      <c r="AD97" s="72" t="s">
        <v>136</v>
      </c>
      <c r="AE97" s="73"/>
      <c r="AF97" s="108" t="s">
        <v>136</v>
      </c>
    </row>
    <row r="98" spans="1:32" s="102" customFormat="1" ht="15" customHeight="1">
      <c r="A98" s="97"/>
      <c r="B98" s="97" t="s">
        <v>285</v>
      </c>
      <c r="C98" s="98" t="s">
        <v>286</v>
      </c>
      <c r="D98" s="97" t="s">
        <v>259</v>
      </c>
      <c r="E98" s="99" t="s">
        <v>281</v>
      </c>
      <c r="F98" s="98" t="s">
        <v>254</v>
      </c>
      <c r="G98" s="100"/>
      <c r="H98" s="97" t="s">
        <v>202</v>
      </c>
      <c r="I98" s="101" t="s">
        <v>279</v>
      </c>
      <c r="K98" s="103"/>
      <c r="L98" s="104">
        <v>10</v>
      </c>
      <c r="M98" s="76" t="s">
        <v>143</v>
      </c>
      <c r="N98" s="76">
        <v>5</v>
      </c>
      <c r="P98" s="97"/>
      <c r="Q98" s="97"/>
      <c r="R98" s="97" t="s">
        <v>133</v>
      </c>
      <c r="S98" s="76">
        <v>5</v>
      </c>
      <c r="U98" s="101" t="s">
        <v>256</v>
      </c>
      <c r="V98" s="101" t="s">
        <v>255</v>
      </c>
      <c r="W98" s="105"/>
      <c r="X98" s="106" t="s">
        <v>182</v>
      </c>
      <c r="Y98" s="107" t="s">
        <v>183</v>
      </c>
      <c r="Z98" s="108" t="s">
        <v>183</v>
      </c>
      <c r="AA98" s="109" t="s">
        <v>132</v>
      </c>
      <c r="AB98" s="107" t="s">
        <v>7</v>
      </c>
      <c r="AC98" s="108" t="s">
        <v>7</v>
      </c>
      <c r="AD98" s="72" t="s">
        <v>136</v>
      </c>
      <c r="AE98" s="73"/>
      <c r="AF98" s="108" t="s">
        <v>136</v>
      </c>
    </row>
    <row r="99" spans="1:32" s="102" customFormat="1" ht="15" customHeight="1">
      <c r="A99" s="97"/>
      <c r="B99" s="97" t="s">
        <v>285</v>
      </c>
      <c r="C99" s="98" t="s">
        <v>286</v>
      </c>
      <c r="D99" s="97" t="s">
        <v>261</v>
      </c>
      <c r="E99" s="99" t="s">
        <v>282</v>
      </c>
      <c r="F99" s="98" t="s">
        <v>254</v>
      </c>
      <c r="G99" s="100"/>
      <c r="H99" s="97" t="s">
        <v>202</v>
      </c>
      <c r="I99" s="101" t="s">
        <v>279</v>
      </c>
      <c r="K99" s="103"/>
      <c r="L99" s="104">
        <v>10</v>
      </c>
      <c r="M99" s="76" t="s">
        <v>133</v>
      </c>
      <c r="N99" s="76">
        <v>5</v>
      </c>
      <c r="P99" s="97"/>
      <c r="Q99" s="97"/>
      <c r="R99" s="97" t="s">
        <v>133</v>
      </c>
      <c r="S99" s="76">
        <v>3</v>
      </c>
      <c r="U99" s="101" t="s">
        <v>256</v>
      </c>
      <c r="V99" s="101" t="s">
        <v>255</v>
      </c>
      <c r="W99" s="105"/>
      <c r="X99" s="106" t="s">
        <v>182</v>
      </c>
      <c r="Y99" s="107" t="s">
        <v>183</v>
      </c>
      <c r="Z99" s="108" t="s">
        <v>183</v>
      </c>
      <c r="AA99" s="109" t="s">
        <v>132</v>
      </c>
      <c r="AB99" s="107" t="s">
        <v>7</v>
      </c>
      <c r="AC99" s="110" t="s">
        <v>7</v>
      </c>
      <c r="AD99" s="72" t="s">
        <v>136</v>
      </c>
      <c r="AE99" s="73"/>
      <c r="AF99" s="108" t="s">
        <v>136</v>
      </c>
    </row>
    <row r="100" spans="1:32" s="102" customFormat="1" ht="15" customHeight="1">
      <c r="A100" s="97"/>
      <c r="B100" s="97" t="s">
        <v>285</v>
      </c>
      <c r="C100" s="98" t="s">
        <v>286</v>
      </c>
      <c r="D100" s="97" t="s">
        <v>263</v>
      </c>
      <c r="E100" s="99" t="s">
        <v>283</v>
      </c>
      <c r="F100" s="98" t="s">
        <v>265</v>
      </c>
      <c r="G100" s="100"/>
      <c r="H100" s="97" t="s">
        <v>133</v>
      </c>
      <c r="I100" s="101" t="s">
        <v>279</v>
      </c>
      <c r="K100" s="103"/>
      <c r="L100" s="104">
        <v>10</v>
      </c>
      <c r="M100" s="76" t="s">
        <v>133</v>
      </c>
      <c r="N100" s="76">
        <v>5</v>
      </c>
      <c r="P100" s="97"/>
      <c r="Q100" s="97"/>
      <c r="R100" s="97" t="s">
        <v>133</v>
      </c>
      <c r="S100" s="76">
        <v>3</v>
      </c>
      <c r="U100" s="101" t="s">
        <v>256</v>
      </c>
      <c r="V100" s="101" t="s">
        <v>255</v>
      </c>
      <c r="W100" s="105"/>
      <c r="X100" s="106" t="s">
        <v>182</v>
      </c>
      <c r="Y100" s="107" t="s">
        <v>183</v>
      </c>
      <c r="Z100" s="108" t="s">
        <v>183</v>
      </c>
      <c r="AA100" s="109" t="s">
        <v>132</v>
      </c>
      <c r="AB100" s="107" t="s">
        <v>7</v>
      </c>
      <c r="AC100" s="110" t="s">
        <v>7</v>
      </c>
      <c r="AD100" s="72" t="s">
        <v>136</v>
      </c>
      <c r="AE100" s="73"/>
      <c r="AF100" s="108" t="s">
        <v>136</v>
      </c>
    </row>
    <row r="101" spans="1:32" s="102" customFormat="1" ht="15" customHeight="1">
      <c r="A101" s="97"/>
      <c r="B101" s="97" t="s">
        <v>285</v>
      </c>
      <c r="C101" s="98" t="s">
        <v>286</v>
      </c>
      <c r="D101" s="97" t="s">
        <v>266</v>
      </c>
      <c r="E101" s="99" t="s">
        <v>284</v>
      </c>
      <c r="F101" s="98" t="s">
        <v>268</v>
      </c>
      <c r="G101" s="100"/>
      <c r="H101" s="97" t="s">
        <v>202</v>
      </c>
      <c r="I101" s="101" t="s">
        <v>279</v>
      </c>
      <c r="K101" s="103"/>
      <c r="L101" s="104">
        <v>10</v>
      </c>
      <c r="M101" s="76" t="s">
        <v>133</v>
      </c>
      <c r="N101" s="76">
        <v>5</v>
      </c>
      <c r="P101" s="97"/>
      <c r="Q101" s="97"/>
      <c r="R101" s="97" t="s">
        <v>133</v>
      </c>
      <c r="S101" s="76">
        <v>3</v>
      </c>
      <c r="U101" s="101" t="s">
        <v>256</v>
      </c>
      <c r="V101" s="101" t="s">
        <v>255</v>
      </c>
      <c r="W101" s="105"/>
      <c r="X101" s="106" t="s">
        <v>132</v>
      </c>
      <c r="Y101" s="107" t="s">
        <v>183</v>
      </c>
      <c r="Z101" s="108" t="s">
        <v>183</v>
      </c>
      <c r="AA101" s="109" t="s">
        <v>132</v>
      </c>
      <c r="AB101" s="107" t="s">
        <v>7</v>
      </c>
      <c r="AC101" s="110" t="s">
        <v>7</v>
      </c>
      <c r="AD101" s="72" t="s">
        <v>135</v>
      </c>
      <c r="AE101" s="73"/>
      <c r="AF101" s="108" t="s">
        <v>136</v>
      </c>
    </row>
    <row r="102" spans="1:32" s="102" customFormat="1" ht="15" customHeight="1">
      <c r="A102" s="97"/>
      <c r="B102" s="97" t="s">
        <v>287</v>
      </c>
      <c r="C102" s="98" t="s">
        <v>277</v>
      </c>
      <c r="D102" s="97" t="s">
        <v>288</v>
      </c>
      <c r="E102" s="99" t="s">
        <v>289</v>
      </c>
      <c r="F102" s="98"/>
      <c r="G102" s="100"/>
      <c r="H102" s="101" t="s">
        <v>133</v>
      </c>
      <c r="I102" s="101" t="s">
        <v>147</v>
      </c>
      <c r="K102" s="103"/>
      <c r="L102" s="104"/>
      <c r="M102" s="101" t="s">
        <v>133</v>
      </c>
      <c r="N102" s="101" t="s">
        <v>147</v>
      </c>
      <c r="P102" s="97"/>
      <c r="Q102" s="97"/>
      <c r="R102" s="101" t="s">
        <v>133</v>
      </c>
      <c r="S102" s="101" t="s">
        <v>147</v>
      </c>
      <c r="U102" s="101" t="s">
        <v>148</v>
      </c>
      <c r="V102" s="101" t="s">
        <v>147</v>
      </c>
      <c r="W102" s="105"/>
      <c r="X102" s="106" t="s">
        <v>182</v>
      </c>
      <c r="Y102" s="107" t="s">
        <v>183</v>
      </c>
      <c r="Z102" s="108" t="s">
        <v>183</v>
      </c>
      <c r="AA102" s="109" t="s">
        <v>132</v>
      </c>
      <c r="AB102" s="107" t="s">
        <v>7</v>
      </c>
      <c r="AC102" s="110" t="s">
        <v>7</v>
      </c>
      <c r="AD102" s="75" t="s">
        <v>135</v>
      </c>
      <c r="AE102" s="111"/>
      <c r="AF102" s="112" t="s">
        <v>136</v>
      </c>
    </row>
    <row r="103" spans="1:32" s="102" customFormat="1" ht="15" customHeight="1">
      <c r="A103" s="97"/>
      <c r="B103" s="97" t="s">
        <v>290</v>
      </c>
      <c r="C103" s="98" t="s">
        <v>286</v>
      </c>
      <c r="D103" s="97" t="s">
        <v>291</v>
      </c>
      <c r="E103" s="99" t="s">
        <v>292</v>
      </c>
      <c r="F103" s="98"/>
      <c r="G103" s="100"/>
      <c r="H103" s="101" t="s">
        <v>133</v>
      </c>
      <c r="I103" s="101" t="s">
        <v>147</v>
      </c>
      <c r="K103" s="103"/>
      <c r="L103" s="104"/>
      <c r="M103" s="101" t="s">
        <v>133</v>
      </c>
      <c r="N103" s="101" t="s">
        <v>147</v>
      </c>
      <c r="P103" s="97"/>
      <c r="Q103" s="97"/>
      <c r="R103" s="101" t="s">
        <v>133</v>
      </c>
      <c r="S103" s="101" t="s">
        <v>147</v>
      </c>
      <c r="U103" s="101" t="s">
        <v>148</v>
      </c>
      <c r="V103" s="101" t="s">
        <v>147</v>
      </c>
      <c r="W103" s="105"/>
      <c r="X103" s="106" t="s">
        <v>182</v>
      </c>
      <c r="Y103" s="107" t="s">
        <v>183</v>
      </c>
      <c r="Z103" s="108" t="s">
        <v>183</v>
      </c>
      <c r="AA103" s="109" t="s">
        <v>132</v>
      </c>
      <c r="AB103" s="107" t="s">
        <v>7</v>
      </c>
      <c r="AC103" s="110" t="s">
        <v>7</v>
      </c>
      <c r="AD103" s="75" t="s">
        <v>135</v>
      </c>
      <c r="AE103" s="111"/>
      <c r="AF103" s="112" t="s">
        <v>136</v>
      </c>
    </row>
    <row r="104" spans="1:32" ht="15" customHeight="1">
      <c r="A104" s="76">
        <v>50</v>
      </c>
      <c r="B104" s="76" t="s">
        <v>293</v>
      </c>
      <c r="C104" s="77" t="s">
        <v>294</v>
      </c>
      <c r="D104" s="76" t="s">
        <v>295</v>
      </c>
      <c r="E104" s="78" t="s">
        <v>296</v>
      </c>
      <c r="F104" s="77"/>
      <c r="G104" s="79"/>
      <c r="H104" s="76" t="s">
        <v>133</v>
      </c>
      <c r="I104" s="55">
        <v>5</v>
      </c>
      <c r="K104" s="70" t="s">
        <v>297</v>
      </c>
      <c r="L104" s="71">
        <v>5</v>
      </c>
      <c r="M104" s="76" t="s">
        <v>133</v>
      </c>
      <c r="N104" s="76">
        <v>5</v>
      </c>
      <c r="P104" s="76"/>
      <c r="Q104" s="76"/>
      <c r="R104" s="76" t="s">
        <v>133</v>
      </c>
      <c r="S104" s="76">
        <v>5</v>
      </c>
      <c r="U104" s="55" t="s">
        <v>143</v>
      </c>
      <c r="V104" s="55">
        <v>5</v>
      </c>
      <c r="X104" s="106" t="s">
        <v>183</v>
      </c>
      <c r="Y104" s="107" t="s">
        <v>183</v>
      </c>
      <c r="Z104" s="108" t="s">
        <v>183</v>
      </c>
      <c r="AA104" s="109" t="s">
        <v>7</v>
      </c>
      <c r="AB104" s="107" t="s">
        <v>7</v>
      </c>
      <c r="AC104" s="108" t="s">
        <v>7</v>
      </c>
      <c r="AD104" s="72" t="s">
        <v>135</v>
      </c>
      <c r="AE104" s="75"/>
      <c r="AF104" s="108" t="s">
        <v>136</v>
      </c>
    </row>
    <row r="105" spans="1:32" ht="15" customHeight="1">
      <c r="A105" s="76"/>
      <c r="B105" s="76" t="s">
        <v>293</v>
      </c>
      <c r="C105" s="77" t="s">
        <v>294</v>
      </c>
      <c r="D105" s="76" t="s">
        <v>298</v>
      </c>
      <c r="E105" s="78" t="s">
        <v>299</v>
      </c>
      <c r="F105" s="77"/>
      <c r="G105" s="79"/>
      <c r="H105" s="76" t="s">
        <v>133</v>
      </c>
      <c r="I105" s="55">
        <v>5</v>
      </c>
      <c r="K105" s="70" t="s">
        <v>297</v>
      </c>
      <c r="L105" s="71">
        <v>5</v>
      </c>
      <c r="M105" s="76" t="s">
        <v>133</v>
      </c>
      <c r="N105" s="76">
        <v>5</v>
      </c>
      <c r="P105" s="76"/>
      <c r="Q105" s="76"/>
      <c r="R105" s="76" t="s">
        <v>133</v>
      </c>
      <c r="S105" s="76">
        <v>5</v>
      </c>
      <c r="U105" s="55" t="s">
        <v>143</v>
      </c>
      <c r="V105" s="55">
        <v>5</v>
      </c>
      <c r="X105" s="106" t="s">
        <v>183</v>
      </c>
      <c r="Y105" s="107" t="s">
        <v>183</v>
      </c>
      <c r="Z105" s="108" t="s">
        <v>183</v>
      </c>
      <c r="AA105" s="109" t="s">
        <v>7</v>
      </c>
      <c r="AB105" s="107" t="s">
        <v>7</v>
      </c>
      <c r="AC105" s="108" t="s">
        <v>7</v>
      </c>
      <c r="AD105" s="72" t="s">
        <v>135</v>
      </c>
      <c r="AE105" s="73"/>
      <c r="AF105" s="108" t="s">
        <v>136</v>
      </c>
    </row>
    <row r="106" spans="1:32" ht="15" customHeight="1">
      <c r="A106" s="76"/>
      <c r="B106" s="76" t="s">
        <v>293</v>
      </c>
      <c r="C106" s="77" t="s">
        <v>294</v>
      </c>
      <c r="D106" s="76" t="s">
        <v>300</v>
      </c>
      <c r="E106" s="78" t="s">
        <v>301</v>
      </c>
      <c r="F106" s="77"/>
      <c r="G106" s="79"/>
      <c r="H106" s="76" t="s">
        <v>133</v>
      </c>
      <c r="I106" s="55">
        <v>3</v>
      </c>
      <c r="K106" s="233" t="s">
        <v>302</v>
      </c>
      <c r="L106" s="71">
        <v>5</v>
      </c>
      <c r="M106" s="76" t="s">
        <v>133</v>
      </c>
      <c r="N106" s="76">
        <v>5</v>
      </c>
      <c r="P106" s="76"/>
      <c r="Q106" s="76"/>
      <c r="R106" s="76" t="s">
        <v>133</v>
      </c>
      <c r="S106" s="76">
        <v>5</v>
      </c>
      <c r="U106" s="55" t="s">
        <v>148</v>
      </c>
      <c r="V106" s="113">
        <v>3</v>
      </c>
      <c r="X106" s="72" t="s">
        <v>183</v>
      </c>
      <c r="Y106" s="73" t="s">
        <v>132</v>
      </c>
      <c r="Z106" s="74" t="s">
        <v>183</v>
      </c>
      <c r="AA106" s="75" t="s">
        <v>7</v>
      </c>
      <c r="AB106" s="73" t="s">
        <v>132</v>
      </c>
      <c r="AC106" s="74" t="s">
        <v>11</v>
      </c>
      <c r="AD106" s="106" t="s">
        <v>136</v>
      </c>
      <c r="AE106" s="75"/>
      <c r="AF106" s="74" t="s">
        <v>136</v>
      </c>
    </row>
    <row r="107" spans="1:32" ht="15" customHeight="1">
      <c r="A107" s="76"/>
      <c r="B107" s="76" t="s">
        <v>293</v>
      </c>
      <c r="C107" s="77" t="s">
        <v>294</v>
      </c>
      <c r="D107" s="76" t="s">
        <v>303</v>
      </c>
      <c r="E107" s="78" t="s">
        <v>304</v>
      </c>
      <c r="F107" s="77"/>
      <c r="G107" s="79"/>
      <c r="H107" s="76" t="s">
        <v>133</v>
      </c>
      <c r="I107" s="55">
        <v>3</v>
      </c>
      <c r="K107" s="234"/>
      <c r="L107" s="71">
        <v>5</v>
      </c>
      <c r="M107" s="76" t="s">
        <v>133</v>
      </c>
      <c r="N107" s="76">
        <v>3</v>
      </c>
      <c r="P107" s="76"/>
      <c r="Q107" s="76"/>
      <c r="R107" s="76" t="s">
        <v>133</v>
      </c>
      <c r="S107" s="76">
        <v>5</v>
      </c>
      <c r="U107" s="55" t="s">
        <v>148</v>
      </c>
      <c r="V107" s="113">
        <v>3</v>
      </c>
      <c r="X107" s="72" t="s">
        <v>183</v>
      </c>
      <c r="Y107" s="73" t="s">
        <v>183</v>
      </c>
      <c r="Z107" s="74" t="s">
        <v>183</v>
      </c>
      <c r="AA107" s="75" t="s">
        <v>7</v>
      </c>
      <c r="AB107" s="73" t="s">
        <v>7</v>
      </c>
      <c r="AC107" s="74" t="s">
        <v>7</v>
      </c>
      <c r="AD107" s="106" t="s">
        <v>136</v>
      </c>
      <c r="AE107" s="75"/>
      <c r="AF107" s="74" t="s">
        <v>136</v>
      </c>
    </row>
    <row r="108" spans="1:32" ht="15" customHeight="1">
      <c r="A108" s="76"/>
      <c r="B108" s="76" t="s">
        <v>293</v>
      </c>
      <c r="C108" s="77" t="s">
        <v>294</v>
      </c>
      <c r="D108" s="76" t="s">
        <v>305</v>
      </c>
      <c r="E108" s="78" t="s">
        <v>306</v>
      </c>
      <c r="F108" s="77"/>
      <c r="G108" s="79"/>
      <c r="H108" s="76" t="s">
        <v>133</v>
      </c>
      <c r="I108" s="55">
        <v>3</v>
      </c>
      <c r="K108" s="234"/>
      <c r="L108" s="71">
        <v>5</v>
      </c>
      <c r="M108" s="76" t="s">
        <v>133</v>
      </c>
      <c r="N108" s="76">
        <v>5</v>
      </c>
      <c r="P108" s="76"/>
      <c r="Q108" s="76"/>
      <c r="R108" s="76" t="s">
        <v>133</v>
      </c>
      <c r="S108" s="76">
        <v>5</v>
      </c>
      <c r="U108" s="55" t="s">
        <v>148</v>
      </c>
      <c r="V108" s="113">
        <v>3</v>
      </c>
      <c r="X108" s="72" t="s">
        <v>183</v>
      </c>
      <c r="Y108" s="73" t="s">
        <v>183</v>
      </c>
      <c r="Z108" s="74" t="s">
        <v>183</v>
      </c>
      <c r="AA108" s="75" t="s">
        <v>7</v>
      </c>
      <c r="AB108" s="73" t="s">
        <v>7</v>
      </c>
      <c r="AC108" s="74" t="s">
        <v>7</v>
      </c>
      <c r="AD108" s="106" t="s">
        <v>136</v>
      </c>
      <c r="AE108" s="75"/>
      <c r="AF108" s="74" t="s">
        <v>136</v>
      </c>
    </row>
    <row r="109" spans="1:32" ht="15" customHeight="1">
      <c r="A109" s="76"/>
      <c r="B109" s="76" t="s">
        <v>293</v>
      </c>
      <c r="C109" s="77" t="s">
        <v>294</v>
      </c>
      <c r="D109" s="76" t="s">
        <v>307</v>
      </c>
      <c r="E109" s="78" t="s">
        <v>308</v>
      </c>
      <c r="F109" s="77"/>
      <c r="G109" s="79"/>
      <c r="H109" s="76" t="s">
        <v>133</v>
      </c>
      <c r="I109" s="55">
        <v>3</v>
      </c>
      <c r="K109" s="235"/>
      <c r="L109" s="71">
        <v>5</v>
      </c>
      <c r="M109" s="66" t="s">
        <v>133</v>
      </c>
      <c r="N109" s="66" t="s">
        <v>147</v>
      </c>
      <c r="P109" s="76"/>
      <c r="Q109" s="76"/>
      <c r="R109" s="76" t="s">
        <v>133</v>
      </c>
      <c r="S109" s="55" t="s">
        <v>147</v>
      </c>
      <c r="U109" s="55" t="s">
        <v>148</v>
      </c>
      <c r="V109" s="113">
        <v>3</v>
      </c>
      <c r="X109" s="72" t="s">
        <v>183</v>
      </c>
      <c r="Y109" s="73" t="s">
        <v>183</v>
      </c>
      <c r="Z109" s="74" t="s">
        <v>183</v>
      </c>
      <c r="AA109" s="75" t="s">
        <v>7</v>
      </c>
      <c r="AB109" s="73" t="s">
        <v>7</v>
      </c>
      <c r="AC109" s="74" t="s">
        <v>7</v>
      </c>
      <c r="AD109" s="106" t="s">
        <v>136</v>
      </c>
      <c r="AE109" s="73"/>
      <c r="AF109" s="74" t="s">
        <v>135</v>
      </c>
    </row>
    <row r="110" spans="1:32" ht="15" customHeight="1">
      <c r="A110" s="76"/>
      <c r="B110" s="76" t="s">
        <v>293</v>
      </c>
      <c r="C110" s="77" t="s">
        <v>294</v>
      </c>
      <c r="D110" s="76" t="s">
        <v>309</v>
      </c>
      <c r="E110" s="78" t="s">
        <v>310</v>
      </c>
      <c r="F110" s="77"/>
      <c r="G110" s="79"/>
      <c r="H110" s="76" t="s">
        <v>133</v>
      </c>
      <c r="I110" s="55">
        <v>5</v>
      </c>
      <c r="K110" s="80"/>
      <c r="L110" s="71">
        <v>5</v>
      </c>
      <c r="M110" s="76" t="s">
        <v>133</v>
      </c>
      <c r="N110" s="76">
        <v>5</v>
      </c>
      <c r="P110" s="76"/>
      <c r="Q110" s="76"/>
      <c r="R110" s="76" t="s">
        <v>133</v>
      </c>
      <c r="S110" s="55">
        <v>5</v>
      </c>
      <c r="U110" s="55" t="s">
        <v>148</v>
      </c>
      <c r="V110" s="55">
        <v>5</v>
      </c>
      <c r="X110" s="72" t="s">
        <v>183</v>
      </c>
      <c r="Y110" s="73" t="s">
        <v>183</v>
      </c>
      <c r="Z110" s="74" t="s">
        <v>183</v>
      </c>
      <c r="AA110" s="75" t="s">
        <v>7</v>
      </c>
      <c r="AB110" s="73" t="s">
        <v>7</v>
      </c>
      <c r="AC110" s="74" t="s">
        <v>7</v>
      </c>
      <c r="AD110" s="72" t="s">
        <v>135</v>
      </c>
      <c r="AE110" s="73"/>
      <c r="AF110" s="74" t="s">
        <v>136</v>
      </c>
    </row>
    <row r="111" spans="1:32" ht="15" customHeight="1">
      <c r="A111" s="76"/>
      <c r="B111" s="76" t="s">
        <v>293</v>
      </c>
      <c r="C111" s="77" t="s">
        <v>294</v>
      </c>
      <c r="D111" s="76" t="s">
        <v>311</v>
      </c>
      <c r="E111" s="78" t="s">
        <v>312</v>
      </c>
      <c r="F111" s="77"/>
      <c r="G111" s="79"/>
      <c r="H111" s="76" t="s">
        <v>133</v>
      </c>
      <c r="I111" s="55">
        <v>5</v>
      </c>
      <c r="K111" s="80"/>
      <c r="L111" s="71">
        <v>5</v>
      </c>
      <c r="M111" s="76" t="s">
        <v>133</v>
      </c>
      <c r="N111" s="76">
        <v>5</v>
      </c>
      <c r="P111" s="76"/>
      <c r="Q111" s="76"/>
      <c r="R111" s="76" t="s">
        <v>133</v>
      </c>
      <c r="S111" s="55">
        <v>5</v>
      </c>
      <c r="U111" s="55" t="s">
        <v>148</v>
      </c>
      <c r="V111" s="55">
        <v>5</v>
      </c>
      <c r="X111" s="72" t="s">
        <v>183</v>
      </c>
      <c r="Y111" s="73" t="s">
        <v>183</v>
      </c>
      <c r="Z111" s="74" t="s">
        <v>183</v>
      </c>
      <c r="AA111" s="75" t="s">
        <v>7</v>
      </c>
      <c r="AB111" s="73" t="s">
        <v>7</v>
      </c>
      <c r="AC111" s="74" t="s">
        <v>7</v>
      </c>
      <c r="AD111" s="72" t="s">
        <v>135</v>
      </c>
      <c r="AE111" s="73"/>
      <c r="AF111" s="74" t="s">
        <v>136</v>
      </c>
    </row>
    <row r="112" spans="1:32" ht="15" customHeight="1">
      <c r="A112" s="76"/>
      <c r="B112" s="76" t="s">
        <v>293</v>
      </c>
      <c r="C112" s="77" t="s">
        <v>294</v>
      </c>
      <c r="D112" s="76" t="s">
        <v>313</v>
      </c>
      <c r="E112" s="78" t="s">
        <v>314</v>
      </c>
      <c r="F112" s="77"/>
      <c r="G112" s="79"/>
      <c r="H112" s="76" t="s">
        <v>133</v>
      </c>
      <c r="I112" s="55">
        <v>5</v>
      </c>
      <c r="K112" s="80"/>
      <c r="L112" s="71">
        <v>5</v>
      </c>
      <c r="M112" s="76" t="s">
        <v>133</v>
      </c>
      <c r="N112" s="76">
        <v>5</v>
      </c>
      <c r="P112" s="76"/>
      <c r="Q112" s="76"/>
      <c r="R112" s="76" t="s">
        <v>133</v>
      </c>
      <c r="S112" s="55">
        <v>5</v>
      </c>
      <c r="U112" s="55" t="s">
        <v>148</v>
      </c>
      <c r="V112" s="55">
        <v>5</v>
      </c>
      <c r="X112" s="72" t="s">
        <v>132</v>
      </c>
      <c r="Y112" s="73" t="s">
        <v>183</v>
      </c>
      <c r="Z112" s="74" t="s">
        <v>183</v>
      </c>
      <c r="AA112" s="75" t="s">
        <v>132</v>
      </c>
      <c r="AB112" s="73" t="s">
        <v>7</v>
      </c>
      <c r="AC112" s="74" t="s">
        <v>7</v>
      </c>
      <c r="AD112" s="106" t="s">
        <v>136</v>
      </c>
      <c r="AE112" s="73"/>
      <c r="AF112" s="74" t="s">
        <v>136</v>
      </c>
    </row>
    <row r="113" spans="1:32" ht="15" customHeight="1">
      <c r="A113" s="76"/>
      <c r="B113" s="76" t="s">
        <v>293</v>
      </c>
      <c r="C113" s="77" t="s">
        <v>294</v>
      </c>
      <c r="D113" s="76" t="s">
        <v>315</v>
      </c>
      <c r="E113" s="78" t="s">
        <v>316</v>
      </c>
      <c r="F113" s="77"/>
      <c r="G113" s="79"/>
      <c r="H113" s="76" t="s">
        <v>133</v>
      </c>
      <c r="I113" s="55">
        <v>5</v>
      </c>
      <c r="K113" s="70" t="s">
        <v>297</v>
      </c>
      <c r="L113" s="71">
        <v>5</v>
      </c>
      <c r="M113" s="76" t="s">
        <v>143</v>
      </c>
      <c r="N113" s="76">
        <v>5</v>
      </c>
      <c r="P113" s="76"/>
      <c r="Q113" s="76"/>
      <c r="R113" s="76" t="s">
        <v>133</v>
      </c>
      <c r="S113" s="55">
        <v>5</v>
      </c>
      <c r="U113" s="55" t="s">
        <v>134</v>
      </c>
      <c r="V113" s="55">
        <v>5</v>
      </c>
      <c r="X113" s="72" t="s">
        <v>183</v>
      </c>
      <c r="Y113" s="73" t="s">
        <v>183</v>
      </c>
      <c r="Z113" s="74" t="s">
        <v>183</v>
      </c>
      <c r="AA113" s="75" t="s">
        <v>7</v>
      </c>
      <c r="AB113" s="73" t="s">
        <v>7</v>
      </c>
      <c r="AC113" s="74" t="s">
        <v>7</v>
      </c>
      <c r="AD113" s="114"/>
      <c r="AE113" s="73"/>
      <c r="AF113" s="74" t="s">
        <v>136</v>
      </c>
    </row>
    <row r="114" spans="1:32" ht="15" customHeight="1">
      <c r="A114" s="76"/>
      <c r="B114" s="76" t="s">
        <v>293</v>
      </c>
      <c r="C114" s="77" t="s">
        <v>294</v>
      </c>
      <c r="D114" s="76" t="s">
        <v>317</v>
      </c>
      <c r="E114" s="78" t="s">
        <v>318</v>
      </c>
      <c r="F114" s="77"/>
      <c r="G114" s="79"/>
      <c r="H114" s="76" t="s">
        <v>133</v>
      </c>
      <c r="I114" s="55">
        <v>5</v>
      </c>
      <c r="K114" s="80"/>
      <c r="L114" s="71">
        <v>5</v>
      </c>
      <c r="M114" s="76" t="s">
        <v>133</v>
      </c>
      <c r="N114" s="76">
        <v>5</v>
      </c>
      <c r="P114" s="76"/>
      <c r="Q114" s="76"/>
      <c r="R114" s="76" t="s">
        <v>133</v>
      </c>
      <c r="S114" s="55">
        <v>5</v>
      </c>
      <c r="U114" s="55" t="s">
        <v>148</v>
      </c>
      <c r="V114" s="55">
        <v>5</v>
      </c>
      <c r="X114" s="72" t="s">
        <v>132</v>
      </c>
      <c r="Y114" s="73" t="s">
        <v>183</v>
      </c>
      <c r="Z114" s="74" t="s">
        <v>183</v>
      </c>
      <c r="AA114" s="75" t="s">
        <v>132</v>
      </c>
      <c r="AB114" s="73" t="s">
        <v>7</v>
      </c>
      <c r="AC114" s="74" t="s">
        <v>7</v>
      </c>
      <c r="AD114" s="72" t="s">
        <v>135</v>
      </c>
      <c r="AE114" s="73"/>
      <c r="AF114" s="74" t="s">
        <v>136</v>
      </c>
    </row>
    <row r="115" spans="1:32" ht="15" customHeight="1">
      <c r="A115" s="76"/>
      <c r="B115" s="76" t="s">
        <v>319</v>
      </c>
      <c r="C115" s="77" t="s">
        <v>294</v>
      </c>
      <c r="D115" s="76" t="s">
        <v>320</v>
      </c>
      <c r="E115" s="78" t="s">
        <v>321</v>
      </c>
      <c r="F115" s="77"/>
      <c r="G115" s="79"/>
      <c r="H115" s="66" t="s">
        <v>133</v>
      </c>
      <c r="I115" s="66" t="s">
        <v>147</v>
      </c>
      <c r="K115" s="80"/>
      <c r="L115" s="71" t="s">
        <v>147</v>
      </c>
      <c r="M115" s="66" t="s">
        <v>133</v>
      </c>
      <c r="N115" s="76">
        <v>5</v>
      </c>
      <c r="P115" s="66"/>
      <c r="Q115" s="66"/>
      <c r="R115" s="66" t="s">
        <v>133</v>
      </c>
      <c r="S115" s="55">
        <v>5</v>
      </c>
      <c r="U115" s="55" t="s">
        <v>148</v>
      </c>
      <c r="V115" s="55" t="s">
        <v>147</v>
      </c>
      <c r="X115" s="72" t="s">
        <v>183</v>
      </c>
      <c r="Y115" s="73" t="s">
        <v>183</v>
      </c>
      <c r="Z115" s="74" t="s">
        <v>183</v>
      </c>
      <c r="AA115" s="75" t="s">
        <v>7</v>
      </c>
      <c r="AB115" s="73" t="s">
        <v>7</v>
      </c>
      <c r="AC115" s="74" t="s">
        <v>7</v>
      </c>
      <c r="AD115" s="75" t="s">
        <v>135</v>
      </c>
      <c r="AE115" s="73"/>
      <c r="AF115" s="74" t="s">
        <v>135</v>
      </c>
    </row>
    <row r="116" spans="1:32" ht="15" customHeight="1">
      <c r="A116" s="76"/>
      <c r="B116" s="76">
        <v>20000</v>
      </c>
      <c r="C116" s="77" t="s">
        <v>322</v>
      </c>
      <c r="D116" s="76" t="s">
        <v>323</v>
      </c>
      <c r="E116" s="78" t="s">
        <v>324</v>
      </c>
      <c r="F116" s="77"/>
      <c r="G116" s="79"/>
      <c r="H116" s="76" t="s">
        <v>133</v>
      </c>
      <c r="I116" s="55">
        <v>5</v>
      </c>
      <c r="K116" s="80"/>
      <c r="L116" s="71">
        <v>5</v>
      </c>
      <c r="M116" s="66" t="s">
        <v>133</v>
      </c>
      <c r="N116" s="76">
        <v>5</v>
      </c>
      <c r="P116" s="76"/>
      <c r="Q116" s="76"/>
      <c r="R116" s="76" t="s">
        <v>133</v>
      </c>
      <c r="S116" s="55" t="s">
        <v>147</v>
      </c>
      <c r="U116" s="55" t="s">
        <v>148</v>
      </c>
      <c r="V116" s="55">
        <v>5</v>
      </c>
      <c r="X116" s="72" t="s">
        <v>183</v>
      </c>
      <c r="Y116" s="73" t="s">
        <v>183</v>
      </c>
      <c r="Z116" s="74" t="s">
        <v>183</v>
      </c>
      <c r="AA116" s="75" t="s">
        <v>7</v>
      </c>
      <c r="AB116" s="73" t="s">
        <v>7</v>
      </c>
      <c r="AC116" s="74" t="s">
        <v>7</v>
      </c>
      <c r="AD116" s="72" t="s">
        <v>135</v>
      </c>
      <c r="AE116" s="73"/>
      <c r="AF116" s="74" t="s">
        <v>135</v>
      </c>
    </row>
    <row r="117" spans="1:32" ht="15" customHeight="1">
      <c r="A117" s="76"/>
      <c r="B117" s="76">
        <v>20000</v>
      </c>
      <c r="C117" s="77" t="s">
        <v>322</v>
      </c>
      <c r="D117" s="76" t="s">
        <v>325</v>
      </c>
      <c r="E117" s="78" t="s">
        <v>326</v>
      </c>
      <c r="F117" s="77"/>
      <c r="G117" s="79"/>
      <c r="H117" s="76" t="s">
        <v>133</v>
      </c>
      <c r="I117" s="55">
        <v>5</v>
      </c>
      <c r="K117" s="80"/>
      <c r="L117" s="71">
        <v>5</v>
      </c>
      <c r="M117" s="66" t="s">
        <v>133</v>
      </c>
      <c r="N117" s="76">
        <v>5</v>
      </c>
      <c r="P117" s="76"/>
      <c r="Q117" s="76"/>
      <c r="R117" s="76" t="s">
        <v>133</v>
      </c>
      <c r="S117" s="55">
        <v>5</v>
      </c>
      <c r="U117" s="55" t="s">
        <v>148</v>
      </c>
      <c r="V117" s="55">
        <v>5</v>
      </c>
      <c r="X117" s="72" t="s">
        <v>183</v>
      </c>
      <c r="Y117" s="73" t="s">
        <v>183</v>
      </c>
      <c r="Z117" s="74" t="s">
        <v>183</v>
      </c>
      <c r="AA117" s="75" t="s">
        <v>7</v>
      </c>
      <c r="AB117" s="73" t="s">
        <v>7</v>
      </c>
      <c r="AC117" s="74" t="s">
        <v>7</v>
      </c>
      <c r="AD117" s="106" t="s">
        <v>136</v>
      </c>
      <c r="AE117" s="73"/>
      <c r="AF117" s="74" t="s">
        <v>135</v>
      </c>
    </row>
    <row r="118" spans="1:32" ht="15" customHeight="1">
      <c r="A118" s="76"/>
      <c r="B118" s="76">
        <v>20000</v>
      </c>
      <c r="C118" s="77" t="s">
        <v>322</v>
      </c>
      <c r="D118" s="76" t="s">
        <v>327</v>
      </c>
      <c r="E118" s="78" t="s">
        <v>328</v>
      </c>
      <c r="F118" s="77"/>
      <c r="G118" s="79"/>
      <c r="H118" s="76" t="s">
        <v>133</v>
      </c>
      <c r="I118" s="55">
        <v>5</v>
      </c>
      <c r="K118" s="80"/>
      <c r="L118" s="71">
        <v>5</v>
      </c>
      <c r="M118" s="76" t="s">
        <v>133</v>
      </c>
      <c r="N118" s="55">
        <v>5</v>
      </c>
      <c r="P118" s="76"/>
      <c r="Q118" s="76"/>
      <c r="R118" s="76" t="s">
        <v>133</v>
      </c>
      <c r="S118" s="55">
        <v>5</v>
      </c>
      <c r="U118" s="55" t="s">
        <v>148</v>
      </c>
      <c r="V118" s="55">
        <v>5</v>
      </c>
      <c r="X118" s="72" t="s">
        <v>183</v>
      </c>
      <c r="Y118" s="73" t="s">
        <v>132</v>
      </c>
      <c r="Z118" s="74" t="s">
        <v>132</v>
      </c>
      <c r="AA118" s="75" t="s">
        <v>7</v>
      </c>
      <c r="AB118" s="73" t="s">
        <v>132</v>
      </c>
      <c r="AC118" s="74" t="s">
        <v>132</v>
      </c>
      <c r="AD118" s="114"/>
      <c r="AE118" s="73"/>
      <c r="AF118" s="74" t="s">
        <v>135</v>
      </c>
    </row>
    <row r="119" spans="1:32" ht="15" customHeight="1">
      <c r="A119" s="76"/>
      <c r="B119" s="76">
        <v>20000</v>
      </c>
      <c r="C119" s="77" t="s">
        <v>322</v>
      </c>
      <c r="D119" s="76" t="s">
        <v>329</v>
      </c>
      <c r="E119" s="78" t="s">
        <v>330</v>
      </c>
      <c r="F119" s="77"/>
      <c r="G119" s="79"/>
      <c r="H119" s="76" t="s">
        <v>133</v>
      </c>
      <c r="I119" s="55">
        <v>5</v>
      </c>
      <c r="K119" s="70" t="s">
        <v>297</v>
      </c>
      <c r="L119" s="71">
        <v>5</v>
      </c>
      <c r="M119" s="76" t="s">
        <v>133</v>
      </c>
      <c r="N119" s="55">
        <v>5</v>
      </c>
      <c r="P119" s="76"/>
      <c r="Q119" s="76"/>
      <c r="R119" s="76" t="s">
        <v>133</v>
      </c>
      <c r="S119" s="55">
        <v>5</v>
      </c>
      <c r="U119" s="55" t="s">
        <v>143</v>
      </c>
      <c r="V119" s="55">
        <v>5</v>
      </c>
      <c r="X119" s="72" t="s">
        <v>183</v>
      </c>
      <c r="Y119" s="73" t="s">
        <v>132</v>
      </c>
      <c r="Z119" s="74" t="s">
        <v>132</v>
      </c>
      <c r="AA119" s="75" t="s">
        <v>7</v>
      </c>
      <c r="AB119" s="73" t="s">
        <v>132</v>
      </c>
      <c r="AC119" s="74" t="s">
        <v>132</v>
      </c>
      <c r="AD119" s="72" t="s">
        <v>135</v>
      </c>
      <c r="AE119" s="73"/>
      <c r="AF119" s="74" t="s">
        <v>135</v>
      </c>
    </row>
    <row r="120" spans="1:32" ht="15" customHeight="1">
      <c r="A120" s="76"/>
      <c r="B120" s="76">
        <v>20000</v>
      </c>
      <c r="C120" s="77" t="s">
        <v>322</v>
      </c>
      <c r="D120" s="76" t="s">
        <v>331</v>
      </c>
      <c r="E120" s="78" t="s">
        <v>332</v>
      </c>
      <c r="F120" s="77"/>
      <c r="G120" s="79"/>
      <c r="H120" s="76" t="s">
        <v>133</v>
      </c>
      <c r="I120" s="55">
        <v>5</v>
      </c>
      <c r="K120" s="70" t="s">
        <v>297</v>
      </c>
      <c r="L120" s="71">
        <v>5</v>
      </c>
      <c r="M120" s="76" t="s">
        <v>133</v>
      </c>
      <c r="N120" s="55">
        <v>5</v>
      </c>
      <c r="P120" s="76"/>
      <c r="Q120" s="76"/>
      <c r="R120" s="76" t="s">
        <v>133</v>
      </c>
      <c r="S120" s="55">
        <v>5</v>
      </c>
      <c r="U120" s="55" t="s">
        <v>134</v>
      </c>
      <c r="V120" s="55">
        <v>5</v>
      </c>
      <c r="X120" s="72" t="s">
        <v>183</v>
      </c>
      <c r="Y120" s="73" t="s">
        <v>132</v>
      </c>
      <c r="Z120" s="74" t="s">
        <v>132</v>
      </c>
      <c r="AA120" s="75" t="s">
        <v>7</v>
      </c>
      <c r="AB120" s="73" t="s">
        <v>132</v>
      </c>
      <c r="AC120" s="74" t="s">
        <v>132</v>
      </c>
      <c r="AD120" s="114"/>
      <c r="AE120" s="73"/>
      <c r="AF120" s="74" t="s">
        <v>135</v>
      </c>
    </row>
    <row r="121" spans="1:32" ht="15" customHeight="1">
      <c r="A121" s="76"/>
      <c r="B121" s="76">
        <v>20000</v>
      </c>
      <c r="C121" s="77" t="s">
        <v>322</v>
      </c>
      <c r="D121" s="76" t="s">
        <v>333</v>
      </c>
      <c r="E121" s="78" t="s">
        <v>334</v>
      </c>
      <c r="F121" s="77"/>
      <c r="G121" s="79"/>
      <c r="H121" s="76" t="s">
        <v>133</v>
      </c>
      <c r="I121" s="55">
        <v>5</v>
      </c>
      <c r="K121" s="80"/>
      <c r="L121" s="71">
        <v>5</v>
      </c>
      <c r="M121" s="76" t="s">
        <v>133</v>
      </c>
      <c r="N121" s="76">
        <v>10</v>
      </c>
      <c r="P121" s="76"/>
      <c r="Q121" s="76"/>
      <c r="R121" s="76" t="s">
        <v>133</v>
      </c>
      <c r="S121" s="76">
        <v>10</v>
      </c>
      <c r="U121" s="55" t="s">
        <v>148</v>
      </c>
      <c r="V121" s="55">
        <v>5</v>
      </c>
      <c r="X121" s="72" t="s">
        <v>183</v>
      </c>
      <c r="Y121" s="73" t="s">
        <v>132</v>
      </c>
      <c r="Z121" s="74" t="s">
        <v>132</v>
      </c>
      <c r="AA121" s="75" t="s">
        <v>7</v>
      </c>
      <c r="AB121" s="73" t="s">
        <v>132</v>
      </c>
      <c r="AC121" s="74" t="s">
        <v>132</v>
      </c>
      <c r="AD121" s="114"/>
      <c r="AE121" s="73"/>
      <c r="AF121" s="74" t="s">
        <v>135</v>
      </c>
    </row>
    <row r="122" spans="1:32" ht="15" customHeight="1">
      <c r="A122" s="76"/>
      <c r="B122" s="76">
        <v>20000</v>
      </c>
      <c r="C122" s="77" t="s">
        <v>322</v>
      </c>
      <c r="D122" s="76" t="s">
        <v>335</v>
      </c>
      <c r="E122" s="78" t="s">
        <v>336</v>
      </c>
      <c r="F122" s="77"/>
      <c r="G122" s="79"/>
      <c r="H122" s="76" t="s">
        <v>133</v>
      </c>
      <c r="I122" s="55">
        <v>5</v>
      </c>
      <c r="K122" s="80"/>
      <c r="L122" s="71">
        <v>5</v>
      </c>
      <c r="M122" s="66" t="s">
        <v>133</v>
      </c>
      <c r="N122" s="55">
        <v>5</v>
      </c>
      <c r="P122" s="66"/>
      <c r="Q122" s="66"/>
      <c r="R122" s="66" t="s">
        <v>133</v>
      </c>
      <c r="S122" s="55">
        <v>5</v>
      </c>
      <c r="U122" s="55" t="s">
        <v>148</v>
      </c>
      <c r="V122" s="55">
        <v>5</v>
      </c>
      <c r="X122" s="72" t="s">
        <v>132</v>
      </c>
      <c r="Y122" s="73" t="s">
        <v>132</v>
      </c>
      <c r="Z122" s="115" t="s">
        <v>132</v>
      </c>
      <c r="AA122" s="75" t="s">
        <v>132</v>
      </c>
      <c r="AB122" s="116" t="s">
        <v>132</v>
      </c>
      <c r="AC122" s="74" t="s">
        <v>132</v>
      </c>
      <c r="AD122" s="72" t="s">
        <v>135</v>
      </c>
      <c r="AE122" s="116"/>
      <c r="AF122" s="74" t="s">
        <v>135</v>
      </c>
    </row>
    <row r="123" spans="1:32" ht="15" customHeight="1">
      <c r="A123" s="76"/>
      <c r="B123" s="76" t="s">
        <v>337</v>
      </c>
      <c r="C123" s="77" t="s">
        <v>322</v>
      </c>
      <c r="D123" s="76" t="s">
        <v>338</v>
      </c>
      <c r="E123" s="78" t="s">
        <v>339</v>
      </c>
      <c r="F123" s="77"/>
      <c r="G123" s="79"/>
      <c r="H123" s="66" t="s">
        <v>133</v>
      </c>
      <c r="I123" s="66" t="s">
        <v>147</v>
      </c>
      <c r="K123" s="80"/>
      <c r="L123" s="71">
        <v>5</v>
      </c>
      <c r="M123" s="66" t="s">
        <v>131</v>
      </c>
      <c r="N123" s="66">
        <v>10</v>
      </c>
      <c r="P123" s="66"/>
      <c r="Q123" s="66"/>
      <c r="R123" s="66" t="s">
        <v>133</v>
      </c>
      <c r="S123" s="66">
        <v>10</v>
      </c>
      <c r="U123" s="55" t="s">
        <v>148</v>
      </c>
      <c r="V123" s="55" t="s">
        <v>147</v>
      </c>
      <c r="X123" s="72" t="s">
        <v>183</v>
      </c>
      <c r="Y123" s="73" t="s">
        <v>132</v>
      </c>
      <c r="Z123" s="115" t="s">
        <v>132</v>
      </c>
      <c r="AA123" s="75" t="s">
        <v>7</v>
      </c>
      <c r="AB123" s="116" t="s">
        <v>132</v>
      </c>
      <c r="AC123" s="115" t="s">
        <v>132</v>
      </c>
      <c r="AD123" s="75" t="s">
        <v>135</v>
      </c>
      <c r="AE123" s="116"/>
      <c r="AF123" s="115" t="s">
        <v>135</v>
      </c>
    </row>
    <row r="124" spans="1:32" ht="15" customHeight="1">
      <c r="A124" s="76"/>
      <c r="B124" s="76" t="s">
        <v>340</v>
      </c>
      <c r="C124" s="77" t="s">
        <v>341</v>
      </c>
      <c r="D124" s="76" t="s">
        <v>342</v>
      </c>
      <c r="E124" s="78" t="s">
        <v>343</v>
      </c>
      <c r="F124" s="77"/>
      <c r="G124" s="79"/>
      <c r="H124" s="76" t="s">
        <v>131</v>
      </c>
      <c r="I124" s="55" t="s">
        <v>147</v>
      </c>
      <c r="K124" s="233" t="s">
        <v>344</v>
      </c>
      <c r="L124" s="71" t="s">
        <v>147</v>
      </c>
      <c r="M124" s="76" t="s">
        <v>131</v>
      </c>
      <c r="N124" s="55" t="s">
        <v>147</v>
      </c>
      <c r="P124" s="76"/>
      <c r="Q124" s="76"/>
      <c r="R124" s="76" t="s">
        <v>131</v>
      </c>
      <c r="S124" s="55" t="s">
        <v>147</v>
      </c>
      <c r="U124" s="55" t="s">
        <v>140</v>
      </c>
      <c r="V124" s="55" t="s">
        <v>147</v>
      </c>
      <c r="X124" s="72" t="s">
        <v>132</v>
      </c>
      <c r="Y124" s="73" t="s">
        <v>132</v>
      </c>
      <c r="Z124" s="115" t="s">
        <v>132</v>
      </c>
      <c r="AA124" s="75" t="s">
        <v>132</v>
      </c>
      <c r="AB124" s="116" t="s">
        <v>132</v>
      </c>
      <c r="AC124" s="74" t="s">
        <v>132</v>
      </c>
      <c r="AD124" s="75" t="s">
        <v>135</v>
      </c>
      <c r="AE124" s="116"/>
      <c r="AF124" s="74" t="s">
        <v>135</v>
      </c>
    </row>
    <row r="125" spans="1:32" ht="15" customHeight="1">
      <c r="A125" s="76"/>
      <c r="B125" s="76">
        <v>14000</v>
      </c>
      <c r="C125" s="77" t="s">
        <v>345</v>
      </c>
      <c r="D125" s="76" t="s">
        <v>346</v>
      </c>
      <c r="E125" s="78" t="s">
        <v>347</v>
      </c>
      <c r="F125" s="77"/>
      <c r="G125" s="79"/>
      <c r="H125" s="76" t="s">
        <v>131</v>
      </c>
      <c r="I125" s="55" t="s">
        <v>147</v>
      </c>
      <c r="K125" s="234"/>
      <c r="L125" s="71" t="s">
        <v>147</v>
      </c>
      <c r="M125" s="76" t="s">
        <v>131</v>
      </c>
      <c r="N125" s="55" t="s">
        <v>147</v>
      </c>
      <c r="P125" s="76"/>
      <c r="Q125" s="76"/>
      <c r="R125" s="76" t="s">
        <v>131</v>
      </c>
      <c r="S125" s="55" t="s">
        <v>147</v>
      </c>
      <c r="U125" s="55" t="s">
        <v>140</v>
      </c>
      <c r="V125" s="55" t="s">
        <v>147</v>
      </c>
      <c r="X125" s="72" t="s">
        <v>132</v>
      </c>
      <c r="Y125" s="73" t="s">
        <v>132</v>
      </c>
      <c r="Z125" s="115" t="s">
        <v>132</v>
      </c>
      <c r="AA125" s="75" t="s">
        <v>132</v>
      </c>
      <c r="AB125" s="116" t="s">
        <v>132</v>
      </c>
      <c r="AC125" s="74" t="s">
        <v>132</v>
      </c>
      <c r="AD125" s="72" t="s">
        <v>135</v>
      </c>
      <c r="AE125" s="116"/>
      <c r="AF125" s="74" t="s">
        <v>135</v>
      </c>
    </row>
    <row r="126" spans="1:32" ht="15" customHeight="1">
      <c r="A126" s="76"/>
      <c r="B126" s="76" t="s">
        <v>348</v>
      </c>
      <c r="C126" s="77" t="s">
        <v>349</v>
      </c>
      <c r="D126" s="76" t="s">
        <v>350</v>
      </c>
      <c r="E126" s="78" t="s">
        <v>351</v>
      </c>
      <c r="F126" s="77"/>
      <c r="G126" s="79"/>
      <c r="H126" s="76" t="s">
        <v>131</v>
      </c>
      <c r="I126" s="55" t="s">
        <v>147</v>
      </c>
      <c r="K126" s="235"/>
      <c r="L126" s="71" t="s">
        <v>147</v>
      </c>
      <c r="M126" s="76" t="s">
        <v>131</v>
      </c>
      <c r="N126" s="55" t="s">
        <v>147</v>
      </c>
      <c r="P126" s="76"/>
      <c r="Q126" s="76"/>
      <c r="R126" s="76" t="s">
        <v>131</v>
      </c>
      <c r="S126" s="55" t="s">
        <v>147</v>
      </c>
      <c r="U126" s="55" t="s">
        <v>140</v>
      </c>
      <c r="V126" s="55" t="s">
        <v>147</v>
      </c>
      <c r="X126" s="72" t="s">
        <v>132</v>
      </c>
      <c r="Y126" s="73" t="s">
        <v>132</v>
      </c>
      <c r="Z126" s="115" t="s">
        <v>132</v>
      </c>
      <c r="AA126" s="75" t="s">
        <v>132</v>
      </c>
      <c r="AB126" s="116" t="s">
        <v>132</v>
      </c>
      <c r="AC126" s="74" t="s">
        <v>132</v>
      </c>
      <c r="AD126" s="72" t="s">
        <v>135</v>
      </c>
      <c r="AE126" s="116"/>
      <c r="AF126" s="74" t="s">
        <v>135</v>
      </c>
    </row>
    <row r="127" spans="1:32" ht="15" customHeight="1">
      <c r="A127" s="76"/>
      <c r="B127" s="76" t="s">
        <v>100</v>
      </c>
      <c r="C127" s="77" t="s">
        <v>352</v>
      </c>
      <c r="D127" s="76" t="s">
        <v>353</v>
      </c>
      <c r="E127" s="78" t="s">
        <v>354</v>
      </c>
      <c r="F127" s="77"/>
      <c r="G127" s="79"/>
      <c r="H127" s="76" t="s">
        <v>133</v>
      </c>
      <c r="I127" s="55">
        <v>10</v>
      </c>
      <c r="K127" s="80" t="s">
        <v>297</v>
      </c>
      <c r="L127" s="71">
        <v>10</v>
      </c>
      <c r="M127" s="76" t="s">
        <v>133</v>
      </c>
      <c r="N127" s="76">
        <v>10</v>
      </c>
      <c r="P127" s="76"/>
      <c r="Q127" s="76"/>
      <c r="R127" s="76" t="s">
        <v>133</v>
      </c>
      <c r="S127" s="76">
        <v>10</v>
      </c>
      <c r="U127" s="55" t="s">
        <v>134</v>
      </c>
      <c r="V127" s="55">
        <v>10</v>
      </c>
      <c r="X127" s="72" t="s">
        <v>132</v>
      </c>
      <c r="Y127" s="73" t="s">
        <v>132</v>
      </c>
      <c r="Z127" s="115" t="s">
        <v>132</v>
      </c>
      <c r="AA127" s="75" t="s">
        <v>132</v>
      </c>
      <c r="AB127" s="116" t="s">
        <v>132</v>
      </c>
      <c r="AC127" s="74" t="s">
        <v>132</v>
      </c>
      <c r="AD127" s="72" t="s">
        <v>135</v>
      </c>
      <c r="AE127" s="116"/>
      <c r="AF127" s="74" t="s">
        <v>135</v>
      </c>
    </row>
    <row r="128" spans="1:32" ht="15" customHeight="1" thickBot="1">
      <c r="A128" s="66"/>
      <c r="B128" s="66" t="s">
        <v>100</v>
      </c>
      <c r="C128" s="68" t="s">
        <v>352</v>
      </c>
      <c r="D128" s="66" t="s">
        <v>355</v>
      </c>
      <c r="E128" s="67" t="s">
        <v>356</v>
      </c>
      <c r="F128" s="68"/>
      <c r="G128" s="69"/>
      <c r="H128" s="66" t="s">
        <v>131</v>
      </c>
      <c r="I128" s="55">
        <v>10</v>
      </c>
      <c r="K128" s="83" t="s">
        <v>297</v>
      </c>
      <c r="L128" s="84">
        <v>10</v>
      </c>
      <c r="M128" s="66" t="s">
        <v>131</v>
      </c>
      <c r="N128" s="66">
        <v>10</v>
      </c>
      <c r="P128" s="85"/>
      <c r="Q128" s="85"/>
      <c r="R128" s="66" t="s">
        <v>131</v>
      </c>
      <c r="S128" s="66">
        <v>10</v>
      </c>
      <c r="U128" s="55" t="s">
        <v>140</v>
      </c>
      <c r="V128" s="55">
        <v>10</v>
      </c>
      <c r="X128" s="72" t="s">
        <v>132</v>
      </c>
      <c r="Y128" s="73" t="s">
        <v>132</v>
      </c>
      <c r="Z128" s="115" t="s">
        <v>132</v>
      </c>
      <c r="AA128" s="117" t="s">
        <v>132</v>
      </c>
      <c r="AB128" s="116" t="s">
        <v>132</v>
      </c>
      <c r="AC128" s="115" t="s">
        <v>132</v>
      </c>
      <c r="AD128" s="72" t="s">
        <v>135</v>
      </c>
      <c r="AE128" s="116"/>
      <c r="AF128" s="115" t="s">
        <v>135</v>
      </c>
    </row>
    <row r="129" spans="1:32" ht="15" customHeight="1" thickBot="1">
      <c r="A129" s="66"/>
      <c r="B129" s="66" t="s">
        <v>357</v>
      </c>
      <c r="C129" s="68" t="s">
        <v>358</v>
      </c>
      <c r="D129" s="66" t="s">
        <v>359</v>
      </c>
      <c r="E129" s="67" t="s">
        <v>358</v>
      </c>
      <c r="F129" s="68"/>
      <c r="G129" s="69"/>
      <c r="H129" s="66" t="s">
        <v>133</v>
      </c>
      <c r="I129" s="55" t="s">
        <v>147</v>
      </c>
      <c r="K129" s="83"/>
      <c r="L129" s="84"/>
      <c r="M129" s="66"/>
      <c r="N129" s="66"/>
      <c r="P129" s="85"/>
      <c r="Q129" s="85"/>
      <c r="R129" s="66"/>
      <c r="S129" s="66"/>
      <c r="U129" s="55"/>
      <c r="V129" s="55"/>
      <c r="X129" s="72" t="s">
        <v>132</v>
      </c>
      <c r="Y129" s="73" t="s">
        <v>132</v>
      </c>
      <c r="Z129" s="115" t="s">
        <v>132</v>
      </c>
      <c r="AA129" s="72" t="s">
        <v>132</v>
      </c>
      <c r="AB129" s="73" t="s">
        <v>132</v>
      </c>
      <c r="AC129" s="115" t="s">
        <v>132</v>
      </c>
      <c r="AD129" s="72" t="s">
        <v>135</v>
      </c>
      <c r="AE129" s="116"/>
      <c r="AF129" s="115" t="s">
        <v>135</v>
      </c>
    </row>
    <row r="130" spans="1:32" ht="15" customHeight="1" thickBot="1">
      <c r="A130" s="66"/>
      <c r="B130" s="66" t="s">
        <v>360</v>
      </c>
      <c r="C130" s="68" t="s">
        <v>361</v>
      </c>
      <c r="D130" s="66" t="s">
        <v>362</v>
      </c>
      <c r="E130" s="67" t="s">
        <v>361</v>
      </c>
      <c r="F130" s="68"/>
      <c r="G130" s="69"/>
      <c r="H130" s="66" t="s">
        <v>133</v>
      </c>
      <c r="I130" s="55"/>
      <c r="K130" s="83"/>
      <c r="L130" s="84"/>
      <c r="M130" s="66"/>
      <c r="N130" s="66"/>
      <c r="P130" s="85"/>
      <c r="Q130" s="85"/>
      <c r="R130" s="66"/>
      <c r="S130" s="66"/>
      <c r="U130" s="55"/>
      <c r="V130" s="55"/>
      <c r="X130" s="72" t="s">
        <v>132</v>
      </c>
      <c r="Y130" s="73" t="s">
        <v>132</v>
      </c>
      <c r="Z130" s="115" t="s">
        <v>132</v>
      </c>
      <c r="AA130" s="72" t="s">
        <v>132</v>
      </c>
      <c r="AB130" s="73" t="s">
        <v>132</v>
      </c>
      <c r="AC130" s="115" t="s">
        <v>132</v>
      </c>
      <c r="AD130" s="72" t="s">
        <v>135</v>
      </c>
      <c r="AE130" s="116"/>
      <c r="AF130" s="115" t="s">
        <v>135</v>
      </c>
    </row>
    <row r="131" spans="1:32" ht="15" customHeight="1" thickBot="1">
      <c r="A131" s="66"/>
      <c r="B131" s="66" t="s">
        <v>363</v>
      </c>
      <c r="C131" s="68" t="s">
        <v>364</v>
      </c>
      <c r="D131" s="66" t="s">
        <v>365</v>
      </c>
      <c r="E131" s="67" t="s">
        <v>364</v>
      </c>
      <c r="F131" s="68"/>
      <c r="G131" s="69"/>
      <c r="H131" s="66" t="s">
        <v>133</v>
      </c>
      <c r="I131" s="55"/>
      <c r="K131" s="83"/>
      <c r="L131" s="84"/>
      <c r="M131" s="66"/>
      <c r="N131" s="66"/>
      <c r="P131" s="85"/>
      <c r="Q131" s="85"/>
      <c r="R131" s="66"/>
      <c r="S131" s="66"/>
      <c r="U131" s="55"/>
      <c r="V131" s="55"/>
      <c r="X131" s="72" t="s">
        <v>132</v>
      </c>
      <c r="Y131" s="73" t="s">
        <v>132</v>
      </c>
      <c r="Z131" s="115" t="s">
        <v>132</v>
      </c>
      <c r="AA131" s="72" t="s">
        <v>132</v>
      </c>
      <c r="AB131" s="73" t="s">
        <v>132</v>
      </c>
      <c r="AC131" s="115" t="s">
        <v>132</v>
      </c>
      <c r="AD131" s="72" t="s">
        <v>135</v>
      </c>
      <c r="AE131" s="116"/>
      <c r="AF131" s="115" t="s">
        <v>135</v>
      </c>
    </row>
    <row r="133" spans="1:32">
      <c r="A133" s="118"/>
      <c r="B133" s="118"/>
      <c r="C133" s="119"/>
      <c r="D133" s="118" t="s">
        <v>366</v>
      </c>
    </row>
    <row r="134" spans="1:32">
      <c r="A134" s="120"/>
      <c r="B134" s="120"/>
      <c r="C134" s="121"/>
      <c r="D134" s="120" t="s">
        <v>367</v>
      </c>
    </row>
    <row r="135" spans="1:32">
      <c r="A135" s="120"/>
      <c r="B135" s="120"/>
      <c r="C135" s="121"/>
      <c r="D135" s="120" t="s">
        <v>368</v>
      </c>
    </row>
  </sheetData>
  <autoFilter ref="A35:AG131" xr:uid="{00000000-0009-0000-0000-00000A000000}"/>
  <mergeCells count="30">
    <mergeCell ref="K106:K109"/>
    <mergeCell ref="K124:K126"/>
    <mergeCell ref="V34:V35"/>
    <mergeCell ref="W34:W35"/>
    <mergeCell ref="X34:Z34"/>
    <mergeCell ref="AA34:AC34"/>
    <mergeCell ref="AD34:AF34"/>
    <mergeCell ref="K40:K45"/>
    <mergeCell ref="N34:N35"/>
    <mergeCell ref="P34:P35"/>
    <mergeCell ref="Q34:Q35"/>
    <mergeCell ref="R34:R35"/>
    <mergeCell ref="S34:S35"/>
    <mergeCell ref="U34:U35"/>
    <mergeCell ref="M34:M35"/>
    <mergeCell ref="F33:H33"/>
    <mergeCell ref="K33:M33"/>
    <mergeCell ref="P33:R33"/>
    <mergeCell ref="U33:V33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K34:K35"/>
    <mergeCell ref="L34:L35"/>
  </mergeCells>
  <pageMargins left="0.25" right="0.25" top="0.75" bottom="0.75" header="0.3" footer="0.3"/>
  <pageSetup paperSize="8" scale="4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Seg1 - cost type</vt:lpstr>
      <vt:lpstr>Seg2-prj code</vt:lpstr>
      <vt:lpstr>Seg3-BG owner</vt:lpstr>
      <vt:lpstr>Seg3-BG owner BMS</vt:lpstr>
      <vt:lpstr>Seg4-Asset class-GL lv4</vt:lpstr>
      <vt:lpstr>Seg5- asset item-GL lv5</vt:lpstr>
      <vt:lpstr>Project definition</vt:lpstr>
      <vt:lpstr>Full WBS upload</vt:lpstr>
      <vt:lpstr>Asset Class</vt:lpstr>
      <vt:lpstr>GL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Chu Thi Thanh</dc:creator>
  <cp:lastModifiedBy>Chau Duong Hoang Minh</cp:lastModifiedBy>
  <dcterms:created xsi:type="dcterms:W3CDTF">2015-06-05T18:17:20Z</dcterms:created>
  <dcterms:modified xsi:type="dcterms:W3CDTF">2023-04-13T07:50:44Z</dcterms:modified>
</cp:coreProperties>
</file>