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winki\Downloads\"/>
    </mc:Choice>
  </mc:AlternateContent>
  <xr:revisionPtr revIDLastSave="0" documentId="8_{573A098A-560D-4AD2-8477-361E6C0BA079}" xr6:coauthVersionLast="45" xr6:coauthVersionMax="45" xr10:uidLastSave="{00000000-0000-0000-0000-000000000000}"/>
  <bookViews>
    <workbookView xWindow="-120" yWindow="-120" windowWidth="29040" windowHeight="15840" xr2:uid="{00000000-000D-0000-FFFF-FFFF00000000}"/>
  </bookViews>
  <sheets>
    <sheet name="Grid"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2" l="1" a="1"/>
  <c r="D8" i="2" s="1"/>
  <c r="E8" i="2" a="1"/>
  <c r="E8" i="2" s="1"/>
  <c r="F8" i="2" a="1"/>
  <c r="F8" i="2" s="1"/>
  <c r="G8" i="2" a="1"/>
  <c r="G8" i="2" s="1"/>
  <c r="D9" i="2" a="1"/>
  <c r="D9" i="2" s="1"/>
  <c r="E9" i="2" a="1"/>
  <c r="E9" i="2" s="1"/>
  <c r="F9" i="2" a="1"/>
  <c r="F9" i="2" s="1"/>
  <c r="G9" i="2" a="1"/>
  <c r="G9" i="2" s="1"/>
  <c r="H7" i="2" a="1"/>
  <c r="H7" i="2" s="1"/>
  <c r="H8" i="2" a="1"/>
  <c r="H8" i="2" s="1"/>
  <c r="H9" i="2" a="1"/>
  <c r="H9" i="2" s="1"/>
  <c r="H6" i="2" a="1"/>
  <c r="H6" i="2" s="1"/>
  <c r="H5" i="2" a="1"/>
  <c r="H5" i="2" s="1"/>
  <c r="H4" i="2" a="1"/>
  <c r="H4" i="2" s="1"/>
  <c r="H3" i="2" a="1"/>
  <c r="H3" i="2" s="1"/>
  <c r="G3" i="2" a="1"/>
  <c r="G3" i="2" s="1"/>
  <c r="G4" i="2" a="1"/>
  <c r="G4" i="2" s="1"/>
  <c r="G5" i="2" a="1"/>
  <c r="G5" i="2" s="1"/>
  <c r="G6" i="2" a="1"/>
  <c r="G6" i="2" s="1"/>
  <c r="G7" i="2" a="1"/>
  <c r="G7" i="2" s="1"/>
  <c r="F3" i="2" a="1"/>
  <c r="F3" i="2" s="1"/>
  <c r="F4" i="2" a="1"/>
  <c r="F4" i="2" s="1"/>
  <c r="F5" i="2" a="1"/>
  <c r="F5" i="2" s="1"/>
  <c r="F6" i="2" a="1"/>
  <c r="F6" i="2" s="1"/>
  <c r="F7" i="2" a="1"/>
  <c r="F7" i="2" s="1"/>
  <c r="E3" i="2" a="1"/>
  <c r="E3" i="2" s="1"/>
  <c r="E4" i="2" a="1"/>
  <c r="E4" i="2" s="1"/>
  <c r="E5" i="2" a="1"/>
  <c r="E5" i="2" s="1"/>
  <c r="E6" i="2" a="1"/>
  <c r="E6" i="2" s="1"/>
  <c r="E7" i="2" a="1"/>
  <c r="E7" i="2" s="1"/>
  <c r="D3" i="2" a="1"/>
  <c r="D3" i="2" s="1"/>
  <c r="D4" i="2" a="1"/>
  <c r="D4" i="2" s="1"/>
  <c r="D5" i="2" a="1"/>
  <c r="D5" i="2" s="1"/>
  <c r="D6" i="2" a="1"/>
  <c r="D6" i="2" s="1"/>
  <c r="D7" i="2" a="1"/>
  <c r="D7" i="2" s="1"/>
  <c r="H2" i="2" a="1"/>
  <c r="H2" i="2" s="1"/>
  <c r="G2" i="2" a="1"/>
  <c r="G2" i="2" s="1"/>
  <c r="F2" i="2" a="1"/>
  <c r="F2" i="2" s="1"/>
  <c r="E2" i="2" a="1"/>
  <c r="E2" i="2" s="1"/>
  <c r="D2" i="2" a="1"/>
  <c r="D2" i="2" s="1"/>
  <c r="C8" i="2" a="1"/>
  <c r="C8" i="2" s="1"/>
  <c r="C9" i="2" a="1"/>
  <c r="C9" i="2" s="1"/>
  <c r="C3" i="2" a="1"/>
  <c r="C3" i="2" s="1"/>
  <c r="C4" i="2" a="1"/>
  <c r="C4" i="2" s="1"/>
  <c r="C5" i="2" a="1"/>
  <c r="C5" i="2" s="1"/>
  <c r="C6" i="2" a="1"/>
  <c r="C6" i="2" s="1"/>
  <c r="C7" i="2" a="1"/>
  <c r="C7" i="2" s="1"/>
  <c r="C2" i="2" a="1"/>
  <c r="C2" i="2" s="1"/>
  <c r="A8" i="2" a="1"/>
  <c r="A8" i="2" s="1"/>
  <c r="A9" i="2" a="1"/>
  <c r="A9" i="2" s="1"/>
  <c r="A3" i="2" a="1"/>
  <c r="A3" i="2" s="1"/>
  <c r="A4" i="2" a="1"/>
  <c r="A4" i="2" s="1"/>
  <c r="A5" i="2" a="1"/>
  <c r="A5" i="2" s="1"/>
  <c r="A6" i="2" a="1"/>
  <c r="A6" i="2" s="1"/>
  <c r="A7" i="2" a="1"/>
  <c r="A7" i="2" s="1"/>
  <c r="A2" i="2" a="1"/>
  <c r="A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42"/>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<sst xmlns="http://schemas.openxmlformats.org/spreadsheetml/2006/main" count="8" uniqueCount="8">
  <si>
    <t>Ticker</t>
  </si>
  <si>
    <t>Description</t>
  </si>
  <si>
    <t>Date</t>
  </si>
  <si>
    <t>OpeningnPrice</t>
  </si>
  <si>
    <t>High</t>
  </si>
  <si>
    <t>Low</t>
  </si>
  <si>
    <t>ClosingPrice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</si>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</sst>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_([$$-409]* #,##0.00_);_([$$-409]* \(#,##0.00\);_([$$-409]* &quot;-&quot;??_);_(@_)"/>
  </numFmts>
  <fonts count="2" x14ac:knownFonts="1">
    <font>
      <sz val="11"/>
      <color rgb="FF000000"/>
      <name val="Calibri"/>
      <family val="2"/>
    </font>
    <font>
      <sz val="11"/>
      <color theme="1"/>
      <name val="Calibri"/>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pplyBorder="0"/>
  </cellStyleXfs>
  <cellXfs count="6">
    <xf numFmtId="0" fontId="0" fillId="0" borderId="0" xfId="0" applyNumberFormat="1" applyFill="1" applyAlignment="1" applyProtection="1"/>
    <xf numFmtId="0" fontId="1" fillId="2" borderId="1" xfId="0" applyFont="1" applyFill="1" applyBorder="1"/>
    <xf numFmtId="0" fontId="1" fillId="0" borderId="1" xfId="0" applyFont="1" applyBorder="1"/>
    <xf numFmtId="22" fontId="0" fillId="0" borderId="0" xfId="0" applyNumberFormat="1" applyFill="1" applyAlignment="1" applyProtection="1"/>
    <xf numFmtId="172" fontId="0" fillId="0" borderId="0" xfId="0" applyNumberFormat="1" applyFill="1" applyAlignment="1" applyProtection="1"/>
    <xf numFmtId="3" fontId="0" fillId="0" borderId="0" xfId="0" applyNumberFormat="1" applyFill="1" applyAlignment="1" applyProtection="1"/>
  </cellXfs>
  <cellStyles count="1">
    <cellStyle name="一般" xfId="0" builtinId="0"/>
  </cellStyles>
  <dxfs count="1">
    <dxf>
      <font>
        <b val="0"/>
        <i val="0"/>
        <strike val="0"/>
        <condense val="0"/>
        <extend val="0"/>
        <outline val="0"/>
        <shadow val="0"/>
        <u val="none"/>
        <vertAlign val="baseline"/>
        <sz val="11"/>
        <color theme="1"/>
        <name val="Calibri"/>
        <family val="2"/>
        <scheme val="none"/>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3">
  <rv s="0">
    <v>https://www.bing.com/financeapi/forcetrigger?t=a23hqh&amp;q=ARCX%3aSPY&amp;form=skydnc</v>
    <v>Learn more on Bing</v>
  </rv>
  <rv s="1">
    <v>en-US</v>
    <v>a23hqh</v>
    <v>268435456</v>
    <v>1</v>
    <v>Powered by Refinitiv</v>
    <v>0</v>
    <v>SPDR S&amp;P 500 ETF (ARCX:SPY)</v>
    <v>2</v>
    <v>3</v>
    <v>Finance</v>
    <v>4</v>
    <v>358.75</v>
    <v>218.26</v>
    <v>0.99629999999999996</v>
    <v>-0.08</v>
    <v>2.3990000000000001E-3</v>
    <v>-2.284E-4</v>
    <v>0.84</v>
    <v>USD</v>
    <v>NYSE Arca</v>
    <v>ARCX</v>
    <v>8.9999999999999998E-4</v>
    <v>351.51</v>
    <v>ETF</v>
    <v>44142.04166668906</v>
    <v>0</v>
    <v>347.65</v>
    <v>277588750799.91998</v>
    <v>SPDR S&amp;P 500 ETF</v>
    <v>349.93</v>
    <v>350.24</v>
    <v>350.16</v>
    <v>351</v>
    <v>SPY</v>
    <v>SPDR S&amp;P 500 ETF (ARCX:SPY)</v>
    <v>74972973</v>
    <v>77162861</v>
  </rv>
  <rv s="2">
    <v>1</v>
  </rv>
  <rv s="0">
    <v>http://en.wikipedia.org/wiki/Public_domain</v>
    <v>Public domain</v>
  </rv>
  <rv s="0">
    <v>http://en.wikipedia.org/wiki/Tesla,_Inc.</v>
    <v>Wikipedia</v>
  </rv>
  <rv s="3">
    <v>3</v>
    <v>4</v>
  </rv>
  <rv s="4">
    <v>10</v>
    <v>https://www.bing.com/th?id=AMMS_8e31d52bb9ea27bdda26200517d4b1d1&amp;qlt=95</v>
    <v>5</v>
    <v>0</v>
    <v>https://www.bing.com/images/search?form=xlimg&amp;q=tesla+motors</v>
    <v>Image of TESLA, INC.</v>
    <v/>
  </rv>
  <rv s="0">
    <v>https://www.bing.com/financeapi/forcetrigger?t=a24kar&amp;q=XNAS%3aTSLA&amp;form=skydnc</v>
    <v>Learn more on Bing</v>
  </rv>
  <rv s="5">
    <v>en-US</v>
    <v>a24kar</v>
    <v>268435456</v>
    <v>1</v>
    <v>Powered by Refinitiv</v>
    <v>5</v>
    <v>TESLA, INC. (XNAS:TSLA)</v>
    <v>7</v>
    <v>8</v>
    <v>Finance</v>
    <v>9</v>
    <v>502.49</v>
    <v>62.9</v>
    <v>1.9242999999999999</v>
    <v>-8.14</v>
    <v>-1.1629999999999999E-4</v>
    <v>-1.8581E-2</v>
    <v>-0.05</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436.54930000000002</v>
    <v>6</v>
    <v>Automobiles &amp; Auto Parts</v>
    <v>Stock</v>
    <v>44142.041633414061</v>
    <v>7</v>
    <v>424.28</v>
    <v>407549900000</v>
    <v>TESLA, INC.</v>
    <v>TESLA, INC.</v>
    <v>436.13</v>
    <v>867.98620000000005</v>
    <v>438.09</v>
    <v>429.95</v>
    <v>429.9</v>
    <v>947900800</v>
    <v>TSLA</v>
    <v>TESLA, INC. (XNAS:TSLA)</v>
    <v>21706014</v>
    <v>36283887</v>
    <v>2003</v>
  </rv>
  <rv s="2">
    <v>8</v>
  </rv>
  <rv s="0">
    <v>http://ja.wikipedia.org/wiki/アップル_(企業)</v>
    <v>Wikipedia</v>
  </rv>
  <rv s="3">
    <v>3</v>
    <v>10</v>
  </rv>
  <rv s="4">
    <v>10</v>
    <v>https://www.bing.com/th?id=AMMS_4b742b6461de24cfdaeba0c724c4b15e&amp;qlt=95</v>
    <v>11</v>
    <v>0</v>
    <v>https://www.bing.com/images/search?form=xlimg&amp;q=apple+inc</v>
    <v>Image of APPLE INC.</v>
    <v/>
  </rv>
  <rv s="0">
    <v>https://www.bing.com/financeapi/forcetrigger?t=a1mou2&amp;q=XNAS%3aAAPL&amp;form=skydnc</v>
    <v>Learn more on Bing</v>
  </rv>
  <rv s="5">
    <v>en-US</v>
    <v>a1mou2</v>
    <v>268435456</v>
    <v>1</v>
    <v>Powered by Refinitiv</v>
    <v>5</v>
    <v>APPLE INC. (XNAS:AAPL)</v>
    <v>7</v>
    <v>8</v>
    <v>Finance</v>
    <v>11</v>
    <v>137.97999999999999</v>
    <v>53.152500000000003</v>
    <v>1.3399000000000001</v>
    <v>-0.34</v>
    <v>-1.348E-3</v>
    <v>-2.856E-3</v>
    <v>-0.16</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119.2</v>
    <v>12</v>
    <v>Computers, Phones &amp; Household Electronics</v>
    <v>Stock</v>
    <v>44142.04164864531</v>
    <v>13</v>
    <v>116.13</v>
    <v>2017944000000</v>
    <v>APPLE INC.</v>
    <v>APPLE INC.</v>
    <v>118.32</v>
    <v>36.373600000000003</v>
    <v>119.03</v>
    <v>118.69</v>
    <v>118.53</v>
    <v>17001800000</v>
    <v>AAPL</v>
    <v>APPLE INC. (XNAS:AAPL)</v>
    <v>114457922</v>
    <v>130972442</v>
    <v>1977</v>
  </rv>
  <rv s="2">
    <v>14</v>
  </rv>
  <rv s="0">
    <v>http://en.wikipedia.org/wiki/Microsoft</v>
    <v>Wikipedia</v>
  </rv>
  <rv s="3">
    <v>3</v>
    <v>16</v>
  </rv>
  <rv s="4">
    <v>10</v>
    <v>https://www.bing.com/th?id=AMMS_c6939a08cba290c186ef1b935254e91d&amp;qlt=95</v>
    <v>17</v>
    <v>0</v>
    <v>https://www.bing.com/images/search?form=xlimg&amp;q=microsoft</v>
    <v>Image of MICROSOFT CORPORATION</v>
    <v/>
  </rv>
  <rv s="0">
    <v>https://www.bing.com/financeapi/forcetrigger?t=a1xzim&amp;q=XNAS%3aMSFT&amp;form=skydnc</v>
    <v>Learn more on Bing</v>
  </rv>
  <rv s="5">
    <v>en-US</v>
    <v>a1xzim</v>
    <v>268435456</v>
    <v>1</v>
    <v>Powered by Refinitiv</v>
    <v>5</v>
    <v>MICROSOFT CORPORATION (XNAS:MSFT)</v>
    <v>7</v>
    <v>8</v>
    <v>Finance</v>
    <v>11</v>
    <v>232.86</v>
    <v>132.52000000000001</v>
    <v>0.88249999999999995</v>
    <v>0.43</v>
    <v>-1.833E-3</v>
    <v>1.926E-3</v>
    <v>-0.41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224.36</v>
    <v>18</v>
    <v>Software &amp; IT Services</v>
    <v>Stock</v>
    <v>44142.041614490627</v>
    <v>19</v>
    <v>218.03</v>
    <v>1691434000000</v>
    <v>MICROSOFT CORPORATION</v>
    <v>MICROSOFT CORPORATION</v>
    <v>222.26</v>
    <v>36.023499999999999</v>
    <v>223.29</v>
    <v>223.72</v>
    <v>223.31</v>
    <v>7560496000</v>
    <v>MSFT</v>
    <v>MICROSOFT CORPORATION (XNAS:MSFT)</v>
    <v>25231895</v>
    <v>29650479</v>
    <v>1993</v>
  </rv>
  <rv s="2">
    <v>20</v>
  </rv>
  <rv s="0">
    <v>https://www.bing.com/financeapi/forcetrigger?t=a253hw&amp;q=ARCX%3aUSO&amp;form=skydnc</v>
    <v>Learn more on Bing</v>
  </rv>
  <rv s="1">
    <v>en-US</v>
    <v>a253hw</v>
    <v>268435456</v>
    <v>1</v>
    <v>Powered by Refinitiv</v>
    <v>0</v>
    <v>United States Oil Fund (ARCX:USO)</v>
    <v>2</v>
    <v>3</v>
    <v>Finance</v>
    <v>4</v>
    <v>106.56</v>
    <v>16.88</v>
    <v>1.2526999999999999</v>
    <v>-0.69</v>
    <v>7.5560000000000004E-4</v>
    <v>-2.5405E-2</v>
    <v>0.02</v>
    <v>USD</v>
    <v>NYSE Arca</v>
    <v>ARCX</v>
    <v>7.6E-3</v>
    <v>26.87</v>
    <v>ETF</v>
    <v>44142.041666700781</v>
    <v>22</v>
    <v>26.2</v>
    <v>3288517989.0700002</v>
    <v>United States Oil Fund</v>
    <v>26.83</v>
    <v>27.16</v>
    <v>26.47</v>
    <v>26.49</v>
    <v>USO</v>
    <v>United States Oil Fund (ARCX:USO)</v>
    <v>5117706</v>
    <v>5216863</v>
  </rv>
  <rv s="2">
    <v>23</v>
  </rv>
  <rv s="0">
    <v>http://en.wikipedia.org/wiki/Walmart</v>
    <v>Wikipedia</v>
  </rv>
  <rv s="3">
    <v>3</v>
    <v>25</v>
  </rv>
  <rv s="4">
    <v>10</v>
    <v>https://www.bing.com/th?id=AMMS_bda71e2736b0e1c236099c12cbe43c51&amp;qlt=95</v>
    <v>26</v>
    <v>0</v>
    <v>https://www.bing.com/images/search?form=xlimg&amp;q=walmart</v>
    <v>Image of WALMART INC.</v>
    <v/>
  </rv>
  <rv s="0">
    <v>https://www.bing.com/financeapi/forcetrigger?t=a25ya2&amp;q=XNYS%3aWMT&amp;form=skydnc</v>
    <v>Learn more on Bing</v>
  </rv>
  <rv s="5">
    <v>en-US</v>
    <v>a25ya2</v>
    <v>268435456</v>
    <v>1</v>
    <v>Powered by Refinitiv</v>
    <v>5</v>
    <v>WALMART INC. (XNYS:WMT)</v>
    <v>7</v>
    <v>8</v>
    <v>Finance</v>
    <v>11</v>
    <v>151.33000000000001</v>
    <v>102</v>
    <v>0.40129999999999999</v>
    <v>2.2999999999999998</v>
    <v>6.7229999999999998E-3</v>
    <v>1.6031E-2</v>
    <v>0.98</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146.22</v>
    <v>27</v>
    <v>Food &amp; Drug Retailing</v>
    <v>Stock</v>
    <v>44142.041653402346</v>
    <v>28</v>
    <v>143.55000000000001</v>
    <v>413076200000</v>
    <v>WALMART INC.</v>
    <v>WALMART INC.</v>
    <v>144.36000000000001</v>
    <v>22.869</v>
    <v>143.47</v>
    <v>145.77000000000001</v>
    <v>146.75</v>
    <v>2833753000</v>
    <v>WMT</v>
    <v>WALMART INC. (XNYS:WMT)</v>
    <v>5399488</v>
    <v>5438249</v>
    <v>1969</v>
  </rv>
  <rv s="2">
    <v>29</v>
  </rv>
  <rv s="0">
    <v>http://en.wikipedia.org/wiki/JPMorgan_Chase</v>
    <v>Wikipedia</v>
  </rv>
  <rv s="3">
    <v>3</v>
    <v>31</v>
  </rv>
  <rv s="4">
    <v>10</v>
    <v>https://www.bing.com/th?id=AMMS_06392bb84e5fdc62d2356a2306f4ae1e&amp;qlt=95</v>
    <v>32</v>
    <v>0</v>
    <v>https://www.bing.com/images/search?form=xlimg&amp;q=jpmorgan+chase</v>
    <v>Image of JPMORGAN CHASE &amp; CO.</v>
    <v/>
  </rv>
  <rv s="0">
    <v>https://www.bing.com/financeapi/forcetrigger?t=a1waa2&amp;q=XNYS%3aJPM&amp;form=skydnc</v>
    <v>Learn more on Bing</v>
  </rv>
  <rv s="5">
    <v>en-US</v>
    <v>a1waa2</v>
    <v>268435456</v>
    <v>1</v>
    <v>Powered by Refinitiv</v>
    <v>5</v>
    <v>JPMORGAN CHASE &amp; CO. (XNYS:JPM)</v>
    <v>7</v>
    <v>8</v>
    <v>Finance</v>
    <v>11</v>
    <v>141.1</v>
    <v>76.91</v>
    <v>1.1226</v>
    <v>-1.39</v>
    <v>1.8450000000000001E-3</v>
    <v>-1.3321000000000001E-2</v>
    <v>0.19</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256358</v>
    <v>New York Stock Exchange</v>
    <v>XNYS</v>
    <v>XNYS</v>
    <v>383 Madison Ave, NEW YORK, NY, 10017-3217 US</v>
    <v>105.1</v>
    <v>33</v>
    <v>Banking Services</v>
    <v>Stock</v>
    <v>44142.041569710156</v>
    <v>34</v>
    <v>102.39</v>
    <v>313843000000</v>
    <v>JPMORGAN CHASE &amp; CO.</v>
    <v>JPMORGAN CHASE &amp; CO.</v>
    <v>105.03</v>
    <v>13.6243</v>
    <v>104.35</v>
    <v>102.96</v>
    <v>103.15</v>
    <v>3048203000</v>
    <v>JPM</v>
    <v>JPMORGAN CHASE &amp; CO. (XNYS:JPM)</v>
    <v>12552785</v>
    <v>15152955</v>
    <v>1968</v>
  </rv>
  <rv s="2">
    <v>35</v>
  </rv>
  <rv s="0">
    <v>http://en.wikipedia.org/wiki/Illumina,_Inc.</v>
    <v>Wikipedia</v>
  </rv>
  <rv s="3">
    <v>3</v>
    <v>37</v>
  </rv>
  <rv s="4">
    <v>10</v>
    <v>https://www.bing.com/th?id=AMMS_7a741abc71fb6dfef3b278cf09574e03&amp;qlt=95</v>
    <v>38</v>
    <v>0</v>
    <v>https://www.bing.com/images/search?form=xlimg&amp;q=illumina</v>
    <v>Image of ILLUMINA, INC.</v>
    <v/>
  </rv>
  <rv s="0">
    <v>https://www.bing.com/financeapi/forcetrigger?t=a1vh4c&amp;q=XNAS%3aILMN&amp;form=skydnc</v>
    <v>Learn more on Bing</v>
  </rv>
  <rv s="5">
    <v>en-US</v>
    <v>a1vh4c</v>
    <v>268435456</v>
    <v>1</v>
    <v>Powered by Refinitiv</v>
    <v>5</v>
    <v>ILLUMINA, INC. (XNAS:ILMN)</v>
    <v>7</v>
    <v>8</v>
    <v>Finance</v>
    <v>11</v>
    <v>404.2</v>
    <v>196.78</v>
    <v>1.0951</v>
    <v>-3.56</v>
    <v>-1.1585000000000002E-2</v>
    <v>-1.1420999999999999E-2</v>
    <v>-3.57</v>
    <v>USD</v>
    <v>Illumina, Inc. (Illumina) is a provider of sequencing- and array-based solutions for genetic analysis. The Company operates through two segments: Core Illumina and the consolidated variable interest entities (VIEs), which include the activities of GRAIL, Inc. (GRAIL) and Helix Holdings I, LLC (Helix). Core Illumina consists of its core operations. Core Illumina's products and services serve customers in the research, clinical and applied markets, and enable the adoption of a range of genomic solutions. The Company's portfolio of integrated systems, consumables and analysis tools addresses the range of genomic complexity, price points, and throughput, enabling customers to select the solution for their research or clinical challenge. The Company provides reproductive-health solutions, including noninvasive prenatal testing (NIPT), preimplantation genetic screening and diagnosis, and neonatal and genetic health testing.</v>
    <v>7700</v>
    <v>Nasdaq Stock Market</v>
    <v>XNAS</v>
    <v>XNAS</v>
    <v>5200 Illumina Way, SAN DIEGO, CA, 92122-4616 US</v>
    <v>311.24610000000001</v>
    <v>39</v>
    <v>Healthcare Equipment &amp; Supplies</v>
    <v>Stock</v>
    <v>44142.030321318751</v>
    <v>40</v>
    <v>302.41000000000003</v>
    <v>44991360000</v>
    <v>ILLUMINA, INC.</v>
    <v>ILLUMINA, INC.</v>
    <v>310.10000000000002</v>
    <v>72.493399999999994</v>
    <v>311.72000000000003</v>
    <v>308.16000000000003</v>
    <v>304.58999999999997</v>
    <v>146000000</v>
    <v>ILMN</v>
    <v>ILLUMINA, INC. (XNAS:ILMN)</v>
    <v>880992</v>
    <v>1306419</v>
    <v>2000</v>
  </rv>
  <rv s="2">
    <v>41</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_Provider" t="spb"/>
    <k n="Address" t="s"/>
    <k n="Attribution" t="r"/>
    <k n="ComputedImage" t="b"/>
    <k n="More Images Address" t="s"/>
    <k n="Text" t="s"/>
    <k n="Blip Identifier"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37">
      <v t="s">%EntityServiceId</v>
      <v t="s">_Format</v>
      <v t="s">%IsRefreshable</v>
      <v t="s">%EntityCulture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6">
      <v t="s">%EntityServiceId</v>
      <v t="s">_Format</v>
      <v t="s">%IsRefreshable</v>
      <v t="s">%EntityCulture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12">
    <spb s="0">
      <v>0</v>
    </spb>
    <spb s="1">
      <v>0</v>
      <v>0</v>
      <v>0</v>
    </spb>
    <spb s="2">
      <v>1</v>
      <v>1</v>
    </spb>
    <spb s="3">
      <v>1</v>
      <v>2</v>
      <v>1</v>
      <v>3</v>
      <v>1</v>
      <v>1</v>
      <v>1</v>
      <v>4</v>
      <v>5</v>
      <v>6</v>
      <v>1</v>
      <v>1</v>
      <v>5</v>
      <v>1</v>
      <v>4</v>
      <v>7</v>
      <v>8</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11</v>
      <v>9</v>
      <v>4</v>
      <v>1</v>
      <v>1</v>
      <v>5</v>
    </spb>
    <spb s="8">
      <v>at close</v>
      <v>from previous close</v>
      <v>from previous close</v>
      <v>Source: Nasdaq Last Sale</v>
      <v>GMT</v>
      <v>Real-Time Nasdaq Last Sale</v>
      <v>from close</v>
      <v>from close</v>
    </spb>
    <spb s="9">
      <v>Powered by Refinitiv</v>
    </spb>
    <spb s="8">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10">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2" formatCode="_([$$-409]* #,##0.00_);_([$$-409]* \(#,##0.00\);_([$$-409]* &quot;-&quot;??_);_(@_)"/>
    </x:dxf>
    <x:dxf>
      <x:numFmt numFmtId="4" formatCode="#,##0.00"/>
    </x:dxf>
    <x:dxf>
      <x:numFmt numFmtId="3" formatCode="#,##0"/>
    </x:dxf>
    <x:dxf>
      <x:numFmt numFmtId="14" formatCode="0.00%"/>
    </x:dxf>
    <x:dxf>
      <x:numFmt numFmtId="171" formatCode="_([$$-409]* #,##0_);_([$$-409]* \(#,##0\);_([$$-409]* &quot;-&quot;_);_(@_)"/>
    </x:dxf>
    <x:dxf>
      <x:numFmt numFmtId="27" formatCode="m/d/yyyy\ h:mm"/>
    </x:dxf>
    <x:dxf>
      <x:numFmt numFmtId="2" formatCode="0.00"/>
    </x:dxf>
    <x:dxf>
      <x:numFmt numFmtId="1" formatCode="0"/>
    </x:dxf>
  </dxfs>
  <richProperties>
    <rPr n="IsTitleField" t="b"/>
    <rPr n="ShouldShowInCell" t="b"/>
    <rPr n="IsHeroField" t="b"/>
  </richProperties>
  <richStyles>
    <rSty dxfid="0"/>
    <rSty dxfid="1"/>
    <rSty>
      <rpv i="0">1</rpv>
    </rSty>
    <rSty dxfid="2"/>
    <rSty dxfid="3"/>
    <rSty dxfid="4"/>
    <rSty dxfid="5"/>
    <rSty>
      <rpv i="1">1</rpv>
    </rSty>
    <rSty dxfid="6"/>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9" totalsRowShown="0">
  <autoFilter ref="A1:H9" xr:uid="{00000000-0009-0000-0100-000001000000}"/>
  <tableColumns count="8">
    <tableColumn id="1" xr3:uid="{00000000-0010-0000-0000-000001000000}" name="Ticker"/>
    <tableColumn id="2" xr3:uid="{00000000-0010-0000-0000-000002000000}" name="Description" dataDxfId="0"/>
    <tableColumn id="3" xr3:uid="{00000000-0010-0000-0000-000003000000}" name="Date">
      <calculatedColumnFormula array="1">_FV(B2,"Last trade time",TRUE)</calculatedColumnFormula>
    </tableColumn>
    <tableColumn id="4" xr3:uid="{00000000-0010-0000-0000-000004000000}" name="OpeningnPrice"/>
    <tableColumn id="5" xr3:uid="{00000000-0010-0000-0000-000005000000}" name="High"/>
    <tableColumn id="6" xr3:uid="{00000000-0010-0000-0000-000006000000}" name="Low"/>
    <tableColumn id="7" xr3:uid="{00000000-0010-0000-0000-000007000000}" name="ClosingPrice"/>
    <tableColumn id="8" xr3:uid="{00000000-0010-0000-0000-000008000000}" name="Volu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activeCell="G15" sqref="G15"/>
    </sheetView>
  </sheetViews>
  <sheetFormatPr defaultRowHeight="15" x14ac:dyDescent="0.25"/>
  <cols>
    <col min="1" max="1" width="11.42578125" bestFit="1" customWidth="1"/>
    <col min="2" max="2" width="40.28515625" bestFit="1" customWidth="1"/>
    <col min="3" max="3" width="13.85546875" bestFit="1" customWidth="1"/>
    <col min="8" max="8" width="11.140625" bestFit="1" customWidth="1"/>
  </cols>
  <sheetData>
    <row r="1" spans="1:8" x14ac:dyDescent="0.25">
      <c r="A1" t="s">
        <v>0</v>
      </c>
      <c r="B1" t="s">
        <v>1</v>
      </c>
      <c r="C1" t="s">
        <v>2</v>
      </c>
      <c r="D1" t="s">
        <v>3</v>
      </c>
      <c r="E1" t="s">
        <v>4</v>
      </c>
      <c r="F1" t="s">
        <v>5</v>
      </c>
      <c r="G1" t="s">
        <v>6</v>
      </c>
      <c r="H1" t="s">
        <v>7</v>
      </c>
    </row>
    <row r="2" spans="1:8" x14ac:dyDescent="0.25">
      <c r="A2" t="str" cm="1">
        <f t="array" ref="A2">_FV(B2,"Ticker symbol",TRUE)</f>
        <v>SPY</v>
      </c>
      <c r="B2" s="2" t="e" vm="1">
        <v>#VALUE!</v>
      </c>
      <c r="C2" s="3" cm="1">
        <f t="array" ref="C2">_FV(B2,"Last trade time",TRUE)</f>
        <v>44142.04166668906</v>
      </c>
      <c r="D2" s="4" cm="1">
        <f t="array" ref="D2">_FV(B2,"Open")</f>
        <v>349.93</v>
      </c>
      <c r="E2" s="4" cm="1">
        <f t="array" ref="E2">_FV(B2,"High")</f>
        <v>351.51</v>
      </c>
      <c r="F2" s="4" cm="1">
        <f t="array" ref="F2">_FV(B2,"Low")</f>
        <v>347.65</v>
      </c>
      <c r="G2" s="4" cm="1">
        <f t="array" ref="G2">_FV(B2,"Previous close",TRUE)</f>
        <v>350.24</v>
      </c>
      <c r="H2" s="5" cm="1">
        <f t="array" ref="H2">_FV(B2,"Volume")</f>
        <v>74972973</v>
      </c>
    </row>
    <row r="3" spans="1:8" x14ac:dyDescent="0.25">
      <c r="A3" t="str" cm="1">
        <f t="array" ref="A3">_FV(B3,"Ticker symbol",TRUE)</f>
        <v>TSLA</v>
      </c>
      <c r="B3" s="1" t="e" vm="2">
        <v>#VALUE!</v>
      </c>
      <c r="C3" s="3" cm="1">
        <f t="array" ref="C3">_FV(B3,"Last trade time",TRUE)</f>
        <v>44142.041633414061</v>
      </c>
      <c r="D3" s="4" cm="1">
        <f t="array" ref="D3">_FV(B3,"Open")</f>
        <v>436.13</v>
      </c>
      <c r="E3" s="4" cm="1">
        <f t="array" ref="E3">_FV(B3,"High")</f>
        <v>436.54930000000002</v>
      </c>
      <c r="F3" s="4" cm="1">
        <f t="array" ref="F3">_FV(B3,"Low")</f>
        <v>424.28</v>
      </c>
      <c r="G3" s="4" cm="1">
        <f t="array" ref="G3">_FV(B3,"Previous close",TRUE)</f>
        <v>438.09</v>
      </c>
      <c r="H3" s="5" cm="1">
        <f t="array" ref="H3">_FV(B3,"Volume")</f>
        <v>21706014</v>
      </c>
    </row>
    <row r="4" spans="1:8" x14ac:dyDescent="0.25">
      <c r="A4" t="str" cm="1">
        <f t="array" ref="A4">_FV(B4,"Ticker symbol",TRUE)</f>
        <v>AAPL</v>
      </c>
      <c r="B4" s="2" t="e" vm="3">
        <v>#VALUE!</v>
      </c>
      <c r="C4" s="3" cm="1">
        <f t="array" ref="C4">_FV(B4,"Last trade time",TRUE)</f>
        <v>44142.04164864531</v>
      </c>
      <c r="D4" s="4" cm="1">
        <f t="array" ref="D4">_FV(B4,"Open")</f>
        <v>118.32</v>
      </c>
      <c r="E4" s="4" cm="1">
        <f t="array" ref="E4">_FV(B4,"High")</f>
        <v>119.2</v>
      </c>
      <c r="F4" s="4" cm="1">
        <f t="array" ref="F4">_FV(B4,"Low")</f>
        <v>116.13</v>
      </c>
      <c r="G4" s="4" cm="1">
        <f t="array" ref="G4">_FV(B4,"Previous close",TRUE)</f>
        <v>119.03</v>
      </c>
      <c r="H4" s="5" cm="1">
        <f t="array" ref="H4">_FV(B4,"Volume")</f>
        <v>114457922</v>
      </c>
    </row>
    <row r="5" spans="1:8" x14ac:dyDescent="0.25">
      <c r="A5" t="str" cm="1">
        <f t="array" ref="A5">_FV(B5,"Ticker symbol",TRUE)</f>
        <v>MSFT</v>
      </c>
      <c r="B5" s="1" t="e" vm="4">
        <v>#VALUE!</v>
      </c>
      <c r="C5" s="3" cm="1">
        <f t="array" ref="C5">_FV(B5,"Last trade time",TRUE)</f>
        <v>44142.041614490627</v>
      </c>
      <c r="D5" s="4" cm="1">
        <f t="array" ref="D5">_FV(B5,"Open")</f>
        <v>222.26</v>
      </c>
      <c r="E5" s="4" cm="1">
        <f t="array" ref="E5">_FV(B5,"High")</f>
        <v>224.36</v>
      </c>
      <c r="F5" s="4" cm="1">
        <f t="array" ref="F5">_FV(B5,"Low")</f>
        <v>218.03</v>
      </c>
      <c r="G5" s="4" cm="1">
        <f t="array" ref="G5">_FV(B5,"Previous close",TRUE)</f>
        <v>223.29</v>
      </c>
      <c r="H5" s="5" cm="1">
        <f t="array" ref="H5">_FV(B5,"Volume")</f>
        <v>25231895</v>
      </c>
    </row>
    <row r="6" spans="1:8" x14ac:dyDescent="0.25">
      <c r="A6" t="str" cm="1">
        <f t="array" ref="A6">_FV(B6,"Ticker symbol",TRUE)</f>
        <v>USO</v>
      </c>
      <c r="B6" s="2" t="e" vm="5">
        <v>#VALUE!</v>
      </c>
      <c r="C6" s="3" cm="1">
        <f t="array" ref="C6">_FV(B6,"Last trade time",TRUE)</f>
        <v>44142.041666700781</v>
      </c>
      <c r="D6" s="4" cm="1">
        <f t="array" ref="D6">_FV(B6,"Open")</f>
        <v>26.83</v>
      </c>
      <c r="E6" s="4" cm="1">
        <f t="array" ref="E6">_FV(B6,"High")</f>
        <v>26.87</v>
      </c>
      <c r="F6" s="4" cm="1">
        <f t="array" ref="F6">_FV(B6,"Low")</f>
        <v>26.2</v>
      </c>
      <c r="G6" s="4" cm="1">
        <f t="array" ref="G6">_FV(B6,"Previous close",TRUE)</f>
        <v>27.16</v>
      </c>
      <c r="H6" s="5" cm="1">
        <f t="array" ref="H6">_FV(B6,"Volume")</f>
        <v>5117706</v>
      </c>
    </row>
    <row r="7" spans="1:8" x14ac:dyDescent="0.25">
      <c r="A7" t="str" cm="1">
        <f t="array" ref="A7">_FV(B7,"Ticker symbol",TRUE)</f>
        <v>WMT</v>
      </c>
      <c r="B7" s="1" t="e" vm="6">
        <v>#VALUE!</v>
      </c>
      <c r="C7" s="3" cm="1">
        <f t="array" ref="C7">_FV(B7,"Last trade time",TRUE)</f>
        <v>44142.041653402346</v>
      </c>
      <c r="D7" s="4" cm="1">
        <f t="array" ref="D7">_FV(B7,"Open")</f>
        <v>144.36000000000001</v>
      </c>
      <c r="E7" s="4" cm="1">
        <f t="array" ref="E7">_FV(B7,"High")</f>
        <v>146.22</v>
      </c>
      <c r="F7" s="4" cm="1">
        <f t="array" ref="F7">_FV(B7,"Low")</f>
        <v>143.55000000000001</v>
      </c>
      <c r="G7" s="4" cm="1">
        <f t="array" ref="G7">_FV(B7,"Previous close",TRUE)</f>
        <v>143.47</v>
      </c>
      <c r="H7" s="5" cm="1">
        <f t="array" ref="H7">_FV(B7,"Volume")</f>
        <v>5399488</v>
      </c>
    </row>
    <row r="8" spans="1:8" x14ac:dyDescent="0.25">
      <c r="A8" t="str" cm="1">
        <f t="array" ref="A8">_FV(B8,"Ticker symbol",TRUE)</f>
        <v>JPM</v>
      </c>
      <c r="B8" s="2" t="e" vm="7">
        <v>#VALUE!</v>
      </c>
      <c r="C8" s="3" cm="1">
        <f t="array" ref="C8">_FV(B8,"Last trade time",TRUE)</f>
        <v>44142.041569710156</v>
      </c>
      <c r="D8" s="4" cm="1">
        <f t="array" ref="D8">_FV(B8,"Open")</f>
        <v>105.03</v>
      </c>
      <c r="E8" s="4" cm="1">
        <f t="array" ref="E8">_FV(B8,"High")</f>
        <v>105.1</v>
      </c>
      <c r="F8" s="4" cm="1">
        <f t="array" ref="F8">_FV(B8,"Low")</f>
        <v>102.39</v>
      </c>
      <c r="G8" s="4" cm="1">
        <f t="array" ref="G8">_FV(B8,"Previous close",TRUE)</f>
        <v>104.35</v>
      </c>
      <c r="H8" s="5" cm="1">
        <f t="array" ref="H8">_FV(B8,"Volume")</f>
        <v>12552785</v>
      </c>
    </row>
    <row r="9" spans="1:8" x14ac:dyDescent="0.25">
      <c r="A9" t="str" cm="1">
        <f t="array" ref="A9">_FV(B9,"Ticker symbol",TRUE)</f>
        <v>ILMN</v>
      </c>
      <c r="B9" s="1" t="e" vm="8">
        <v>#VALUE!</v>
      </c>
      <c r="C9" s="3" cm="1">
        <f t="array" ref="C9">_FV(B9,"Last trade time",TRUE)</f>
        <v>44142.030321318751</v>
      </c>
      <c r="D9" s="4" cm="1">
        <f t="array" ref="D9">_FV(B9,"Open")</f>
        <v>310.10000000000002</v>
      </c>
      <c r="E9" s="4" cm="1">
        <f t="array" ref="E9">_FV(B9,"High")</f>
        <v>311.24610000000001</v>
      </c>
      <c r="F9" s="4" cm="1">
        <f t="array" ref="F9">_FV(B9,"Low")</f>
        <v>302.41000000000003</v>
      </c>
      <c r="G9" s="4" cm="1">
        <f t="array" ref="G9">_FV(B9,"Previous close",TRUE)</f>
        <v>311.72000000000003</v>
      </c>
      <c r="H9" s="5" cm="1">
        <f t="array" ref="H9">_FV(B9,"Volume")</f>
        <v>880992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 CHIN HONG</dc:creator>
  <cp:lastModifiedBy>cruz chua chin hong</cp:lastModifiedBy>
  <dcterms:created xsi:type="dcterms:W3CDTF">2020-11-08T09:38:42Z</dcterms:created>
  <dcterms:modified xsi:type="dcterms:W3CDTF">2020-11-08T15:50:47Z</dcterms:modified>
</cp:coreProperties>
</file>