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/>
  <xr:revisionPtr revIDLastSave="0" documentId="11_C835B407EC4AF957CE365B427253B24CC20AFC2D" xr6:coauthVersionLast="47" xr6:coauthVersionMax="47" xr10:uidLastSave="{00000000-0000-0000-0000-000000000000}"/>
  <bookViews>
    <workbookView xWindow="0" yWindow="0" windowWidth="0" windowHeight="0" firstSheet="1" activeTab="1" xr2:uid="{00000000-000D-0000-FFFF-FFFF00000000}"/>
  </bookViews>
  <sheets>
    <sheet name="rating_scales" sheetId="1" r:id="rId1"/>
    <sheet name="rating_tabl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C39" i="1"/>
  <c r="B39" i="1"/>
  <c r="B38" i="1"/>
  <c r="C31" i="1"/>
  <c r="B31" i="1"/>
  <c r="B30" i="1"/>
  <c r="C23" i="1"/>
  <c r="B23" i="1"/>
  <c r="B22" i="1"/>
  <c r="E15" i="1"/>
  <c r="D15" i="1"/>
  <c r="C15" i="1"/>
  <c r="B15" i="1"/>
  <c r="D14" i="1"/>
  <c r="C14" i="1"/>
  <c r="B14" i="1"/>
  <c r="C13" i="1"/>
  <c r="B13" i="1"/>
  <c r="B12" i="1"/>
  <c r="C5" i="1"/>
  <c r="B5" i="1"/>
  <c r="B4" i="1"/>
  <c r="G15" i="2"/>
  <c r="G12" i="2"/>
  <c r="G13" i="2"/>
  <c r="G14" i="2"/>
  <c r="H15" i="2"/>
  <c r="H14" i="2"/>
  <c r="H13" i="2"/>
  <c r="H12" i="2"/>
</calcChain>
</file>

<file path=xl/sharedStrings.xml><?xml version="1.0" encoding="utf-8"?>
<sst xmlns="http://schemas.openxmlformats.org/spreadsheetml/2006/main" count="105" uniqueCount="25">
  <si>
    <t>Efficiency</t>
  </si>
  <si>
    <t>Results</t>
  </si>
  <si>
    <t>High</t>
  </si>
  <si>
    <t>Medium</t>
  </si>
  <si>
    <t>Low</t>
  </si>
  <si>
    <t>Direct values</t>
  </si>
  <si>
    <t>Normal</t>
  </si>
  <si>
    <t>Ideal</t>
  </si>
  <si>
    <t>Incons.</t>
  </si>
  <si>
    <t>Consistency</t>
  </si>
  <si>
    <t>Excellent</t>
  </si>
  <si>
    <t>Above Average</t>
  </si>
  <si>
    <t>Average</t>
  </si>
  <si>
    <t>Below Average</t>
  </si>
  <si>
    <t>Poor</t>
  </si>
  <si>
    <t>Resource Ultlization</t>
  </si>
  <si>
    <t>Regulatory Compliance</t>
  </si>
  <si>
    <t>Cost</t>
  </si>
  <si>
    <t>Benefits</t>
  </si>
  <si>
    <t>Opportunities</t>
  </si>
  <si>
    <t>Costs</t>
  </si>
  <si>
    <t>Risks</t>
  </si>
  <si>
    <t>ESTIMATED TOTALS AND PRIORITIES</t>
  </si>
  <si>
    <t>TOTALS</t>
  </si>
  <si>
    <t>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</si>
</sst>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</font>
    <font>
      <sz val="11"/>
      <color rgb="FF123EF1"/>
      <name val="Calibri"/>
    </font>
    <font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B6D7A8"/>
        <bgColor rgb="FFB6D7A8"/>
      </patternFill>
    </fill>
    <fill>
      <patternFill patternType="solid">
        <fgColor rgb="FFBCBCBC"/>
        <bgColor rgb="FFBCBCBC"/>
      </patternFill>
    </fill>
    <fill>
      <patternFill patternType="solid">
        <fgColor rgb="FFFFFF6B"/>
        <bgColor rgb="FF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FFF9D5B6"/>
        <bgColor rgb="FF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3" borderId="1" xfId="0" applyFill="1" applyBorder="1"/>
    <xf numFmtId="164" fontId="0" fillId="4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6" borderId="1" xfId="0" applyFill="1" applyBorder="1"/>
    <xf numFmtId="0" fontId="0" fillId="7" borderId="2" xfId="0" applyFill="1" applyBorder="1"/>
    <xf numFmtId="0" fontId="0" fillId="7" borderId="3" xfId="0" applyFill="1" applyBorder="1"/>
    <xf numFmtId="0" fontId="2" fillId="2" borderId="1" xfId="0" applyFont="1" applyFill="1" applyBorder="1"/>
    <xf numFmtId="0" fontId="0" fillId="8" borderId="1" xfId="0" applyFill="1" applyBorder="1"/>
    <xf numFmtId="0" fontId="2" fillId="3" borderId="4" xfId="0" applyFont="1" applyFill="1" applyBorder="1"/>
    <xf numFmtId="0" fontId="2" fillId="11" borderId="1" xfId="0" applyFont="1" applyFill="1" applyBorder="1"/>
    <xf numFmtId="164" fontId="3" fillId="9" borderId="1" xfId="0" applyNumberFormat="1" applyFont="1" applyFill="1" applyBorder="1"/>
    <xf numFmtId="164" fontId="4" fillId="1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workbookViewId="0"/>
  </sheetViews>
  <sheetFormatPr defaultRowHeight="15"/>
  <cols>
    <col min="1" max="7" width="20" customWidth="1"/>
  </cols>
  <sheetData>
    <row r="1" spans="1:10">
      <c r="A1" s="1" t="s">
        <v>0</v>
      </c>
      <c r="B1" s="2"/>
      <c r="C1" s="2"/>
      <c r="D1" s="2"/>
      <c r="E1" s="2"/>
      <c r="G1" s="10" t="s">
        <v>1</v>
      </c>
      <c r="H1" s="11"/>
    </row>
    <row r="2" spans="1:10">
      <c r="A2" s="3"/>
      <c r="B2" s="4" t="s">
        <v>2</v>
      </c>
      <c r="C2" s="4" t="s">
        <v>3</v>
      </c>
      <c r="D2" s="4" t="s">
        <v>4</v>
      </c>
      <c r="E2" s="5" t="s">
        <v>5</v>
      </c>
      <c r="G2" s="12" t="s">
        <v>6</v>
      </c>
      <c r="H2" s="12" t="s">
        <v>7</v>
      </c>
    </row>
    <row r="3" spans="1:10">
      <c r="A3" s="4" t="s">
        <v>2</v>
      </c>
      <c r="B3" s="6">
        <v>1</v>
      </c>
      <c r="C3" s="7">
        <v>2.6</v>
      </c>
      <c r="D3" s="7">
        <v>6.5</v>
      </c>
      <c r="E3" s="8"/>
      <c r="G3" s="12">
        <v>0.65</v>
      </c>
      <c r="H3" s="12">
        <v>1</v>
      </c>
    </row>
    <row r="4" spans="1:10">
      <c r="A4" s="4" t="s">
        <v>3</v>
      </c>
      <c r="B4" s="9">
        <f>1/C3</f>
        <v>0.38461538461538458</v>
      </c>
      <c r="C4" s="6">
        <v>1</v>
      </c>
      <c r="D4" s="7">
        <v>2.5</v>
      </c>
      <c r="E4" s="8"/>
      <c r="G4" s="12">
        <v>0.25</v>
      </c>
      <c r="H4" s="12">
        <v>0.38500000000000001</v>
      </c>
    </row>
    <row r="5" spans="1:10">
      <c r="A5" s="4" t="s">
        <v>4</v>
      </c>
      <c r="B5" s="9">
        <f>1/D3</f>
        <v>0.15384615384615385</v>
      </c>
      <c r="C5" s="9">
        <f>1/D4</f>
        <v>0.4</v>
      </c>
      <c r="D5" s="6">
        <v>1</v>
      </c>
      <c r="E5" s="8"/>
      <c r="G5" s="12">
        <v>0.1</v>
      </c>
      <c r="H5" s="12">
        <v>0.154</v>
      </c>
    </row>
    <row r="6" spans="1:10">
      <c r="G6" s="13" t="s">
        <v>8</v>
      </c>
      <c r="H6" s="14">
        <v>0</v>
      </c>
    </row>
    <row r="9" spans="1:10">
      <c r="A9" s="1" t="s">
        <v>9</v>
      </c>
      <c r="B9" s="2"/>
      <c r="C9" s="2"/>
      <c r="D9" s="2"/>
      <c r="E9" s="2"/>
      <c r="F9" s="2"/>
      <c r="G9" s="2"/>
      <c r="I9" s="10" t="s">
        <v>1</v>
      </c>
      <c r="J9" s="11"/>
    </row>
    <row r="10" spans="1:10">
      <c r="A10" s="3"/>
      <c r="B10" s="4" t="s">
        <v>10</v>
      </c>
      <c r="C10" s="4" t="s">
        <v>11</v>
      </c>
      <c r="D10" s="4" t="s">
        <v>12</v>
      </c>
      <c r="E10" s="4" t="s">
        <v>13</v>
      </c>
      <c r="F10" s="4" t="s">
        <v>14</v>
      </c>
      <c r="G10" s="5" t="s">
        <v>5</v>
      </c>
      <c r="I10" s="12" t="s">
        <v>6</v>
      </c>
      <c r="J10" s="12" t="s">
        <v>7</v>
      </c>
    </row>
    <row r="11" spans="1:10">
      <c r="A11" s="4" t="s">
        <v>10</v>
      </c>
      <c r="B11" s="6">
        <v>1</v>
      </c>
      <c r="C11" s="7">
        <v>1.25</v>
      </c>
      <c r="D11" s="7">
        <v>1.666666666666667</v>
      </c>
      <c r="E11" s="7">
        <v>2.5</v>
      </c>
      <c r="F11" s="7">
        <v>3.333333333333333</v>
      </c>
      <c r="G11" s="8"/>
      <c r="I11" s="12">
        <v>0.32300000000000001</v>
      </c>
      <c r="J11" s="12">
        <v>1</v>
      </c>
    </row>
    <row r="12" spans="1:10">
      <c r="A12" s="4" t="s">
        <v>11</v>
      </c>
      <c r="B12" s="9">
        <f>1/C11</f>
        <v>0.8</v>
      </c>
      <c r="C12" s="6">
        <v>1</v>
      </c>
      <c r="D12" s="7">
        <v>1.333333333333333</v>
      </c>
      <c r="E12" s="7">
        <v>2</v>
      </c>
      <c r="F12" s="7">
        <v>2.666666666666667</v>
      </c>
      <c r="G12" s="8"/>
      <c r="I12" s="12">
        <v>0.25800000000000001</v>
      </c>
      <c r="J12" s="12">
        <v>0.8</v>
      </c>
    </row>
    <row r="13" spans="1:10">
      <c r="A13" s="4" t="s">
        <v>12</v>
      </c>
      <c r="B13" s="9">
        <f>1/D11</f>
        <v>0.59999999999999987</v>
      </c>
      <c r="C13" s="9">
        <f>1/D12</f>
        <v>0.75000000000000022</v>
      </c>
      <c r="D13" s="6">
        <v>1</v>
      </c>
      <c r="E13" s="7">
        <v>1.5</v>
      </c>
      <c r="F13" s="7">
        <v>2</v>
      </c>
      <c r="G13" s="8"/>
      <c r="I13" s="12">
        <v>0.19400000000000001</v>
      </c>
      <c r="J13" s="12">
        <v>0.6</v>
      </c>
    </row>
    <row r="14" spans="1:10">
      <c r="A14" s="4" t="s">
        <v>13</v>
      </c>
      <c r="B14" s="9">
        <f>1/E11</f>
        <v>0.4</v>
      </c>
      <c r="C14" s="9">
        <f>1/E12</f>
        <v>0.5</v>
      </c>
      <c r="D14" s="9">
        <f>1/E13</f>
        <v>0.66666666666666663</v>
      </c>
      <c r="E14" s="6">
        <v>1</v>
      </c>
      <c r="F14" s="7">
        <v>1.333333333333333</v>
      </c>
      <c r="G14" s="8"/>
      <c r="I14" s="12">
        <v>0.129</v>
      </c>
      <c r="J14" s="12">
        <v>0.4</v>
      </c>
    </row>
    <row r="15" spans="1:10">
      <c r="A15" s="4" t="s">
        <v>14</v>
      </c>
      <c r="B15" s="9">
        <f>1/F11</f>
        <v>0.30000000000000004</v>
      </c>
      <c r="C15" s="9">
        <f>1/F12</f>
        <v>0.37499999999999994</v>
      </c>
      <c r="D15" s="9">
        <f>1/F13</f>
        <v>0.5</v>
      </c>
      <c r="E15" s="9">
        <f>1/F14</f>
        <v>0.75000000000000022</v>
      </c>
      <c r="F15" s="6">
        <v>1</v>
      </c>
      <c r="G15" s="8"/>
      <c r="I15" s="12">
        <v>9.7000000000000003E-2</v>
      </c>
      <c r="J15" s="12">
        <v>0.3</v>
      </c>
    </row>
    <row r="16" spans="1:10">
      <c r="I16" s="13" t="s">
        <v>8</v>
      </c>
      <c r="J16" s="14">
        <v>0</v>
      </c>
    </row>
    <row r="19" spans="1:8">
      <c r="A19" s="1" t="s">
        <v>15</v>
      </c>
      <c r="B19" s="2"/>
      <c r="C19" s="2"/>
      <c r="D19" s="2"/>
      <c r="E19" s="2"/>
      <c r="G19" s="10" t="s">
        <v>1</v>
      </c>
      <c r="H19" s="11"/>
    </row>
    <row r="20" spans="1:8">
      <c r="A20" s="3"/>
      <c r="B20" s="4" t="s">
        <v>2</v>
      </c>
      <c r="C20" s="4" t="s">
        <v>3</v>
      </c>
      <c r="D20" s="4" t="s">
        <v>4</v>
      </c>
      <c r="E20" s="5" t="s">
        <v>5</v>
      </c>
      <c r="G20" s="12" t="s">
        <v>6</v>
      </c>
      <c r="H20" s="12" t="s">
        <v>7</v>
      </c>
    </row>
    <row r="21" spans="1:8">
      <c r="A21" s="4" t="s">
        <v>2</v>
      </c>
      <c r="B21" s="6">
        <v>1</v>
      </c>
      <c r="C21" s="7">
        <v>2.6</v>
      </c>
      <c r="D21" s="7">
        <v>6.5</v>
      </c>
      <c r="E21" s="8"/>
      <c r="G21" s="12">
        <v>0.65</v>
      </c>
      <c r="H21" s="12">
        <v>1</v>
      </c>
    </row>
    <row r="22" spans="1:8">
      <c r="A22" s="4" t="s">
        <v>3</v>
      </c>
      <c r="B22" s="9">
        <f>1/C21</f>
        <v>0.38461538461538458</v>
      </c>
      <c r="C22" s="6">
        <v>1</v>
      </c>
      <c r="D22" s="7">
        <v>2.5</v>
      </c>
      <c r="E22" s="8"/>
      <c r="G22" s="12">
        <v>0.25</v>
      </c>
      <c r="H22" s="12">
        <v>0.38500000000000001</v>
      </c>
    </row>
    <row r="23" spans="1:8">
      <c r="A23" s="4" t="s">
        <v>4</v>
      </c>
      <c r="B23" s="9">
        <f>1/D21</f>
        <v>0.15384615384615385</v>
      </c>
      <c r="C23" s="9">
        <f>1/D22</f>
        <v>0.4</v>
      </c>
      <c r="D23" s="6">
        <v>1</v>
      </c>
      <c r="E23" s="8"/>
      <c r="G23" s="12">
        <v>0.1</v>
      </c>
      <c r="H23" s="12">
        <v>0.154</v>
      </c>
    </row>
    <row r="24" spans="1:8">
      <c r="G24" s="13" t="s">
        <v>8</v>
      </c>
      <c r="H24" s="14">
        <v>0</v>
      </c>
    </row>
    <row r="27" spans="1:8">
      <c r="A27" s="1" t="s">
        <v>16</v>
      </c>
      <c r="B27" s="2"/>
      <c r="C27" s="2"/>
      <c r="D27" s="2"/>
      <c r="E27" s="2"/>
      <c r="G27" s="10" t="s">
        <v>1</v>
      </c>
      <c r="H27" s="11"/>
    </row>
    <row r="28" spans="1:8">
      <c r="A28" s="3"/>
      <c r="B28" s="4" t="s">
        <v>2</v>
      </c>
      <c r="C28" s="4" t="s">
        <v>3</v>
      </c>
      <c r="D28" s="4" t="s">
        <v>4</v>
      </c>
      <c r="E28" s="5" t="s">
        <v>5</v>
      </c>
      <c r="G28" s="12" t="s">
        <v>6</v>
      </c>
      <c r="H28" s="12" t="s">
        <v>7</v>
      </c>
    </row>
    <row r="29" spans="1:8">
      <c r="A29" s="4" t="s">
        <v>2</v>
      </c>
      <c r="B29" s="6">
        <v>1</v>
      </c>
      <c r="C29" s="7">
        <v>1</v>
      </c>
      <c r="D29" s="7">
        <v>1</v>
      </c>
      <c r="E29" s="8"/>
      <c r="G29" s="12">
        <v>0.33300000000000002</v>
      </c>
      <c r="H29" s="12">
        <v>1</v>
      </c>
    </row>
    <row r="30" spans="1:8">
      <c r="A30" s="4" t="s">
        <v>3</v>
      </c>
      <c r="B30" s="9">
        <f>1/C29</f>
        <v>1</v>
      </c>
      <c r="C30" s="6">
        <v>1</v>
      </c>
      <c r="D30" s="7">
        <v>1</v>
      </c>
      <c r="E30" s="8"/>
      <c r="G30" s="12">
        <v>0.33300000000000002</v>
      </c>
      <c r="H30" s="12">
        <v>1</v>
      </c>
    </row>
    <row r="31" spans="1:8">
      <c r="A31" s="4" t="s">
        <v>4</v>
      </c>
      <c r="B31" s="9">
        <f>1/D29</f>
        <v>1</v>
      </c>
      <c r="C31" s="9">
        <f>1/D30</f>
        <v>1</v>
      </c>
      <c r="D31" s="6">
        <v>1</v>
      </c>
      <c r="E31" s="8"/>
      <c r="G31" s="12">
        <v>0.33300000000000002</v>
      </c>
      <c r="H31" s="12">
        <v>1</v>
      </c>
    </row>
    <row r="32" spans="1:8">
      <c r="G32" s="13" t="s">
        <v>8</v>
      </c>
      <c r="H32" s="14">
        <v>0</v>
      </c>
    </row>
    <row r="35" spans="1:8">
      <c r="A35" s="1" t="s">
        <v>17</v>
      </c>
      <c r="B35" s="2"/>
      <c r="C35" s="2"/>
      <c r="D35" s="2"/>
      <c r="E35" s="2"/>
      <c r="G35" s="10" t="s">
        <v>1</v>
      </c>
      <c r="H35" s="11"/>
    </row>
    <row r="36" spans="1:8">
      <c r="A36" s="3"/>
      <c r="B36" s="4" t="s">
        <v>2</v>
      </c>
      <c r="C36" s="4" t="s">
        <v>3</v>
      </c>
      <c r="D36" s="4" t="s">
        <v>4</v>
      </c>
      <c r="E36" s="5" t="s">
        <v>5</v>
      </c>
      <c r="G36" s="12" t="s">
        <v>6</v>
      </c>
      <c r="H36" s="12" t="s">
        <v>7</v>
      </c>
    </row>
    <row r="37" spans="1:8">
      <c r="A37" s="4" t="s">
        <v>2</v>
      </c>
      <c r="B37" s="6">
        <v>1</v>
      </c>
      <c r="C37" s="7">
        <v>0.38400000000000001</v>
      </c>
      <c r="D37" s="7">
        <v>0.15384600000000001</v>
      </c>
      <c r="E37" s="8"/>
      <c r="G37" s="12">
        <v>9.9000000000000005E-2</v>
      </c>
      <c r="H37" s="12">
        <v>0.154</v>
      </c>
    </row>
    <row r="38" spans="1:8">
      <c r="A38" s="4" t="s">
        <v>3</v>
      </c>
      <c r="B38" s="9">
        <f>1/C37</f>
        <v>2.6041666666666665</v>
      </c>
      <c r="C38" s="6">
        <v>1</v>
      </c>
      <c r="D38" s="7">
        <v>0.4</v>
      </c>
      <c r="E38" s="8"/>
      <c r="G38" s="12">
        <v>0.25800000000000001</v>
      </c>
      <c r="H38" s="12">
        <v>0.4</v>
      </c>
    </row>
    <row r="39" spans="1:8">
      <c r="A39" s="4" t="s">
        <v>4</v>
      </c>
      <c r="B39" s="9">
        <f>1/D37</f>
        <v>6.5000065000064993</v>
      </c>
      <c r="C39" s="9">
        <f>1/D38</f>
        <v>2.5</v>
      </c>
      <c r="D39" s="6">
        <v>1</v>
      </c>
      <c r="E39" s="8"/>
      <c r="G39" s="12">
        <v>0.64400000000000002</v>
      </c>
      <c r="H39" s="12">
        <v>1</v>
      </c>
    </row>
    <row r="40" spans="1:8">
      <c r="G40" s="13" t="s">
        <v>8</v>
      </c>
      <c r="H40" s="14">
        <v>0</v>
      </c>
    </row>
  </sheetData>
  <conditionalFormatting sqref="H3:H5">
    <cfRule type="dataBar" priority="1">
      <dataBar>
        <cfvo type="min"/>
        <cfvo type="max"/>
        <color rgb="FF0B30B5"/>
      </dataBar>
    </cfRule>
    <cfRule type="dataBar" priority="1">
      <dataBar>
        <cfvo type="min"/>
        <cfvo type="max"/>
        <color rgb="FF0B30B5"/>
      </dataBar>
    </cfRule>
    <cfRule type="dataBar" priority="1">
      <dataBar>
        <cfvo type="min"/>
        <cfvo type="max"/>
        <color rgb="FF0B30B5"/>
      </dataBar>
    </cfRule>
  </conditionalFormatting>
  <conditionalFormatting sqref="J11:J15">
    <cfRule type="dataBar" priority="2">
      <dataBar>
        <cfvo type="min"/>
        <cfvo type="max"/>
        <color rgb="FF0B30B5"/>
      </dataBar>
    </cfRule>
    <cfRule type="dataBar" priority="2">
      <dataBar>
        <cfvo type="min"/>
        <cfvo type="max"/>
        <color rgb="FF0B30B5"/>
      </dataBar>
    </cfRule>
    <cfRule type="dataBar" priority="2">
      <dataBar>
        <cfvo type="min"/>
        <cfvo type="max"/>
        <color rgb="FF0B30B5"/>
      </dataBar>
    </cfRule>
    <cfRule type="dataBar" priority="2">
      <dataBar>
        <cfvo type="min"/>
        <cfvo type="max"/>
        <color rgb="FF0B30B5"/>
      </dataBar>
    </cfRule>
    <cfRule type="dataBar" priority="2">
      <dataBar>
        <cfvo type="min"/>
        <cfvo type="max"/>
        <color rgb="FF0B30B5"/>
      </dataBar>
    </cfRule>
  </conditionalFormatting>
  <conditionalFormatting sqref="H21:H23">
    <cfRule type="dataBar" priority="3">
      <dataBar>
        <cfvo type="min"/>
        <cfvo type="max"/>
        <color rgb="FF0B30B5"/>
      </dataBar>
    </cfRule>
    <cfRule type="dataBar" priority="3">
      <dataBar>
        <cfvo type="min"/>
        <cfvo type="max"/>
        <color rgb="FF0B30B5"/>
      </dataBar>
    </cfRule>
    <cfRule type="dataBar" priority="3">
      <dataBar>
        <cfvo type="min"/>
        <cfvo type="max"/>
        <color rgb="FF0B30B5"/>
      </dataBar>
    </cfRule>
  </conditionalFormatting>
  <conditionalFormatting sqref="H29:H31">
    <cfRule type="dataBar" priority="4">
      <dataBar>
        <cfvo type="min"/>
        <cfvo type="max"/>
        <color rgb="FF0B30B5"/>
      </dataBar>
    </cfRule>
    <cfRule type="dataBar" priority="4">
      <dataBar>
        <cfvo type="min"/>
        <cfvo type="max"/>
        <color rgb="FF0B30B5"/>
      </dataBar>
    </cfRule>
    <cfRule type="dataBar" priority="4">
      <dataBar>
        <cfvo type="min"/>
        <cfvo type="max"/>
        <color rgb="FF0B30B5"/>
      </dataBar>
    </cfRule>
  </conditionalFormatting>
  <conditionalFormatting sqref="H37:H39">
    <cfRule type="dataBar" priority="5">
      <dataBar>
        <cfvo type="min"/>
        <cfvo type="max"/>
        <color rgb="FF0B30B5"/>
      </dataBar>
    </cfRule>
    <cfRule type="dataBar" priority="5">
      <dataBar>
        <cfvo type="min"/>
        <cfvo type="max"/>
        <color rgb="FF0B30B5"/>
      </dataBar>
    </cfRule>
    <cfRule type="dataBar" priority="5">
      <dataBar>
        <cfvo type="min"/>
        <cfvo type="max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tabSelected="1" workbookViewId="0"/>
  </sheetViews>
  <sheetFormatPr defaultRowHeight="15"/>
  <cols>
    <col min="1" max="8" width="20" customWidth="1"/>
  </cols>
  <sheetData>
    <row r="1" spans="1:8">
      <c r="B1" s="15" t="s">
        <v>0</v>
      </c>
      <c r="C1" s="15" t="s">
        <v>9</v>
      </c>
      <c r="D1" s="15" t="s">
        <v>15</v>
      </c>
      <c r="E1" s="15" t="s">
        <v>16</v>
      </c>
      <c r="F1" s="15" t="s">
        <v>17</v>
      </c>
    </row>
    <row r="2" spans="1:8">
      <c r="A2" s="15" t="s">
        <v>18</v>
      </c>
      <c r="B2" s="16" t="s">
        <v>2</v>
      </c>
      <c r="C2" s="16" t="s">
        <v>13</v>
      </c>
      <c r="D2" s="16" t="s">
        <v>2</v>
      </c>
      <c r="E2" s="16" t="s">
        <v>4</v>
      </c>
      <c r="F2" s="16" t="s">
        <v>3</v>
      </c>
    </row>
    <row r="3" spans="1:8">
      <c r="A3" s="15" t="s">
        <v>19</v>
      </c>
      <c r="B3" s="16" t="s">
        <v>3</v>
      </c>
      <c r="C3" s="16" t="s">
        <v>11</v>
      </c>
      <c r="D3" s="16" t="s">
        <v>3</v>
      </c>
      <c r="E3" s="16" t="s">
        <v>3</v>
      </c>
      <c r="F3" s="16" t="s">
        <v>3</v>
      </c>
    </row>
    <row r="4" spans="1:8">
      <c r="A4" s="15" t="s">
        <v>20</v>
      </c>
      <c r="B4" s="16" t="s">
        <v>2</v>
      </c>
      <c r="C4" s="16" t="s">
        <v>11</v>
      </c>
      <c r="D4" s="16" t="s">
        <v>3</v>
      </c>
      <c r="E4" s="16" t="s">
        <v>3</v>
      </c>
      <c r="F4" s="16" t="s">
        <v>2</v>
      </c>
    </row>
    <row r="5" spans="1:8">
      <c r="A5" s="15" t="s">
        <v>21</v>
      </c>
      <c r="B5" s="16" t="s">
        <v>3</v>
      </c>
      <c r="C5" s="16" t="s">
        <v>10</v>
      </c>
      <c r="D5" s="16" t="s">
        <v>2</v>
      </c>
      <c r="E5" s="16" t="s">
        <v>4</v>
      </c>
      <c r="F5" s="16" t="s">
        <v>4</v>
      </c>
    </row>
    <row r="8" spans="1:8">
      <c r="A8" s="17" t="s">
        <v>22</v>
      </c>
      <c r="B8" s="17"/>
      <c r="C8" s="17"/>
      <c r="D8" s="17"/>
      <c r="E8" s="17"/>
      <c r="F8" s="17"/>
      <c r="G8" s="17"/>
      <c r="H8" s="17"/>
    </row>
    <row r="10" spans="1:8">
      <c r="B10" s="7">
        <v>9.199686450940471E-2</v>
      </c>
      <c r="C10" s="7">
        <v>4.5758311990737939E-2</v>
      </c>
      <c r="D10" s="7">
        <v>9.5358548204906621E-2</v>
      </c>
      <c r="E10" s="7">
        <v>0.52481679381741753</v>
      </c>
      <c r="F10" s="7">
        <v>0.24206948147753329</v>
      </c>
      <c r="G10" s="18" t="s">
        <v>23</v>
      </c>
      <c r="H10" s="18" t="s">
        <v>24</v>
      </c>
    </row>
    <row r="11" spans="1:8">
      <c r="B11" s="15" t="s">
        <v>0</v>
      </c>
      <c r="C11" s="15" t="s">
        <v>9</v>
      </c>
      <c r="D11" s="15" t="s">
        <v>15</v>
      </c>
      <c r="E11" s="15" t="s">
        <v>16</v>
      </c>
      <c r="F11" s="15" t="s">
        <v>17</v>
      </c>
    </row>
    <row r="12" spans="1:8">
      <c r="A12" s="15" t="s">
        <v>18</v>
      </c>
      <c r="B12" s="7">
        <f>INDEX(rating_scales!H3:H5, MATCH(B2,rating_scales!A3:A5, 0))</f>
        <v>1</v>
      </c>
      <c r="C12" s="7">
        <f>INDEX(rating_scales!J11:J15, MATCH(C2,rating_scales!A11:A15, 0))</f>
        <v>0.4</v>
      </c>
      <c r="D12" s="7">
        <f>INDEX(rating_scales!H21:H23, MATCH(D2,rating_scales!A21:A23, 0))</f>
        <v>1</v>
      </c>
      <c r="E12" s="7">
        <f>INDEX(rating_scales!H29:H31, MATCH(E2,rating_scales!A29:A31, 0))</f>
        <v>1</v>
      </c>
      <c r="F12" s="7">
        <f>INDEX(rating_scales!H37:H39, MATCH(F2,rating_scales!A37:A39, 0))</f>
        <v>0.4</v>
      </c>
      <c r="G12" s="19">
        <f>SUMPRODUCT(B12:F12,B10:F10)</f>
        <v>0.82730332391903727</v>
      </c>
      <c r="H12" s="20">
        <f>G12/SUM(G12:G15)</f>
        <v>0.25624844473080094</v>
      </c>
    </row>
    <row r="13" spans="1:8">
      <c r="A13" s="15" t="s">
        <v>19</v>
      </c>
      <c r="B13" s="7">
        <f>INDEX(rating_scales!H3:H5, MATCH(B3,rating_scales!A3:A5, 0))</f>
        <v>0.38500000000000001</v>
      </c>
      <c r="C13" s="7">
        <f>INDEX(rating_scales!J11:J15, MATCH(C3,rating_scales!A11:A15, 0))</f>
        <v>0.8</v>
      </c>
      <c r="D13" s="7">
        <f>INDEX(rating_scales!H21:H23, MATCH(D3,rating_scales!A21:A23, 0))</f>
        <v>0.38500000000000001</v>
      </c>
      <c r="E13" s="7">
        <f>INDEX(rating_scales!H29:H31, MATCH(E3,rating_scales!A29:A31, 0))</f>
        <v>1</v>
      </c>
      <c r="F13" s="7">
        <f>INDEX(rating_scales!H37:H39, MATCH(F3,rating_scales!A37:A39, 0))</f>
        <v>0.4</v>
      </c>
      <c r="G13" s="19">
        <f>SUMPRODUCT(B13:F13,B10:F10)</f>
        <v>0.73038306989603097</v>
      </c>
      <c r="H13" s="20">
        <f>G13/SUM(G12:G15)</f>
        <v>0.22622842228164658</v>
      </c>
    </row>
    <row r="14" spans="1:8">
      <c r="A14" s="15" t="s">
        <v>20</v>
      </c>
      <c r="B14" s="7">
        <f>INDEX(rating_scales!H3:H5, MATCH(B4,rating_scales!A3:A5, 0))</f>
        <v>1</v>
      </c>
      <c r="C14" s="7">
        <f>INDEX(rating_scales!J11:J15, MATCH(C4,rating_scales!A11:A15, 0))</f>
        <v>0.8</v>
      </c>
      <c r="D14" s="7">
        <f>INDEX(rating_scales!H21:H23, MATCH(D4,rating_scales!A21:A23, 0))</f>
        <v>0.38500000000000001</v>
      </c>
      <c r="E14" s="7">
        <f>INDEX(rating_scales!H29:H31, MATCH(E4,rating_scales!A29:A31, 0))</f>
        <v>1</v>
      </c>
      <c r="F14" s="7">
        <f>INDEX(rating_scales!H37:H39, MATCH(F4,rating_scales!A37:A39, 0))</f>
        <v>0.154</v>
      </c>
      <c r="G14" s="19">
        <f>SUMPRODUCT(B14:F14,B10:F10)</f>
        <v>0.72741204912584179</v>
      </c>
      <c r="H14" s="20">
        <f>G14/SUM(G12:G15)</f>
        <v>0.22530818005656106</v>
      </c>
    </row>
    <row r="15" spans="1:8">
      <c r="A15" s="15" t="s">
        <v>21</v>
      </c>
      <c r="B15" s="7">
        <f>INDEX(rating_scales!H3:H5, MATCH(B5,rating_scales!A3:A5, 0))</f>
        <v>0.38500000000000001</v>
      </c>
      <c r="C15" s="7">
        <f>INDEX(rating_scales!J11:J15, MATCH(C5,rating_scales!A11:A15, 0))</f>
        <v>1</v>
      </c>
      <c r="D15" s="7">
        <f>INDEX(rating_scales!H21:H23, MATCH(D5,rating_scales!A21:A23, 0))</f>
        <v>1</v>
      </c>
      <c r="E15" s="7">
        <f>INDEX(rating_scales!H29:H31, MATCH(E5,rating_scales!A29:A31, 0))</f>
        <v>1</v>
      </c>
      <c r="F15" s="7">
        <f>INDEX(rating_scales!H37:H39, MATCH(F5,rating_scales!A37:A39, 0))</f>
        <v>1</v>
      </c>
      <c r="G15" s="19">
        <f>SUMPRODUCT(B15:F15,B10:F10)</f>
        <v>0.94342192832671623</v>
      </c>
      <c r="H15" s="20">
        <f>G15/SUM(G12:G15)</f>
        <v>0.29221495293099137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xr:uid="{00000000-0002-0000-0100-000000000000}">
          <x14:formula1>
            <xm:f>rating_scales!A3:A5</xm:f>
          </x14:formula1>
          <xm:sqref>B2</xm:sqref>
        </x14:dataValidation>
        <x14:dataValidation type="list" xr:uid="{00000000-0002-0000-0100-000001000000}">
          <x14:formula1>
            <xm:f>rating_scales!A3:A5</xm:f>
          </x14:formula1>
          <xm:sqref>B3</xm:sqref>
        </x14:dataValidation>
        <x14:dataValidation type="list" xr:uid="{00000000-0002-0000-0100-000002000000}">
          <x14:formula1>
            <xm:f>rating_scales!A3:A5</xm:f>
          </x14:formula1>
          <xm:sqref>B4</xm:sqref>
        </x14:dataValidation>
        <x14:dataValidation type="list" xr:uid="{00000000-0002-0000-0100-000003000000}">
          <x14:formula1>
            <xm:f>rating_scales!A3:A5</xm:f>
          </x14:formula1>
          <xm:sqref>B5</xm:sqref>
        </x14:dataValidation>
        <x14:dataValidation type="list" xr:uid="{00000000-0002-0000-0100-000004000000}">
          <x14:formula1>
            <xm:f>rating_scales!A11:A15</xm:f>
          </x14:formula1>
          <xm:sqref>C2</xm:sqref>
        </x14:dataValidation>
        <x14:dataValidation type="list" xr:uid="{00000000-0002-0000-0100-000005000000}">
          <x14:formula1>
            <xm:f>rating_scales!A11:A15</xm:f>
          </x14:formula1>
          <xm:sqref>C3</xm:sqref>
        </x14:dataValidation>
        <x14:dataValidation type="list" xr:uid="{00000000-0002-0000-0100-000006000000}">
          <x14:formula1>
            <xm:f>rating_scales!A11:A15</xm:f>
          </x14:formula1>
          <xm:sqref>C4</xm:sqref>
        </x14:dataValidation>
        <x14:dataValidation type="list" xr:uid="{00000000-0002-0000-0100-000007000000}">
          <x14:formula1>
            <xm:f>rating_scales!A11:A15</xm:f>
          </x14:formula1>
          <xm:sqref>C5</xm:sqref>
        </x14:dataValidation>
        <x14:dataValidation type="list" xr:uid="{00000000-0002-0000-0100-000008000000}">
          <x14:formula1>
            <xm:f>rating_scales!A21:A23</xm:f>
          </x14:formula1>
          <xm:sqref>D2</xm:sqref>
        </x14:dataValidation>
        <x14:dataValidation type="list" xr:uid="{00000000-0002-0000-0100-000009000000}">
          <x14:formula1>
            <xm:f>rating_scales!A21:A23</xm:f>
          </x14:formula1>
          <xm:sqref>D3</xm:sqref>
        </x14:dataValidation>
        <x14:dataValidation type="list" xr:uid="{00000000-0002-0000-0100-00000A000000}">
          <x14:formula1>
            <xm:f>rating_scales!A21:A23</xm:f>
          </x14:formula1>
          <xm:sqref>D4</xm:sqref>
        </x14:dataValidation>
        <x14:dataValidation type="list" xr:uid="{00000000-0002-0000-0100-00000B000000}">
          <x14:formula1>
            <xm:f>rating_scales!A21:A23</xm:f>
          </x14:formula1>
          <xm:sqref>D5</xm:sqref>
        </x14:dataValidation>
        <x14:dataValidation type="list" xr:uid="{00000000-0002-0000-0100-00000C000000}">
          <x14:formula1>
            <xm:f>rating_scales!A29:A31</xm:f>
          </x14:formula1>
          <xm:sqref>E2</xm:sqref>
        </x14:dataValidation>
        <x14:dataValidation type="list" xr:uid="{00000000-0002-0000-0100-00000D000000}">
          <x14:formula1>
            <xm:f>rating_scales!A29:A31</xm:f>
          </x14:formula1>
          <xm:sqref>E3</xm:sqref>
        </x14:dataValidation>
        <x14:dataValidation type="list" xr:uid="{00000000-0002-0000-0100-00000E000000}">
          <x14:formula1>
            <xm:f>rating_scales!A29:A31</xm:f>
          </x14:formula1>
          <xm:sqref>E4</xm:sqref>
        </x14:dataValidation>
        <x14:dataValidation type="list" xr:uid="{00000000-0002-0000-0100-00000F000000}">
          <x14:formula1>
            <xm:f>rating_scales!A29:A31</xm:f>
          </x14:formula1>
          <xm:sqref>E5</xm:sqref>
        </x14:dataValidation>
        <x14:dataValidation type="list" xr:uid="{00000000-0002-0000-0100-000010000000}">
          <x14:formula1>
            <xm:f>rating_scales!A37:A39</xm:f>
          </x14:formula1>
          <xm:sqref>F2</xm:sqref>
        </x14:dataValidation>
        <x14:dataValidation type="list" xr:uid="{00000000-0002-0000-0100-000011000000}">
          <x14:formula1>
            <xm:f>rating_scales!A37:A39</xm:f>
          </x14:formula1>
          <xm:sqref>F3</xm:sqref>
        </x14:dataValidation>
        <x14:dataValidation type="list" xr:uid="{00000000-0002-0000-0100-000012000000}">
          <x14:formula1>
            <xm:f>rating_scales!A37:A39</xm:f>
          </x14:formula1>
          <xm:sqref>F4</xm:sqref>
        </x14:dataValidation>
        <x14:dataValidation type="list" xr:uid="{00000000-0002-0000-0100-000013000000}">
          <x14:formula1>
            <xm:f>rating_scales!A37:A39</xm:f>
          </x14:formula1>
          <xm:sqref>F5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AE25549000E64E9CC0DAD3F58885ED" ma:contentTypeVersion="11" ma:contentTypeDescription="Create a new document." ma:contentTypeScope="" ma:versionID="761f0aa65a34397f882bc99b07e3ac2c">
  <xsd:schema xmlns:xsd="http://www.w3.org/2001/XMLSchema" xmlns:xs="http://www.w3.org/2001/XMLSchema" xmlns:p="http://schemas.microsoft.com/office/2006/metadata/properties" xmlns:ns2="cdeef159-da2d-440c-b335-62795e33a498" xmlns:ns3="332d322c-00af-422e-931a-66d006105fcc" targetNamespace="http://schemas.microsoft.com/office/2006/metadata/properties" ma:root="true" ma:fieldsID="0c860f1f4351608dabffdbeff792f557" ns2:_="" ns3:_="">
    <xsd:import namespace="cdeef159-da2d-440c-b335-62795e33a498"/>
    <xsd:import namespace="332d322c-00af-422e-931a-66d006105f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eef159-da2d-440c-b335-62795e33a4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d322c-00af-422e-931a-66d006105fc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7839cd5-fa89-4902-9dd5-13ea4c555b4c}" ma:internalName="TaxCatchAll" ma:showField="CatchAllData" ma:web="332d322c-00af-422e-931a-66d006105f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2d322c-00af-422e-931a-66d006105fcc" xsi:nil="true"/>
    <lcf76f155ced4ddcb4097134ff3c332f xmlns="cdeef159-da2d-440c-b335-62795e33a49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6263EFD-BCF7-4526-93AE-028AB8A9948B}"/>
</file>

<file path=customXml/itemProps2.xml><?xml version="1.0" encoding="utf-8"?>
<ds:datastoreItem xmlns:ds="http://schemas.openxmlformats.org/officeDocument/2006/customXml" ds:itemID="{FFB1B309-CA5C-4020-9858-8554A5D9C3D0}"/>
</file>

<file path=customXml/itemProps3.xml><?xml version="1.0" encoding="utf-8"?>
<ds:datastoreItem xmlns:ds="http://schemas.openxmlformats.org/officeDocument/2006/customXml" ds:itemID="{ADFA41C5-111A-4229-8391-3562325553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Tripathi, Abhishek</cp:lastModifiedBy>
  <cp:revision/>
  <dcterms:created xsi:type="dcterms:W3CDTF">2024-03-24T03:47:38Z</dcterms:created>
  <dcterms:modified xsi:type="dcterms:W3CDTF">2024-03-24T05:54:12Z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0x010100B4AE25549000E64E9CC0DAD3F58885ED</vt:lpwstr>
  </property>
  <property fmtid="{D5CDD505-2E9C-101B-9397-08002B2CF9AE}" pid="3" name="MediaServiceImageTags">
    <vt:lpwstr/>
  </property>
</Properties>
</file>