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1"/>
  <workbookPr defaultThemeVersion="124226"/>
  <mc:AlternateContent xmlns:mc="http://schemas.openxmlformats.org/markup-compatibility/2006">
    <mc:Choice Requires="x15">
      <x15ac:absPath xmlns:x15ac="http://schemas.microsoft.com/office/spreadsheetml/2010/11/ac" url="/Users/kchinmay/Documents/Classes/SPRING1/Hackathon/Hackathon24/"/>
    </mc:Choice>
  </mc:AlternateContent>
  <xr:revisionPtr revIDLastSave="0" documentId="13_ncr:1_{4FBDBB52-49B0-4248-8F86-5B202FD04038}" xr6:coauthVersionLast="47" xr6:coauthVersionMax="47" xr10:uidLastSave="{00000000-0000-0000-0000-000000000000}"/>
  <bookViews>
    <workbookView xWindow="0" yWindow="0" windowWidth="28800" windowHeight="18000" xr2:uid="{00000000-000D-0000-FFFF-FFFF00000000}"/>
  </bookViews>
  <sheets>
    <sheet name="pairwise_com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1" l="1"/>
  <c r="E8" i="1"/>
  <c r="E9" i="1" s="1"/>
  <c r="D8" i="1"/>
  <c r="C8" i="1"/>
  <c r="B8" i="1"/>
  <c r="D7" i="1"/>
  <c r="C7" i="1"/>
  <c r="B7" i="1"/>
  <c r="C6" i="1"/>
  <c r="B6" i="1"/>
  <c r="B5" i="1"/>
  <c r="H4" i="1"/>
  <c r="D9" i="1" l="1"/>
  <c r="H8" i="1"/>
  <c r="C9" i="1"/>
  <c r="H6" i="1"/>
  <c r="H7" i="1"/>
  <c r="B9" i="1"/>
  <c r="H5" i="1"/>
  <c r="H9" i="1" l="1"/>
  <c r="I8" i="1" s="1"/>
  <c r="I6" i="1"/>
  <c r="I4" i="1"/>
  <c r="I5" i="1"/>
  <c r="I7" i="1" l="1"/>
  <c r="I10" i="1" s="1"/>
</calcChain>
</file>

<file path=xl/sharedStrings.xml><?xml version="1.0" encoding="utf-8"?>
<sst xmlns="http://schemas.openxmlformats.org/spreadsheetml/2006/main" count="18" uniqueCount="13">
  <si>
    <t>Compliant Inspection Schedule</t>
  </si>
  <si>
    <t>Enter pairwise comparisons in the white cells of the table or numerical data in the green cells. For the Direct Values column, if the smallest value is best, invert the value before entering it (e.g., $10 as =1/10) .</t>
  </si>
  <si>
    <t>Strategic Criteria</t>
  </si>
  <si>
    <t>Efficiency</t>
  </si>
  <si>
    <t>Direct values</t>
  </si>
  <si>
    <t>Consistency</t>
  </si>
  <si>
    <t>Resource Ultlization</t>
  </si>
  <si>
    <t>Regulatory Compliance</t>
  </si>
  <si>
    <t>Cost</t>
  </si>
  <si>
    <t>Line Sum</t>
  </si>
  <si>
    <t>Estimated Priority</t>
  </si>
  <si>
    <t>Sum of Col</t>
  </si>
  <si>
    <t>Est. Incons.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</si>
</sst>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
  <sheetViews>
    <sheetView tabSelected="1" workbookViewId="0">
      <selection activeCell="I14" sqref="I14"/>
    </sheetView>
  </sheetViews>
  <sheetFormatPr baseColWidth="10" defaultColWidth="8.83203125" defaultRowHeight="15" x14ac:dyDescent="0.2"/>
  <cols>
    <col min="1" max="21" width="15.6640625" customWidth="1"/>
  </cols>
  <sheetData>
    <row r="1" spans="1:9" ht="21" x14ac:dyDescent="0.25">
      <c r="A1" s="1" t="s">
        <v>0</v>
      </c>
    </row>
    <row r="2" spans="1:9" x14ac:dyDescent="0.2">
      <c r="A2" s="2" t="s">
        <v>1</v>
      </c>
    </row>
    <row r="3" spans="1:9" x14ac:dyDescent="0.2">
      <c r="A3" s="3" t="s">
        <v>2</v>
      </c>
      <c r="B3" s="4" t="s">
        <v>3</v>
      </c>
      <c r="C3" s="4" t="s">
        <v>5</v>
      </c>
      <c r="D3" s="4" t="s">
        <v>6</v>
      </c>
      <c r="E3" s="4" t="s">
        <v>7</v>
      </c>
      <c r="F3" s="4" t="s">
        <v>8</v>
      </c>
      <c r="G3" s="4" t="s">
        <v>4</v>
      </c>
      <c r="H3" s="5" t="s">
        <v>9</v>
      </c>
      <c r="I3" s="5" t="s">
        <v>10</v>
      </c>
    </row>
    <row r="4" spans="1:9" x14ac:dyDescent="0.2">
      <c r="A4" s="4" t="s">
        <v>3</v>
      </c>
      <c r="B4" s="6">
        <v>1</v>
      </c>
      <c r="C4" s="7">
        <v>2</v>
      </c>
      <c r="D4" s="7">
        <v>1</v>
      </c>
      <c r="E4" s="7">
        <v>0.2</v>
      </c>
      <c r="F4" s="7">
        <v>0.33</v>
      </c>
      <c r="G4" s="8"/>
      <c r="H4" s="9">
        <f>+B4+C4+D4+E4+F4</f>
        <v>4.53</v>
      </c>
      <c r="I4" s="9">
        <f>H4/H9</f>
        <v>9.3395059414476886E-2</v>
      </c>
    </row>
    <row r="5" spans="1:9" x14ac:dyDescent="0.2">
      <c r="A5" s="4" t="s">
        <v>5</v>
      </c>
      <c r="B5" s="10">
        <f>1/C4</f>
        <v>0.5</v>
      </c>
      <c r="C5" s="6">
        <v>1</v>
      </c>
      <c r="D5" s="7">
        <v>0.5</v>
      </c>
      <c r="E5" s="7">
        <v>0.1</v>
      </c>
      <c r="F5" s="7">
        <v>0.16</v>
      </c>
      <c r="G5" s="8"/>
      <c r="H5" s="9">
        <f>+B5+C5+D5+E5+F5</f>
        <v>2.2600000000000002</v>
      </c>
      <c r="I5" s="9">
        <f>H5/H9</f>
        <v>4.6594444652697083E-2</v>
      </c>
    </row>
    <row r="6" spans="1:9" x14ac:dyDescent="0.2">
      <c r="A6" s="4" t="s">
        <v>6</v>
      </c>
      <c r="B6" s="10">
        <f>1/D4</f>
        <v>1</v>
      </c>
      <c r="C6" s="10">
        <f>1/D5</f>
        <v>2</v>
      </c>
      <c r="D6" s="6">
        <v>1</v>
      </c>
      <c r="E6" s="7">
        <v>0.2</v>
      </c>
      <c r="F6" s="7">
        <v>0.4</v>
      </c>
      <c r="G6" s="8"/>
      <c r="H6" s="9">
        <f>+B6+C6+D6+E6+F6</f>
        <v>4.6000000000000005</v>
      </c>
      <c r="I6" s="9">
        <f>H6/H9</f>
        <v>9.4838250178056013E-2</v>
      </c>
    </row>
    <row r="7" spans="1:9" x14ac:dyDescent="0.2">
      <c r="A7" s="4" t="s">
        <v>7</v>
      </c>
      <c r="B7" s="10">
        <f>1/E4</f>
        <v>5</v>
      </c>
      <c r="C7" s="10">
        <f>1/E5</f>
        <v>10</v>
      </c>
      <c r="D7" s="10">
        <f>1/E6</f>
        <v>5</v>
      </c>
      <c r="E7" s="6">
        <v>1</v>
      </c>
      <c r="F7" s="7">
        <v>3</v>
      </c>
      <c r="G7" s="8"/>
      <c r="H7" s="9">
        <f>+B7+C7+D7+E7+F7</f>
        <v>24</v>
      </c>
      <c r="I7" s="9">
        <f>H7/H9</f>
        <v>0.49480826179855303</v>
      </c>
    </row>
    <row r="8" spans="1:9" x14ac:dyDescent="0.2">
      <c r="A8" s="4" t="s">
        <v>8</v>
      </c>
      <c r="B8" s="10">
        <f>1/F4</f>
        <v>3.0303030303030303</v>
      </c>
      <c r="C8" s="10">
        <f>1/F5</f>
        <v>6.25</v>
      </c>
      <c r="D8" s="10">
        <f>1/F6</f>
        <v>2.5</v>
      </c>
      <c r="E8" s="10">
        <f>1/F7</f>
        <v>0.33333333333333331</v>
      </c>
      <c r="F8" s="6">
        <v>1</v>
      </c>
      <c r="G8" s="8"/>
      <c r="H8" s="9">
        <f>+B8+C8+D8+E8+F8</f>
        <v>13.113636363636365</v>
      </c>
      <c r="I8" s="9">
        <f>H8/H9</f>
        <v>0.27036398395621697</v>
      </c>
    </row>
    <row r="9" spans="1:9" x14ac:dyDescent="0.2">
      <c r="A9" s="11" t="s">
        <v>11</v>
      </c>
      <c r="B9" s="12">
        <f>SUM(B4:B8)</f>
        <v>10.530303030303031</v>
      </c>
      <c r="C9" s="12">
        <f>SUM(C4:C8)</f>
        <v>21.25</v>
      </c>
      <c r="D9" s="12">
        <f>SUM(D4:D8)</f>
        <v>10</v>
      </c>
      <c r="E9" s="12">
        <f>SUM(E4:E8)</f>
        <v>1.8333333333333333</v>
      </c>
      <c r="F9" s="12">
        <f>SUM(F4:F8)</f>
        <v>4.8900000000000006</v>
      </c>
      <c r="H9" s="9">
        <f>SUM(H4:H8)</f>
        <v>48.503636363636367</v>
      </c>
    </row>
    <row r="10" spans="1:9" x14ac:dyDescent="0.2">
      <c r="H10" s="11" t="s">
        <v>12</v>
      </c>
      <c r="I10" s="12">
        <f>((MMULT(B9:F9,I4:I8)-5)/(5-1))/1.12</f>
        <v>3.3754707439260075E-2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AE25549000E64E9CC0DAD3F58885ED" ma:contentTypeVersion="11" ma:contentTypeDescription="Create a new document." ma:contentTypeScope="" ma:versionID="761f0aa65a34397f882bc99b07e3ac2c">
  <xsd:schema xmlns:xsd="http://www.w3.org/2001/XMLSchema" xmlns:xs="http://www.w3.org/2001/XMLSchema" xmlns:p="http://schemas.microsoft.com/office/2006/metadata/properties" xmlns:ns2="cdeef159-da2d-440c-b335-62795e33a498" xmlns:ns3="332d322c-00af-422e-931a-66d006105fcc" targetNamespace="http://schemas.microsoft.com/office/2006/metadata/properties" ma:root="true" ma:fieldsID="0c860f1f4351608dabffdbeff792f557" ns2:_="" ns3:_="">
    <xsd:import namespace="cdeef159-da2d-440c-b335-62795e33a498"/>
    <xsd:import namespace="332d322c-00af-422e-931a-66d006105fc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eef159-da2d-440c-b335-62795e33a4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b90debd-ee09-4e04-a4c4-812a7ed26de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2d322c-00af-422e-931a-66d006105fc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7839cd5-fa89-4902-9dd5-13ea4c555b4c}" ma:internalName="TaxCatchAll" ma:showField="CatchAllData" ma:web="332d322c-00af-422e-931a-66d006105fc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32d322c-00af-422e-931a-66d006105fcc" xsi:nil="true"/>
    <lcf76f155ced4ddcb4097134ff3c332f xmlns="cdeef159-da2d-440c-b335-62795e33a49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802E94B-0553-47B4-8D52-1F214F12DDEE}"/>
</file>

<file path=customXml/itemProps2.xml><?xml version="1.0" encoding="utf-8"?>
<ds:datastoreItem xmlns:ds="http://schemas.openxmlformats.org/officeDocument/2006/customXml" ds:itemID="{DA136B6C-00A9-4FF4-9905-68DE3C2A10AA}"/>
</file>

<file path=customXml/itemProps3.xml><?xml version="1.0" encoding="utf-8"?>
<ds:datastoreItem xmlns:ds="http://schemas.openxmlformats.org/officeDocument/2006/customXml" ds:itemID="{0F08E036-5579-44C1-8EE5-6D4342B81BF9}"/>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Chinmay, Kumar</cp:lastModifiedBy>
  <dcterms:created xsi:type="dcterms:W3CDTF">2024-03-24T00:33:02Z</dcterms:created>
  <dcterms:modified xsi:type="dcterms:W3CDTF">2024-03-24T00:35:22Z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0x010100B4AE25549000E64E9CC0DAD3F58885ED</vt:lpwstr>
  </property>
</Properties>
</file>