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HINMAYA KUMAR KHORA\OneDrive\Desktop\Workspace\"/>
    </mc:Choice>
  </mc:AlternateContent>
  <xr:revisionPtr revIDLastSave="0" documentId="13_ncr:1_{CB9BB971-C265-4B7A-B396-C8E6B0CCF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-1" sheetId="2" r:id="rId1"/>
    <sheet name="ans-2" sheetId="3" r:id="rId2"/>
    <sheet name="ans-3" sheetId="14" r:id="rId3"/>
    <sheet name="ans-4" sheetId="5" r:id="rId4"/>
    <sheet name="ans-5" sheetId="6" r:id="rId5"/>
    <sheet name="ans-6" sheetId="8" r:id="rId6"/>
    <sheet name="ans-7" sheetId="10" r:id="rId7"/>
    <sheet name="ans-8" sheetId="11" r:id="rId8"/>
    <sheet name="Data of terro" sheetId="1" r:id="rId9"/>
  </sheets>
  <definedNames>
    <definedName name="_xlnm._FilterDatabase" localSheetId="1" hidden="1">'ans-2'!$A$1:$A$507</definedName>
    <definedName name="_xlnm._FilterDatabase" localSheetId="3" hidden="1">'ans-4'!$A$1:$K$11</definedName>
    <definedName name="_xlnm._FilterDatabase" localSheetId="7" hidden="1">'ans-8'!$A$16:$I$25</definedName>
    <definedName name="_xlchart.v1.0" hidden="1">'ans-2'!$A$1</definedName>
    <definedName name="_xlchart.v1.1" hidden="1">'ans-2'!$A$2:$A$507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4" l="1"/>
  <c r="J10" i="14"/>
  <c r="I9" i="14"/>
  <c r="H8" i="14"/>
  <c r="G7" i="14"/>
  <c r="F6" i="14"/>
  <c r="E5" i="14"/>
  <c r="D4" i="14"/>
  <c r="C3" i="14"/>
  <c r="B2" i="14"/>
  <c r="B24" i="8" l="1"/>
</calcChain>
</file>

<file path=xl/sharedStrings.xml><?xml version="1.0" encoding="utf-8"?>
<sst xmlns="http://schemas.openxmlformats.org/spreadsheetml/2006/main" count="380" uniqueCount="94">
  <si>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</si>
  <si>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</si>
  <si>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</si>
  <si>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</si>
  <si>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</si>
  <si>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</si>
  <si>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</si>
  <si>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</si>
  <si>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</si>
  <si>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</si>
  <si>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</si>
  <si>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</si>
  <si>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</si>
  <si>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</si>
  <si>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</si>
  <si>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</si>
  <si>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</si>
  <si>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</si>
  <si>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</si>
  <si>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</si>
  <si>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</si>
  <si>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</si>
  <si>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</si>
  <si>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2) Plot a histogram of the Avg_Price variable. What do you infer?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</si>
  <si>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</si>
  <si>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</si>
  <si>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</si>
  <si>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</si>
  <si>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</si>
  <si>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</si>
  <si>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</si>
  <si>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</si>
  <si>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</si>
  <si>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</si>
  <si>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</si>
  <si>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</si>
  <si>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</si>
  <si>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</si>
  <si>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</si>
  <si>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</si>
  <si>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</si>
  <si>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</si>
  <si>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</si>
  <si>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</si>
  <si>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</si>
  <si>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</si>
  <si>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</si>
  <si>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</si>
  <si>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</si>
  <si>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</si>
  <si>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</si>
  <si>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Y = B0 + B1*1+2*2</t>
  </si>
  <si>
    <t>Y = -1.358+(5.094*7) + (-0.642*20)</t>
  </si>
  <si>
    <t xml:space="preserve"> </t>
  </si>
  <si>
    <t>8d.</t>
  </si>
  <si>
    <t>Regresson Equation</t>
  </si>
  <si>
    <t>B0+(B1*X1)+(B2*X2)+(B3*X3)+(B4*X4)+(B5*X5)+(B6*X6)+(B7*X7)+(B8*X8)</t>
  </si>
  <si>
    <t xml:space="preserve">x axis as price as interviel for </t>
  </si>
  <si>
    <t>and y axis no.of  average price</t>
  </si>
  <si>
    <t>Write the regression equation from this model</t>
  </si>
  <si>
    <t>Sort the values of the Coefficients in ascending order. What will happen to the average price if the value of NOX is more in a locality in this town?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</si>
  <si>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</si>
  <si>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</si>
  <si>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</si>
  <si>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</si>
  <si>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</si>
  <si>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</si>
  <si>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</si>
  <si>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</si>
  <si>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</si>
  <si>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</si>
  <si>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</si>
  <si>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</si>
  <si>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</si>
  <si>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</si>
  <si>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</si>
  <si>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</si>
  <si>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</si>
  <si>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</si>
  <si>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</si>
  <si>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</si>
  <si>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Regession Equation</t>
  </si>
  <si>
    <t xml:space="preserve">a) Which are the top 3 positively correlated pairs </t>
  </si>
  <si>
    <t>positive correlated pairs</t>
  </si>
  <si>
    <t>Negative correlated pairs</t>
  </si>
  <si>
    <t>Tax and Distance</t>
  </si>
  <si>
    <t>Nox and indus</t>
  </si>
  <si>
    <t>Nox and age</t>
  </si>
  <si>
    <t>b) Which are the top 3 negatively correlated pairs.</t>
  </si>
  <si>
    <t>TAX AND CRIME_RATE</t>
  </si>
  <si>
    <t>DISTANCE AND CRIME RATE</t>
  </si>
  <si>
    <t>INDUS AND CRIME RATE</t>
  </si>
  <si>
    <t>Value</t>
  </si>
  <si>
    <t>Adjusted 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</si>
</sst>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4" fillId="3" borderId="4" applyNumberFormat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5" fillId="4" borderId="0" xfId="2"/>
    <xf numFmtId="0" fontId="1" fillId="0" borderId="5" xfId="0" applyFont="1" applyBorder="1" applyAlignment="1">
      <alignment horizontal="center"/>
    </xf>
    <xf numFmtId="0" fontId="4" fillId="7" borderId="4" xfId="1" applyFill="1"/>
    <xf numFmtId="0" fontId="3" fillId="7" borderId="0" xfId="4" applyFill="1"/>
    <xf numFmtId="0" fontId="0" fillId="7" borderId="0" xfId="0" applyFill="1"/>
    <xf numFmtId="0" fontId="3" fillId="7" borderId="0" xfId="3" applyFill="1"/>
    <xf numFmtId="0" fontId="3" fillId="10" borderId="4" xfId="8" applyBorder="1"/>
    <xf numFmtId="16" fontId="0" fillId="0" borderId="0" xfId="0" applyNumberFormat="1"/>
    <xf numFmtId="0" fontId="7" fillId="9" borderId="0" xfId="7"/>
    <xf numFmtId="0" fontId="5" fillId="13" borderId="0" xfId="11"/>
    <xf numFmtId="0" fontId="2" fillId="0" borderId="1" xfId="0" applyFont="1" applyBorder="1"/>
    <xf numFmtId="0" fontId="7" fillId="9" borderId="1" xfId="7" applyBorder="1"/>
    <xf numFmtId="0" fontId="5" fillId="12" borderId="0" xfId="10"/>
    <xf numFmtId="0" fontId="3" fillId="6" borderId="0" xfId="4"/>
    <xf numFmtId="0" fontId="3" fillId="6" borderId="4" xfId="4" applyBorder="1"/>
    <xf numFmtId="0" fontId="6" fillId="8" borderId="4" xfId="6" applyBorder="1"/>
    <xf numFmtId="0" fontId="6" fillId="8" borderId="1" xfId="6" applyBorder="1"/>
    <xf numFmtId="0" fontId="3" fillId="11" borderId="1" xfId="9" applyBorder="1"/>
  </cellXfs>
  <cellStyles count="12">
    <cellStyle name="40% - Accent2" xfId="9" builtinId="35"/>
    <cellStyle name="40% - Accent4" xfId="3" builtinId="43"/>
    <cellStyle name="60% - Accent1" xfId="8" builtinId="32"/>
    <cellStyle name="60% - Accent4" xfId="4" builtinId="44"/>
    <cellStyle name="Accent1" xfId="2" builtinId="29"/>
    <cellStyle name="Accent5" xfId="10" builtinId="45"/>
    <cellStyle name="Accent6" xfId="11" builtinId="49"/>
    <cellStyle name="Bad" xfId="7" builtinId="27"/>
    <cellStyle name="Good" xfId="6" builtinId="26"/>
    <cellStyle name="Input" xfId="1" builtinId="20"/>
    <cellStyle name="Normal" xfId="0" builtinId="0"/>
    <cellStyle name="Style 1" xfId="5" xr:uid="{F8905C23-B37C-4CE4-8E5D-BC04DB16ACBE}"/>
  </cellStyles>
  <dxfs count="23"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LSTAT  Residual Plot</a:t>
            </a:r>
          </a:p>
        </c:rich>
      </c:tx>
      <c:layout>
        <c:manualLayout>
          <c:xMode val="edge"/>
          <c:yMode val="edge"/>
          <c:x val="0.2968023227865747"/>
          <c:y val="1.557632398753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035080477326"/>
          <c:y val="0.18355978260869568"/>
          <c:w val="0.82495450683343485"/>
          <c:h val="0.703283336186237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of terro'!$I$2:$I$507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'ans-5'!$C$25:$C$530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C-4212-9694-E3583A76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490160"/>
        <c:axId val="1731490576"/>
      </c:scatterChart>
      <c:valAx>
        <c:axId val="173149016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dk1">
                  <a:lumMod val="15000"/>
                  <a:lumOff val="85000"/>
                  <a:alpha val="91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90576"/>
        <c:crosses val="autoZero"/>
        <c:crossBetween val="midCat"/>
      </c:valAx>
      <c:valAx>
        <c:axId val="17314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901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>
          <a:softEdge rad="762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</a:rPr>
              <a:t>Avg_Price Variable</a:t>
            </a:r>
          </a:p>
          <a:p>
            <a:pPr algn="ctr" rtl="0">
              <a:defRPr/>
            </a:pPr>
            <a:endPara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solidFill>
              <a:sysClr val="window" lastClr="FFFFFF"/>
            </a:solidFill>
            <a:ln>
              <a:noFill/>
            </a:ln>
          </cx:spPr>
        </cx:plotSurface>
        <cx:series layoutId="clusteredColumn" uniqueId="{B16CBD77-3334-400C-9785-AE477F0C7FBA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160765</xdr:colOff>
      <xdr:row>6</xdr:row>
      <xdr:rowOff>141941</xdr:rowOff>
    </xdr:from>
    <xdr:to>
      <xdr:col>11</xdr:col>
      <xdr:colOff>127000</xdr:colOff>
      <xdr:row>25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6FF705-1F71-DAE2-C057-C8E0B53F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825" y="1239221"/>
              <a:ext cx="6062235" cy="3377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255269</xdr:colOff>
      <xdr:row>0</xdr:row>
      <xdr:rowOff>36194</xdr:rowOff>
    </xdr:from>
    <xdr:to>
      <xdr:col>18</xdr:col>
      <xdr:colOff>571500</xdr:colOff>
      <xdr:row>12</xdr:row>
      <xdr:rowOff>179069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29C59-4560-97EC-EE64-3603BC9E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773FFA-DD9E-4D06-ADC1-C4F7066D0EFF}" name="Table5" displayName="Table5" ref="A1:T15" totalsRowShown="0" headerRowDxfId="22" headerRowBorderDxfId="21" tableBorderDxfId="20">
  <autoFilter ref="A1:T15" xr:uid="{1D773FFA-DD9E-4D06-ADC1-C4F7066D0EFF}"/>
  <tableColumns count="20">
    <tableColumn id="1" xr3:uid="{A33EB041-FB4E-4D08-ABEB-6D2ED89B15B8}" name="Column1"/>
    <tableColumn id="2" xr3:uid="{A467EFBD-1CD7-468C-92D9-068542B6DF9A}" name="Column2"/>
    <tableColumn id="3" xr3:uid="{99946C0E-4E7C-47F3-B3C3-B24F28D052CD}" name="Column3"/>
    <tableColumn id="4" xr3:uid="{33C32EB9-E93C-46DF-85F9-757E26DC332E}" name="Column4"/>
    <tableColumn id="5" xr3:uid="{239B1B9D-AA23-4EAA-AB31-72F76EA49D46}" name="Column5"/>
    <tableColumn id="6" xr3:uid="{706A57FF-D632-4F8C-B759-6444003F0100}" name="Column6"/>
    <tableColumn id="7" xr3:uid="{6ACE9170-3BD6-4BAE-96BE-976741FBC2E7}" name="Column7"/>
    <tableColumn id="8" xr3:uid="{5FE7C3E1-5AFC-4AF0-8D4B-78F84C8D702D}" name="Column8"/>
    <tableColumn id="9" xr3:uid="{ECA11495-8C42-422F-B2E8-955090D531BB}" name="Column9"/>
    <tableColumn id="10" xr3:uid="{36C82A8C-7FB8-4B04-A8F4-222D410C99BB}" name="Column10"/>
    <tableColumn id="11" xr3:uid="{A84B063E-AB60-480A-A848-BB9D0FB18FE0}" name="Column11"/>
    <tableColumn id="12" xr3:uid="{E70145B9-FE35-44AC-996D-257F500A6338}" name="Column12"/>
    <tableColumn id="13" xr3:uid="{7C58203A-BA91-4074-B717-6FDDEC8916F5}" name="Column13"/>
    <tableColumn id="14" xr3:uid="{0AB2F439-F475-4224-BE76-27BF0F92178F}" name="Column14"/>
    <tableColumn id="15" xr3:uid="{8D1DCBFF-31F9-4D1C-B853-1435C0950970}" name="Column15"/>
    <tableColumn id="16" xr3:uid="{A0145EA4-8F5E-4B68-8859-9F2956207401}" name="Column16"/>
    <tableColumn id="17" xr3:uid="{C5FCF0A5-F2DA-4EB4-B297-13EFCD341EE6}" name="Column17"/>
    <tableColumn id="18" xr3:uid="{C89A7942-1873-4A3F-A8F2-5CFF50689892}" name="Column18"/>
    <tableColumn id="19" xr3:uid="{32FC5798-CAA6-4C7E-8D5A-CC18D3A55402}" name="Column19"/>
    <tableColumn id="20" xr3:uid="{649D9325-B2B2-4511-AECC-F52C2B23CC6C}" name="Column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4634D-97EA-4AF9-8C67-C1AB5BD07EE3}" name="Table3" displayName="Table3" ref="A1:K11" totalsRowShown="0" headerRowDxfId="19" dataDxfId="17" headerRowBorderDxfId="18" tableBorderDxfId="16">
  <tableColumns count="11">
    <tableColumn id="1" xr3:uid="{4887084A-A346-4AB7-B3DC-2F15A45E15FA}" name="Column1" dataDxfId="15"/>
    <tableColumn id="2" xr3:uid="{ABA4C475-FB48-4F9A-837E-CBCB0DF16AEC}" name="CRIME_RATE" dataDxfId="14"/>
    <tableColumn id="3" xr3:uid="{99E87A36-2E34-43F9-9351-AAC5B31A2BD9}" name="AGE" dataDxfId="13"/>
    <tableColumn id="4" xr3:uid="{B34E3251-A311-422A-9AF0-F93805C7C270}" name="INDUS" dataDxfId="12"/>
    <tableColumn id="5" xr3:uid="{7404E92D-1D0E-422E-9FAB-3D8852733D2F}" name="NOX" dataDxfId="11"/>
    <tableColumn id="6" xr3:uid="{C1897168-9C12-4656-A529-55A61B4EEF3D}" name="DISTANCE" dataDxfId="10"/>
    <tableColumn id="7" xr3:uid="{EE1CF0C2-F274-489A-8603-5E0B2BDD3330}" name="TAX" dataDxfId="9"/>
    <tableColumn id="8" xr3:uid="{A722C9A7-FAC7-4524-AD28-B8E61AAB213F}" name="PTRATIO" dataDxfId="8"/>
    <tableColumn id="9" xr3:uid="{0C316F40-1A56-417D-AEE6-6C67EBFE1B2D}" name="AVG_ROOM" dataDxfId="7"/>
    <tableColumn id="10" xr3:uid="{8110DCF0-0B76-4A95-A0CE-FBCC66F15194}" name="LSTAT" dataDxfId="6"/>
    <tableColumn id="11" xr3:uid="{1EFE1C62-69EA-41FC-AAF3-1885AD375262}" name="AVG_PRIC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55DB53-DB59-4056-91BD-B57AB632D031}" name="Table4" displayName="Table4" ref="A1:K11" totalsRowShown="0" headerRowDxfId="2" headerRowBorderDxfId="1" tableBorderDxfId="0">
  <tableColumns count="11">
    <tableColumn id="1" xr3:uid="{900F2CE4-B3B2-4B45-91A2-60BB627F9501}" name="Column1"/>
    <tableColumn id="2" xr3:uid="{2D8B679A-9B80-42D6-8F10-B7F8CF52033A}" name="CRIME_RATE"/>
    <tableColumn id="3" xr3:uid="{08CEE53D-2043-4350-9706-BF0836F93C37}" name="AGE"/>
    <tableColumn id="4" xr3:uid="{06FEF432-470C-46D6-86FF-1C50260EBED8}" name="INDUS"/>
    <tableColumn id="5" xr3:uid="{45DBF478-2CF6-4737-A86A-F4350B0B8780}" name="NOX"/>
    <tableColumn id="6" xr3:uid="{0268FE8A-413D-47C0-9B8B-0D6F2DC9B59E}" name="DISTANCE"/>
    <tableColumn id="7" xr3:uid="{23B3CB92-6756-4918-B8AC-5790CD4370E9}" name="TAX"/>
    <tableColumn id="8" xr3:uid="{4BF59DE6-2584-4B33-B07C-D0F377BCAEFC}" name="PTRATIO"/>
    <tableColumn id="9" xr3:uid="{D0005BAE-6A25-46C1-88F0-5E0E27775E29}" name="AVG_ROOM"/>
    <tableColumn id="10" xr3:uid="{C85D49F0-0E05-4DE7-8052-F2701A86F19D}" name="LSTAT"/>
    <tableColumn id="11" xr3:uid="{7BB1FE1B-4BAB-4572-AB7C-299D715762E9}" name="AVG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8EA6-18FA-43E4-821C-1814C395E5A1}">
  <dimension ref="A1:T15"/>
  <sheetViews>
    <sheetView tabSelected="1" zoomScale="80" zoomScaleNormal="80" workbookViewId="0">
      <selection activeCell="K29" sqref="K29"/>
    </sheetView>
  </sheetViews>
  <sheetFormatPr defaultRowHeight="14.4" x14ac:dyDescent="0.3"/>
  <cols>
    <col min="1" max="1" width="17.44140625" customWidth="1"/>
    <col min="2" max="2" width="10.109375" customWidth="1"/>
    <col min="3" max="3" width="19" customWidth="1"/>
    <col min="4" max="4" width="10.109375" customWidth="1"/>
    <col min="5" max="5" width="20.109375" customWidth="1"/>
    <col min="6" max="6" width="10.109375" customWidth="1"/>
    <col min="7" max="7" width="16.5546875" bestFit="1" customWidth="1"/>
    <col min="8" max="9" width="10.109375" customWidth="1"/>
    <col min="10" max="14" width="11.109375" customWidth="1"/>
    <col min="15" max="15" width="14.109375" customWidth="1"/>
    <col min="16" max="20" width="11.109375" customWidth="1"/>
  </cols>
  <sheetData>
    <row r="1" spans="1:20" ht="15" thickBot="1" x14ac:dyDescent="0.35">
      <c r="A1" s="8" t="s">
        <v>61</v>
      </c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  <c r="L1" s="8" t="s">
        <v>72</v>
      </c>
      <c r="M1" s="8" t="s">
        <v>73</v>
      </c>
      <c r="N1" s="8" t="s">
        <v>74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79</v>
      </c>
      <c r="T1" s="8" t="s">
        <v>80</v>
      </c>
    </row>
    <row r="2" spans="1:20" x14ac:dyDescent="0.3">
      <c r="A2" s="4" t="s">
        <v>6</v>
      </c>
      <c r="B2" s="4"/>
      <c r="C2" s="4" t="s">
        <v>0</v>
      </c>
      <c r="D2" s="4"/>
      <c r="E2" s="4" t="s">
        <v>1</v>
      </c>
      <c r="F2" s="4"/>
      <c r="G2" s="4" t="s">
        <v>2</v>
      </c>
      <c r="H2" s="4"/>
      <c r="I2" s="4" t="s">
        <v>7</v>
      </c>
      <c r="J2" s="4"/>
      <c r="K2" s="4" t="s">
        <v>3</v>
      </c>
      <c r="L2" s="4"/>
      <c r="M2" s="4" t="s">
        <v>4</v>
      </c>
      <c r="N2" s="4"/>
      <c r="O2" s="4" t="s">
        <v>8</v>
      </c>
      <c r="P2" s="4"/>
      <c r="Q2" s="4" t="s">
        <v>5</v>
      </c>
      <c r="R2" s="4"/>
      <c r="S2" s="4" t="s">
        <v>9</v>
      </c>
      <c r="T2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x14ac:dyDescent="0.3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1DF0-CEB2-4251-B354-B9C8FE346E14}">
  <dimension ref="A1:O507"/>
  <sheetViews>
    <sheetView zoomScale="102" zoomScaleNormal="102" workbookViewId="0">
      <selection activeCell="K6" sqref="K6"/>
    </sheetView>
  </sheetViews>
  <sheetFormatPr defaultRowHeight="14.4" x14ac:dyDescent="0.3"/>
  <cols>
    <col min="1" max="1" width="12.5546875" customWidth="1"/>
  </cols>
  <sheetData>
    <row r="1" spans="1:3" x14ac:dyDescent="0.3">
      <c r="A1" s="13" t="s">
        <v>9</v>
      </c>
    </row>
    <row r="2" spans="1:3" x14ac:dyDescent="0.3">
      <c r="A2" s="1">
        <v>24</v>
      </c>
    </row>
    <row r="3" spans="1:3" x14ac:dyDescent="0.3">
      <c r="A3" s="1">
        <v>21.6</v>
      </c>
    </row>
    <row r="4" spans="1:3" x14ac:dyDescent="0.3">
      <c r="A4" s="1">
        <v>34.700000000000003</v>
      </c>
    </row>
    <row r="5" spans="1:3" x14ac:dyDescent="0.3">
      <c r="A5" s="1">
        <v>33.4</v>
      </c>
    </row>
    <row r="6" spans="1:3" x14ac:dyDescent="0.3">
      <c r="A6" s="1">
        <v>36.200000000000003</v>
      </c>
      <c r="C6" s="6" t="s">
        <v>23</v>
      </c>
    </row>
    <row r="7" spans="1:3" x14ac:dyDescent="0.3">
      <c r="A7" s="1">
        <v>28.7</v>
      </c>
    </row>
    <row r="8" spans="1:3" x14ac:dyDescent="0.3">
      <c r="A8" s="1">
        <v>22.9</v>
      </c>
    </row>
    <row r="9" spans="1:3" x14ac:dyDescent="0.3">
      <c r="A9" s="1">
        <v>27.1</v>
      </c>
    </row>
    <row r="10" spans="1:3" x14ac:dyDescent="0.3">
      <c r="A10" s="1">
        <v>16.5</v>
      </c>
    </row>
    <row r="11" spans="1:3" x14ac:dyDescent="0.3">
      <c r="A11" s="1">
        <v>18.899999999999999</v>
      </c>
    </row>
    <row r="12" spans="1:3" x14ac:dyDescent="0.3">
      <c r="A12" s="1">
        <v>15</v>
      </c>
    </row>
    <row r="13" spans="1:3" x14ac:dyDescent="0.3">
      <c r="A13" s="1">
        <v>18.899999999999999</v>
      </c>
    </row>
    <row r="14" spans="1:3" x14ac:dyDescent="0.3">
      <c r="A14" s="1">
        <v>21.7</v>
      </c>
    </row>
    <row r="15" spans="1:3" x14ac:dyDescent="0.3">
      <c r="A15" s="1">
        <v>20.399999999999999</v>
      </c>
    </row>
    <row r="16" spans="1:3" x14ac:dyDescent="0.3">
      <c r="A16" s="1">
        <v>18.2</v>
      </c>
    </row>
    <row r="17" spans="1:15" x14ac:dyDescent="0.3">
      <c r="A17" s="1">
        <v>19.899999999999999</v>
      </c>
    </row>
    <row r="18" spans="1:15" x14ac:dyDescent="0.3">
      <c r="A18" s="1">
        <v>23.1</v>
      </c>
    </row>
    <row r="19" spans="1:15" x14ac:dyDescent="0.3">
      <c r="A19" s="1">
        <v>17.5</v>
      </c>
    </row>
    <row r="20" spans="1:15" x14ac:dyDescent="0.3">
      <c r="A20" s="1">
        <v>20.2</v>
      </c>
      <c r="O20" s="14"/>
    </row>
    <row r="21" spans="1:15" x14ac:dyDescent="0.3">
      <c r="A21" s="1">
        <v>18.2</v>
      </c>
    </row>
    <row r="22" spans="1:15" x14ac:dyDescent="0.3">
      <c r="A22" s="1">
        <v>13.6</v>
      </c>
    </row>
    <row r="23" spans="1:15" x14ac:dyDescent="0.3">
      <c r="A23" s="1">
        <v>19.600000000000001</v>
      </c>
    </row>
    <row r="24" spans="1:15" x14ac:dyDescent="0.3">
      <c r="A24" s="1">
        <v>15.2</v>
      </c>
    </row>
    <row r="25" spans="1:15" x14ac:dyDescent="0.3">
      <c r="A25" s="1">
        <v>14.5</v>
      </c>
    </row>
    <row r="26" spans="1:15" x14ac:dyDescent="0.3">
      <c r="A26" s="1">
        <v>15.6</v>
      </c>
    </row>
    <row r="27" spans="1:15" x14ac:dyDescent="0.3">
      <c r="A27" s="1">
        <v>13.9</v>
      </c>
    </row>
    <row r="28" spans="1:15" x14ac:dyDescent="0.3">
      <c r="A28" s="1">
        <v>16.600000000000001</v>
      </c>
    </row>
    <row r="29" spans="1:15" x14ac:dyDescent="0.3">
      <c r="A29" s="1">
        <v>14.8</v>
      </c>
      <c r="C29" t="s">
        <v>57</v>
      </c>
    </row>
    <row r="30" spans="1:15" x14ac:dyDescent="0.3">
      <c r="A30" s="1">
        <v>18.399999999999999</v>
      </c>
      <c r="C30" t="s">
        <v>58</v>
      </c>
    </row>
    <row r="31" spans="1:15" x14ac:dyDescent="0.3">
      <c r="A31" s="1">
        <v>21</v>
      </c>
    </row>
    <row r="32" spans="1:15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FB8C-46DC-4FD2-A996-D0C581FB4BF2}">
  <dimension ref="A1:K11"/>
  <sheetViews>
    <sheetView workbookViewId="0">
      <selection activeCell="N16" sqref="N16"/>
    </sheetView>
  </sheetViews>
  <sheetFormatPr defaultRowHeight="14.4" x14ac:dyDescent="0.3"/>
  <cols>
    <col min="1" max="1" width="13.44140625" bestFit="1" customWidth="1"/>
    <col min="2" max="2" width="14" customWidth="1"/>
    <col min="6" max="6" width="11.44140625" customWidth="1"/>
    <col min="8" max="8" width="10.5546875" customWidth="1"/>
    <col min="9" max="9" width="13.44140625" customWidth="1"/>
    <col min="11" max="11" width="12.6640625" customWidth="1"/>
  </cols>
  <sheetData>
    <row r="1" spans="1:11" x14ac:dyDescent="0.3">
      <c r="A1" s="8" t="s">
        <v>61</v>
      </c>
      <c r="B1" s="8" t="s">
        <v>6</v>
      </c>
      <c r="C1" s="8" t="s">
        <v>0</v>
      </c>
      <c r="D1" s="8" t="s">
        <v>1</v>
      </c>
      <c r="E1" s="8" t="s">
        <v>2</v>
      </c>
      <c r="F1" s="8" t="s">
        <v>7</v>
      </c>
      <c r="G1" s="8" t="s">
        <v>3</v>
      </c>
      <c r="H1" s="8" t="s">
        <v>4</v>
      </c>
      <c r="I1" s="8" t="s">
        <v>8</v>
      </c>
      <c r="J1" s="8" t="s">
        <v>5</v>
      </c>
      <c r="K1" s="8" t="s">
        <v>9</v>
      </c>
    </row>
    <row r="2" spans="1:11" x14ac:dyDescent="0.3">
      <c r="A2" t="s">
        <v>6</v>
      </c>
      <c r="B2">
        <f>VARP('Data of terro'!$A$2:$A$507)</f>
        <v>8.5161478729553952</v>
      </c>
    </row>
    <row r="3" spans="1:11" x14ac:dyDescent="0.3">
      <c r="A3" t="s">
        <v>0</v>
      </c>
      <c r="B3">
        <v>0.56291521504788367</v>
      </c>
      <c r="C3">
        <f>VARP('Data of terro'!$B$2:$B$507)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VARP('Data of terro'!$C$2:$C$507)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VARP('Data of terro'!$D$2:$D$507)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VARP('Data of terro'!$E$2:$E$507)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VARP('Data of terro'!$F$2:$F$507)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VARP('Data of terro'!$G$2:$G$507)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VARP('Data of terro'!$H$2:$H$507)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VARP('Data of terro'!$I$2:$I$507)</f>
        <v>50.893979351731517</v>
      </c>
    </row>
    <row r="11" spans="1:11" x14ac:dyDescent="0.3">
      <c r="A11" t="s">
        <v>9</v>
      </c>
      <c r="B11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VARP('Data of terro'!$J$2:$J$507)</f>
        <v>84.419556156164219</v>
      </c>
    </row>
  </sheetData>
  <conditionalFormatting sqref="A1:K11">
    <cfRule type="colorScale" priority="1">
      <colorScale>
        <cfvo type="num" val="-1"/>
        <cfvo type="num" val="0"/>
        <cfvo type="num" val="1"/>
        <color rgb="FFF8696B"/>
        <color theme="0"/>
        <color theme="4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144B-13BC-4BFF-9141-82A8F201CA7A}">
  <dimension ref="A1:K25"/>
  <sheetViews>
    <sheetView topLeftCell="A7" workbookViewId="0">
      <selection activeCell="F19" sqref="F19"/>
    </sheetView>
  </sheetViews>
  <sheetFormatPr defaultRowHeight="14.4" x14ac:dyDescent="0.3"/>
  <cols>
    <col min="1" max="1" width="11.44140625" customWidth="1"/>
    <col min="2" max="2" width="29" customWidth="1"/>
    <col min="3" max="3" width="13.88671875" customWidth="1"/>
    <col min="4" max="9" width="12.6640625" bestFit="1" customWidth="1"/>
    <col min="11" max="11" width="12.6640625" customWidth="1"/>
  </cols>
  <sheetData>
    <row r="1" spans="1:11" x14ac:dyDescent="0.3">
      <c r="A1" s="8" t="s">
        <v>61</v>
      </c>
      <c r="B1" s="8" t="s">
        <v>6</v>
      </c>
      <c r="C1" s="8" t="s">
        <v>0</v>
      </c>
      <c r="D1" s="8" t="s">
        <v>1</v>
      </c>
      <c r="E1" s="8" t="s">
        <v>2</v>
      </c>
      <c r="F1" s="8" t="s">
        <v>7</v>
      </c>
      <c r="G1" s="8" t="s">
        <v>3</v>
      </c>
      <c r="H1" s="8" t="s">
        <v>4</v>
      </c>
      <c r="I1" s="8" t="s">
        <v>8</v>
      </c>
      <c r="J1" s="8" t="s">
        <v>5</v>
      </c>
      <c r="K1" s="8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 s="15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16">
        <v>0.73147010378595789</v>
      </c>
      <c r="D5" s="16">
        <v>0.76365144692091447</v>
      </c>
      <c r="E5">
        <v>1</v>
      </c>
    </row>
    <row r="6" spans="1:11" x14ac:dyDescent="0.3">
      <c r="A6" t="s">
        <v>7</v>
      </c>
      <c r="B6" s="15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 s="15">
        <v>-1.6748522203743222E-2</v>
      </c>
      <c r="C7">
        <v>0.50645559355070491</v>
      </c>
      <c r="D7">
        <v>0.72076017995154407</v>
      </c>
      <c r="E7">
        <v>0.66802320040301999</v>
      </c>
      <c r="F7" s="16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x14ac:dyDescent="0.3">
      <c r="A11" t="s">
        <v>9</v>
      </c>
      <c r="B11">
        <v>4.3337871118629183E-2</v>
      </c>
      <c r="C11">
        <v>-0.3769545650045959</v>
      </c>
      <c r="D11">
        <v>-0.48372516002837296</v>
      </c>
      <c r="E11">
        <v>-0.42732077237328164</v>
      </c>
      <c r="F11">
        <v>-0.38162623063977752</v>
      </c>
      <c r="G11">
        <v>-0.46853593356776635</v>
      </c>
      <c r="H11">
        <v>-0.50778668553756101</v>
      </c>
      <c r="I11">
        <v>0.69535994707153892</v>
      </c>
      <c r="J11">
        <v>-0.7376627261740144</v>
      </c>
      <c r="K11">
        <v>1</v>
      </c>
    </row>
    <row r="13" spans="1:11" x14ac:dyDescent="0.3">
      <c r="A13" s="6" t="s">
        <v>82</v>
      </c>
    </row>
    <row r="14" spans="1:11" x14ac:dyDescent="0.3">
      <c r="B14" s="6"/>
    </row>
    <row r="15" spans="1:11" x14ac:dyDescent="0.3">
      <c r="B15" s="16" t="s">
        <v>83</v>
      </c>
      <c r="C15" s="16" t="s">
        <v>92</v>
      </c>
    </row>
    <row r="16" spans="1:11" x14ac:dyDescent="0.3">
      <c r="B16" s="17" t="s">
        <v>85</v>
      </c>
      <c r="C16" s="1">
        <v>0.91022818900000002</v>
      </c>
    </row>
    <row r="17" spans="1:3" x14ac:dyDescent="0.3">
      <c r="B17" s="17" t="s">
        <v>86</v>
      </c>
      <c r="C17" s="1">
        <v>0.76365144699999998</v>
      </c>
    </row>
    <row r="18" spans="1:3" x14ac:dyDescent="0.3">
      <c r="B18" s="17" t="s">
        <v>87</v>
      </c>
      <c r="C18" s="1">
        <v>0.73147010400000001</v>
      </c>
    </row>
    <row r="20" spans="1:3" x14ac:dyDescent="0.3">
      <c r="A20" s="6" t="s">
        <v>88</v>
      </c>
    </row>
    <row r="22" spans="1:3" x14ac:dyDescent="0.3">
      <c r="B22" s="18" t="s">
        <v>84</v>
      </c>
      <c r="C22" s="15" t="s">
        <v>92</v>
      </c>
    </row>
    <row r="23" spans="1:3" x14ac:dyDescent="0.3">
      <c r="B23" s="17" t="s">
        <v>91</v>
      </c>
      <c r="C23" s="1">
        <v>-5.5106510000000001E-3</v>
      </c>
    </row>
    <row r="24" spans="1:3" x14ac:dyDescent="0.3">
      <c r="B24" s="17" t="s">
        <v>90</v>
      </c>
      <c r="C24" s="1">
        <v>-9.0550490000000008E-3</v>
      </c>
    </row>
    <row r="25" spans="1:3" x14ac:dyDescent="0.3">
      <c r="B25" s="17" t="s">
        <v>89</v>
      </c>
      <c r="C25" s="1">
        <v>-1.6748521999999998E-2</v>
      </c>
    </row>
  </sheetData>
  <conditionalFormatting sqref="K2:K10">
    <cfRule type="top10" dxfId="4" priority="4" rank="3"/>
  </conditionalFormatting>
  <conditionalFormatting sqref="K2:K10">
    <cfRule type="top10" dxfId="3" priority="3" bottom="1" rank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3F07-81B9-4469-A317-54772750B342}">
  <dimension ref="A1:I530"/>
  <sheetViews>
    <sheetView zoomScaleNormal="100" workbookViewId="0">
      <selection activeCell="M20" sqref="M20"/>
    </sheetView>
  </sheetViews>
  <sheetFormatPr defaultRowHeight="14.4" x14ac:dyDescent="0.3"/>
  <cols>
    <col min="1" max="1" width="17.5546875" customWidth="1"/>
    <col min="2" max="2" width="12" customWidth="1"/>
    <col min="3" max="3" width="13.44140625" bestFit="1" customWidth="1"/>
    <col min="5" max="5" width="12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0.73766272617401496</v>
      </c>
    </row>
    <row r="5" spans="1:9" x14ac:dyDescent="0.3">
      <c r="A5" t="s">
        <v>27</v>
      </c>
      <c r="B5">
        <v>0.54414629758647981</v>
      </c>
    </row>
    <row r="6" spans="1:9" x14ac:dyDescent="0.3">
      <c r="A6" s="19" t="s">
        <v>28</v>
      </c>
      <c r="B6" s="19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32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47</v>
      </c>
    </row>
    <row r="23" spans="1:9" ht="15" thickBot="1" x14ac:dyDescent="0.35"/>
    <row r="24" spans="1:9" x14ac:dyDescent="0.3">
      <c r="A24" s="4" t="s">
        <v>48</v>
      </c>
      <c r="B24" s="4" t="s">
        <v>49</v>
      </c>
      <c r="C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342C-4731-4ED8-99F6-9C063748C37F}">
  <dimension ref="A1:I24"/>
  <sheetViews>
    <sheetView workbookViewId="0">
      <selection activeCell="L23" sqref="L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6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0.79910049822305862</v>
      </c>
    </row>
    <row r="5" spans="1:9" x14ac:dyDescent="0.3">
      <c r="A5" t="s">
        <v>27</v>
      </c>
      <c r="B5">
        <v>0.63856160626034053</v>
      </c>
    </row>
    <row r="6" spans="1:9" x14ac:dyDescent="0.3">
      <c r="A6" s="19" t="s">
        <v>28</v>
      </c>
      <c r="B6" s="19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32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0" spans="1:9" x14ac:dyDescent="0.3">
      <c r="B20" s="19" t="s">
        <v>81</v>
      </c>
      <c r="C20" s="19"/>
    </row>
    <row r="21" spans="1:9" x14ac:dyDescent="0.3">
      <c r="B21" t="s">
        <v>51</v>
      </c>
      <c r="F21" s="6"/>
      <c r="G21" s="6"/>
    </row>
    <row r="22" spans="1:9" x14ac:dyDescent="0.3">
      <c r="B22" t="s">
        <v>52</v>
      </c>
    </row>
    <row r="23" spans="1:9" x14ac:dyDescent="0.3">
      <c r="B23" t="s">
        <v>53</v>
      </c>
    </row>
    <row r="24" spans="1:9" x14ac:dyDescent="0.3">
      <c r="B24">
        <f>-1.358+(5.094*7)+(-0.642*20)</f>
        <v>21.460000000000004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C1EE-DA57-47E8-A9E2-5EE07228ADC2}">
  <dimension ref="A1:I26"/>
  <sheetViews>
    <sheetView topLeftCell="A3"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6.44140625" customWidth="1"/>
    <col min="7" max="7" width="12.6640625" bestFit="1" customWidth="1"/>
    <col min="8" max="8" width="12.33203125" customWidth="1"/>
    <col min="9" max="9" width="11.6640625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0.83297882354603825</v>
      </c>
    </row>
    <row r="5" spans="1:9" x14ac:dyDescent="0.3">
      <c r="A5" t="s">
        <v>27</v>
      </c>
      <c r="B5" s="9">
        <v>0.69385372047614191</v>
      </c>
    </row>
    <row r="6" spans="1:9" x14ac:dyDescent="0.3">
      <c r="A6" t="s">
        <v>28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32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29.241315256500638</v>
      </c>
      <c r="C17">
        <v>4.8171255960748303</v>
      </c>
      <c r="D17">
        <v>6.0702829256367172</v>
      </c>
      <c r="E17" s="9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20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22">
        <v>1.2670436901406399E-2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22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22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22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21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21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21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321B-3B4E-42C8-8C96-5427C803B5E8}">
  <dimension ref="A1:J50"/>
  <sheetViews>
    <sheetView topLeftCell="A31" workbookViewId="0">
      <selection activeCell="B49" sqref="B49:F5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5.5546875" bestFit="1" customWidth="1"/>
    <col min="5" max="5" width="15.6640625" bestFit="1" customWidth="1"/>
    <col min="6" max="8" width="12.6640625" bestFit="1" customWidth="1"/>
    <col min="9" max="9" width="13.5546875" customWidth="1"/>
    <col min="10" max="10" width="10.33203125" customWidth="1"/>
  </cols>
  <sheetData>
    <row r="1" spans="1:9" x14ac:dyDescent="0.3">
      <c r="A1" s="7" t="s">
        <v>24</v>
      </c>
    </row>
    <row r="2" spans="1:9" ht="15" thickBot="1" x14ac:dyDescent="0.35">
      <c r="D2" s="6"/>
    </row>
    <row r="3" spans="1:9" x14ac:dyDescent="0.3">
      <c r="A3" s="5" t="s">
        <v>25</v>
      </c>
      <c r="B3" s="5"/>
    </row>
    <row r="4" spans="1:9" x14ac:dyDescent="0.3">
      <c r="A4" t="s">
        <v>26</v>
      </c>
      <c r="B4">
        <v>0.83283577344273507</v>
      </c>
    </row>
    <row r="5" spans="1:9" x14ac:dyDescent="0.3">
      <c r="A5" t="s">
        <v>27</v>
      </c>
      <c r="B5">
        <v>0.69361542552595867</v>
      </c>
    </row>
    <row r="6" spans="1:9" x14ac:dyDescent="0.3">
      <c r="A6" t="s">
        <v>28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32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9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34</v>
      </c>
      <c r="B25" s="3">
        <v>29.428473493945788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  <row r="27" spans="1:9" x14ac:dyDescent="0.3">
      <c r="D27" s="23" t="s">
        <v>93</v>
      </c>
      <c r="E27" s="1">
        <v>0.68868368187245299</v>
      </c>
    </row>
    <row r="28" spans="1:9" x14ac:dyDescent="0.3">
      <c r="D28" s="24" t="s">
        <v>93</v>
      </c>
      <c r="E28" s="1">
        <v>0.68829864685574926</v>
      </c>
    </row>
    <row r="30" spans="1:9" x14ac:dyDescent="0.3">
      <c r="A30" s="6"/>
    </row>
    <row r="31" spans="1:9" x14ac:dyDescent="0.3">
      <c r="A31" s="6"/>
    </row>
    <row r="32" spans="1:9" x14ac:dyDescent="0.3">
      <c r="C32" s="6"/>
    </row>
    <row r="35" spans="1:10" x14ac:dyDescent="0.3">
      <c r="B35" s="6" t="s">
        <v>60</v>
      </c>
    </row>
    <row r="36" spans="1:10" ht="15" thickBot="1" x14ac:dyDescent="0.35"/>
    <row r="37" spans="1:10" x14ac:dyDescent="0.3">
      <c r="A37" s="6"/>
      <c r="B37" s="4"/>
      <c r="C37" s="4" t="s">
        <v>40</v>
      </c>
      <c r="D37" s="4" t="s">
        <v>11</v>
      </c>
      <c r="E37" s="4" t="s">
        <v>41</v>
      </c>
      <c r="F37" s="4" t="s">
        <v>42</v>
      </c>
      <c r="G37" s="4" t="s">
        <v>43</v>
      </c>
      <c r="H37" s="4" t="s">
        <v>44</v>
      </c>
      <c r="I37" s="4" t="s">
        <v>45</v>
      </c>
      <c r="J37" s="4" t="s">
        <v>46</v>
      </c>
    </row>
    <row r="38" spans="1:10" x14ac:dyDescent="0.3">
      <c r="B38" t="s">
        <v>2</v>
      </c>
      <c r="C38">
        <v>-10.272705081509379</v>
      </c>
      <c r="D38">
        <v>3.8908492221425823</v>
      </c>
      <c r="E38">
        <v>-2.6402218371886654</v>
      </c>
      <c r="F38">
        <v>8.5457182892120023E-3</v>
      </c>
      <c r="G38">
        <v>-17.917245696591941</v>
      </c>
      <c r="H38">
        <v>-2.6281644664268171</v>
      </c>
      <c r="I38">
        <v>-17.917245696591941</v>
      </c>
      <c r="J38">
        <v>-2.6281644664268171</v>
      </c>
    </row>
    <row r="39" spans="1:10" x14ac:dyDescent="0.3">
      <c r="B39" t="s">
        <v>4</v>
      </c>
      <c r="C39">
        <v>-1.071702472694493</v>
      </c>
      <c r="D39">
        <v>0.13345352921377152</v>
      </c>
      <c r="E39">
        <v>-8.0305292711876852</v>
      </c>
      <c r="F39">
        <v>7.0825099064793248E-15</v>
      </c>
      <c r="G39">
        <v>-1.3339051092024667</v>
      </c>
      <c r="H39">
        <v>-0.80949983618651933</v>
      </c>
      <c r="I39">
        <v>-1.3339051092024667</v>
      </c>
      <c r="J39">
        <v>-0.80949983618651933</v>
      </c>
    </row>
    <row r="40" spans="1:10" x14ac:dyDescent="0.3">
      <c r="B40" t="s">
        <v>5</v>
      </c>
      <c r="C40">
        <v>-0.60515928203540559</v>
      </c>
      <c r="D40">
        <v>5.298010014826459E-2</v>
      </c>
      <c r="E40">
        <v>-11.422388412665697</v>
      </c>
      <c r="F40">
        <v>5.4184429851613701E-27</v>
      </c>
      <c r="G40">
        <v>-0.70925186035215759</v>
      </c>
      <c r="H40">
        <v>-0.50106670371865358</v>
      </c>
      <c r="I40">
        <v>-0.70925186035215759</v>
      </c>
      <c r="J40">
        <v>-0.50106670371865358</v>
      </c>
    </row>
    <row r="41" spans="1:10" x14ac:dyDescent="0.3">
      <c r="B41" t="s">
        <v>3</v>
      </c>
      <c r="C41">
        <v>-1.4452345036481897E-2</v>
      </c>
      <c r="D41">
        <v>3.9018774717523206E-3</v>
      </c>
      <c r="E41">
        <v>-3.7039464055726476</v>
      </c>
      <c r="F41">
        <v>2.360718130931446E-4</v>
      </c>
      <c r="G41">
        <v>-2.2118553389696056E-2</v>
      </c>
      <c r="H41">
        <v>-6.7861366832677383E-3</v>
      </c>
      <c r="I41">
        <v>-2.2118553389696056E-2</v>
      </c>
      <c r="J41">
        <v>-6.7861366832677383E-3</v>
      </c>
    </row>
    <row r="42" spans="1:10" x14ac:dyDescent="0.3">
      <c r="B42" t="s">
        <v>0</v>
      </c>
      <c r="C42">
        <v>3.2934960428630297E-2</v>
      </c>
      <c r="D42">
        <v>1.3087054966333991E-2</v>
      </c>
      <c r="E42">
        <v>2.5166059524739812</v>
      </c>
      <c r="F42">
        <v>1.2162875189714347E-2</v>
      </c>
      <c r="G42">
        <v>7.2221873269097403E-3</v>
      </c>
      <c r="H42">
        <v>5.8647733530350854E-2</v>
      </c>
      <c r="I42">
        <v>7.2221873269097403E-3</v>
      </c>
      <c r="J42">
        <v>5.8647733530350854E-2</v>
      </c>
    </row>
    <row r="43" spans="1:10" x14ac:dyDescent="0.3">
      <c r="B43" t="s">
        <v>1</v>
      </c>
      <c r="C43">
        <v>0.13071000668218175</v>
      </c>
      <c r="D43">
        <v>6.3077822553176593E-2</v>
      </c>
      <c r="E43">
        <v>2.0722022636718171</v>
      </c>
      <c r="F43">
        <v>3.8761668701978176E-2</v>
      </c>
      <c r="G43">
        <v>6.7779422694686092E-3</v>
      </c>
      <c r="H43">
        <v>0.2546420710948949</v>
      </c>
      <c r="I43">
        <v>6.7779422694686092E-3</v>
      </c>
      <c r="J43">
        <v>0.2546420710948949</v>
      </c>
    </row>
    <row r="44" spans="1:10" x14ac:dyDescent="0.3">
      <c r="B44" t="s">
        <v>7</v>
      </c>
      <c r="C44">
        <v>0.26150642300181948</v>
      </c>
      <c r="D44">
        <v>6.7901840853028084E-2</v>
      </c>
      <c r="E44">
        <v>3.8512420240247081</v>
      </c>
      <c r="F44">
        <v>1.3288674405347533E-4</v>
      </c>
      <c r="G44">
        <v>0.12809637532230453</v>
      </c>
      <c r="H44">
        <v>0.3949164706813344</v>
      </c>
      <c r="I44">
        <v>0.12809637532230453</v>
      </c>
      <c r="J44">
        <v>0.3949164706813344</v>
      </c>
    </row>
    <row r="45" spans="1:10" x14ac:dyDescent="0.3">
      <c r="B45" t="s">
        <v>8</v>
      </c>
      <c r="C45">
        <v>4.1254689590847393</v>
      </c>
      <c r="D45">
        <v>0.44248544039972248</v>
      </c>
      <c r="E45">
        <v>9.3234004611721613</v>
      </c>
      <c r="F45">
        <v>3.6896907850979784E-19</v>
      </c>
      <c r="G45">
        <v>3.2560963035039943</v>
      </c>
      <c r="H45">
        <v>4.9948416146654839</v>
      </c>
      <c r="I45">
        <v>3.2560963035039943</v>
      </c>
      <c r="J45">
        <v>4.9948416146654839</v>
      </c>
    </row>
    <row r="46" spans="1:10" ht="15" thickBot="1" x14ac:dyDescent="0.35">
      <c r="B46" s="3" t="s">
        <v>34</v>
      </c>
      <c r="C46" s="3">
        <v>29.428473493945788</v>
      </c>
      <c r="D46" s="3">
        <v>4.8047286243169038</v>
      </c>
      <c r="E46" s="3">
        <v>6.1248981565800049</v>
      </c>
      <c r="F46" s="3">
        <v>1.8459738422387624E-9</v>
      </c>
      <c r="G46" s="3">
        <v>19.988389590408097</v>
      </c>
      <c r="H46" s="3">
        <v>38.868557397483478</v>
      </c>
      <c r="I46" s="3">
        <v>19.988389590408097</v>
      </c>
      <c r="J46" s="3">
        <v>38.868557397483478</v>
      </c>
    </row>
    <row r="48" spans="1:10" x14ac:dyDescent="0.3">
      <c r="B48" s="6" t="s">
        <v>59</v>
      </c>
    </row>
    <row r="49" spans="1:6" x14ac:dyDescent="0.3">
      <c r="A49" s="6" t="s">
        <v>54</v>
      </c>
      <c r="B49" s="10" t="s">
        <v>55</v>
      </c>
      <c r="C49" s="10"/>
      <c r="D49" s="11"/>
      <c r="E49" s="11"/>
      <c r="F49" s="11"/>
    </row>
    <row r="50" spans="1:6" x14ac:dyDescent="0.3">
      <c r="B50" s="12" t="s">
        <v>56</v>
      </c>
      <c r="C50" s="12"/>
      <c r="D50" s="12"/>
      <c r="E50" s="12"/>
      <c r="F50" s="12"/>
    </row>
  </sheetData>
  <sortState xmlns:xlrd2="http://schemas.microsoft.com/office/spreadsheetml/2017/richdata2" ref="A17:I25">
    <sortCondition ref="B17:B25"/>
  </sortState>
  <conditionalFormatting sqref="D27:E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4"/>
  <sheetViews>
    <sheetView topLeftCell="A481" workbookViewId="0">
      <selection activeCell="G508" sqref="G508"/>
    </sheetView>
  </sheetViews>
  <sheetFormatPr defaultRowHeight="14.4" x14ac:dyDescent="0.3"/>
  <cols>
    <col min="1" max="1" width="13.77734375" customWidth="1"/>
    <col min="5" max="5" width="12.109375" customWidth="1"/>
    <col min="7" max="8" width="14.21875" customWidth="1"/>
    <col min="9" max="9" width="13" customWidth="1"/>
    <col min="10" max="10" width="16.6640625" customWidth="1"/>
    <col min="12" max="12" width="18.44140625" customWidth="1"/>
    <col min="13" max="13" width="13.77734375" customWidth="1"/>
    <col min="17" max="17" width="11.33203125" customWidth="1"/>
    <col min="19" max="19" width="10.21875" customWidth="1"/>
    <col min="20" max="20" width="13.109375" customWidth="1"/>
    <col min="22" max="22" width="12.441406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4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4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4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4" ht="15" thickBot="1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4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M485" s="5"/>
      <c r="N485" s="5"/>
    </row>
    <row r="486" spans="1:14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4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4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4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4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4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4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4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4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4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4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3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3" ht="15" thickBot="1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3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L499" s="5"/>
      <c r="M499" s="5"/>
    </row>
    <row r="500" spans="1:13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3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3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3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3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3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3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3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14" spans="14:14" ht="15" thickBot="1" x14ac:dyDescent="0.35">
      <c r="N5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ans-1</vt:lpstr>
      <vt:lpstr>ans-2</vt:lpstr>
      <vt:lpstr>ans-3</vt:lpstr>
      <vt:lpstr>ans-4</vt:lpstr>
      <vt:lpstr>ans-5</vt:lpstr>
      <vt:lpstr>ans-6</vt:lpstr>
      <vt:lpstr>ans-7</vt:lpstr>
      <vt:lpstr>ans-8</vt:lpstr>
      <vt:lpstr>Data of terro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CHINMAYA KUMAR KHORA</cp:lastModifiedBy>
  <dcterms:created xsi:type="dcterms:W3CDTF">2020-06-02T13:46:53Z</dcterms:created>
  <dcterms:modified xsi:type="dcterms:W3CDTF">2023-01-15T14:22:46Z</dcterms:modified>
</cp:coreProperties>
</file>