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xas State University\Analytics\"/>
    </mc:Choice>
  </mc:AlternateContent>
  <xr:revisionPtr revIDLastSave="0" documentId="13_ncr:1_{6F1613D7-4010-4066-969B-33D7A9073126}" xr6:coauthVersionLast="45" xr6:coauthVersionMax="45" xr10:uidLastSave="{00000000-0000-0000-0000-000000000000}"/>
  <bookViews>
    <workbookView xWindow="-110" yWindow="-110" windowWidth="22780" windowHeight="14660" activeTab="1" xr2:uid="{1B577CB7-192D-4DC5-848A-C4ED1E4328D8}"/>
  </bookViews>
  <sheets>
    <sheet name="Sensitivity Report 1" sheetId="12" r:id="rId1"/>
    <sheet name="Solver" sheetId="4" r:id="rId2"/>
  </sheets>
  <definedNames>
    <definedName name="solver_adj" localSheetId="1" hidden="1">Solver!$C$2:$C$14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Solver!$B$15</definedName>
    <definedName name="solver_lhs2" localSheetId="1" hidden="1">Solver!$C$2:$C$14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Solver!$B$15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1</definedName>
    <definedName name="solver_rhs1" localSheetId="1" hidden="1">2000</definedName>
    <definedName name="solver_rhs2" localSheetId="1" hidden="1">Solver!$G$2:$G$14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E3" i="4" a="1"/>
  <c r="E3" i="4" s="1"/>
  <c r="F3" i="4" s="1" a="1"/>
  <c r="E4" i="4" a="1"/>
  <c r="E4" i="4" s="1"/>
  <c r="F4" i="4" s="1" a="1"/>
  <c r="E5" i="4" a="1"/>
  <c r="E5" i="4" s="1"/>
  <c r="F5" i="4" s="1" a="1"/>
  <c r="E6" i="4" a="1"/>
  <c r="E6" i="4" s="1"/>
  <c r="F6" i="4" s="1" a="1"/>
  <c r="E7" i="4" a="1"/>
  <c r="E7" i="4" s="1"/>
  <c r="E8" i="4" a="1"/>
  <c r="E8" i="4" s="1"/>
  <c r="E9" i="4" a="1"/>
  <c r="E9" i="4" s="1"/>
  <c r="F9" i="4" s="1" a="1"/>
  <c r="E10" i="4" a="1"/>
  <c r="E10" i="4" s="1"/>
  <c r="F10" i="4" s="1" a="1"/>
  <c r="E11" i="4" a="1"/>
  <c r="E11" i="4" s="1"/>
  <c r="F11" i="4" s="1" a="1"/>
  <c r="E12" i="4" a="1"/>
  <c r="E12" i="4" s="1"/>
  <c r="F12" i="4" s="1" a="1"/>
  <c r="E13" i="4" a="1"/>
  <c r="E13" i="4" s="1"/>
  <c r="F13" i="4" s="1" a="1"/>
  <c r="E14" i="4" a="1"/>
  <c r="E14" i="4" s="1"/>
  <c r="E2" i="4" a="1"/>
  <c r="E2" i="4" s="1"/>
  <c r="F8" i="4" a="1"/>
  <c r="F14" i="4" a="1"/>
  <c r="F2" i="4" a="1"/>
  <c r="F7" i="4" a="1"/>
  <c r="D14" i="4" a="1"/>
  <c r="D14" i="4" s="1"/>
  <c r="D13" i="4" a="1"/>
  <c r="D13" i="4" s="1"/>
  <c r="D12" i="4" a="1"/>
  <c r="D12" i="4" s="1"/>
  <c r="D11" i="4" a="1"/>
  <c r="D11" i="4" s="1"/>
  <c r="D10" i="4" a="1"/>
  <c r="D10" i="4" s="1"/>
  <c r="D9" i="4" a="1"/>
  <c r="D9" i="4" s="1"/>
  <c r="D8" i="4" a="1"/>
  <c r="D8" i="4" s="1"/>
  <c r="D7" i="4" a="1"/>
  <c r="D7" i="4" s="1"/>
  <c r="D6" i="4" a="1"/>
  <c r="D6" i="4" s="1"/>
  <c r="D5" i="4" a="1"/>
  <c r="D5" i="4" s="1"/>
  <c r="D4" i="4" a="1"/>
  <c r="D4" i="4" s="1"/>
  <c r="D3" i="4" a="1"/>
  <c r="D3" i="4" s="1"/>
  <c r="D2" i="4" a="1"/>
  <c r="D2" i="4" s="1"/>
  <c r="F9" i="4" l="1"/>
  <c r="F7" i="4"/>
  <c r="F14" i="4"/>
  <c r="F6" i="4"/>
  <c r="F12" i="4"/>
  <c r="F4" i="4"/>
  <c r="F8" i="4"/>
  <c r="F13" i="4"/>
  <c r="F5" i="4"/>
  <c r="F11" i="4"/>
  <c r="F3" i="4"/>
  <c r="F10" i="4"/>
  <c r="F2" i="4"/>
  <c r="B15" i="4" l="1"/>
</calcChain>
</file>

<file path=xl/sharedStrings.xml><?xml version="1.0" encoding="utf-8"?>
<sst xmlns="http://schemas.openxmlformats.org/spreadsheetml/2006/main" count="65" uniqueCount="43">
  <si>
    <t xml:space="preserve">MANUFACTURER PRICE </t>
  </si>
  <si>
    <t>OPTIMAL PROFIT</t>
  </si>
  <si>
    <t>INVESTMENT</t>
  </si>
  <si>
    <t>Cell</t>
  </si>
  <si>
    <t>Name</t>
  </si>
  <si>
    <t>Variable Cells</t>
  </si>
  <si>
    <t>Constraints</t>
  </si>
  <si>
    <t xml:space="preserve">PREDICTED SALES </t>
  </si>
  <si>
    <t>RETAIL PRICE</t>
  </si>
  <si>
    <t>DIFFERENCE OF RETAIL &amp; MANUFACTURER PRICE</t>
  </si>
  <si>
    <t xml:space="preserve">PROFIT PER TOY </t>
  </si>
  <si>
    <t>Microsoft Excel 16.0 Sensitivity Report</t>
  </si>
  <si>
    <t>Final</t>
  </si>
  <si>
    <t>Value</t>
  </si>
  <si>
    <t>Reduced</t>
  </si>
  <si>
    <t xml:space="preserve">OPTIMAL PROFIT MANUFACTURER PRICE </t>
  </si>
  <si>
    <t>$C$2</t>
  </si>
  <si>
    <t>$C$3</t>
  </si>
  <si>
    <t>$C$4</t>
  </si>
  <si>
    <t>$C$5</t>
  </si>
  <si>
    <t>$C$6</t>
  </si>
  <si>
    <t>$C$7</t>
  </si>
  <si>
    <t>$C$8</t>
  </si>
  <si>
    <t>$C$9</t>
  </si>
  <si>
    <t>$C$10</t>
  </si>
  <si>
    <t>$C$11</t>
  </si>
  <si>
    <t>$C$12</t>
  </si>
  <si>
    <t>$C$13</t>
  </si>
  <si>
    <t>$C$14</t>
  </si>
  <si>
    <t>PROFIT MARGIN</t>
  </si>
  <si>
    <t>Worksheet: [Optimization Solver.xlsx]Sheet4</t>
  </si>
  <si>
    <t>Report Created: 12/10/2019 3:31:05 PM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</si>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</sst>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0" xfId="0" applyNumberFormat="1"/>
    <xf numFmtId="0" fontId="3" fillId="3" borderId="1" xfId="0" applyFont="1" applyFill="1" applyBorder="1"/>
    <xf numFmtId="0" fontId="3" fillId="0" borderId="1" xfId="0" applyFont="1" applyBorder="1"/>
    <xf numFmtId="0" fontId="1" fillId="2" borderId="6" xfId="0" applyFont="1" applyFill="1" applyBorder="1"/>
    <xf numFmtId="0" fontId="2" fillId="4" borderId="7" xfId="0" applyFont="1" applyFill="1" applyBorder="1"/>
    <xf numFmtId="0" fontId="1" fillId="2" borderId="6" xfId="0" applyFont="1" applyFill="1" applyBorder="1" applyAlignment="1">
      <alignment wrapText="1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3" fillId="3" borderId="0" xfId="0" applyFont="1" applyFill="1" applyBorder="1"/>
    <xf numFmtId="0" fontId="3" fillId="0" borderId="0" xfId="0" applyFont="1" applyBorder="1"/>
    <xf numFmtId="0" fontId="2" fillId="5" borderId="0" xfId="0" applyFont="1" applyFill="1" applyBorder="1"/>
  </cellXfs>
  <cellStyles count="1">
    <cellStyle name="Normal" xfId="0" builtinId="0"/>
  </cellStyles>
  <dxfs count="10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84572-9E19-456D-A5D0-8FD01A649F17}" name="Table3" displayName="Table3" ref="A1:G14" totalsRowShown="0" headerRowDxfId="5" headerRowBorderDxfId="8" tableBorderDxfId="9">
  <tableColumns count="7">
    <tableColumn id="1" xr3:uid="{39679008-843E-4964-9A5C-9B0DEFCF5321}" name="PREDICTED SALES " dataDxfId="7"/>
    <tableColumn id="2" xr3:uid="{4A3356EB-CE87-4B28-A3F3-429A285E7B55}" name="MANUFACTURER PRICE " dataDxfId="1"/>
    <tableColumn id="9" xr3:uid="{2DD38EBA-3705-4074-8101-FBBC54258E97}" name="RETAIL PRICE" dataDxfId="2"/>
    <tableColumn id="3" xr3:uid="{3A3C94DF-CA11-49DE-B908-CC9FF988E61B}" name="INVESTMENT" dataDxfId="6">
      <calculatedColumnFormula array="1">A2*B2</calculatedColumnFormula>
    </tableColumn>
    <tableColumn id="6" xr3:uid="{CD72161B-22A1-4E0D-97C6-855E0D1E7117}" name="DIFFERENCE OF RETAIL &amp; MANUFACTURER PRICE" dataDxfId="3">
      <calculatedColumnFormula array="1">C2-B2</calculatedColumnFormula>
    </tableColumn>
    <tableColumn id="7" xr3:uid="{580E1D8E-18E5-4825-A2C7-1178B027138C}" name="PROFIT PER TOY " dataDxfId="4">
      <calculatedColumnFormula array="1">E2*A2</calculatedColumnFormula>
    </tableColumn>
    <tableColumn id="8" xr3:uid="{B6A4F155-7B8D-47E2-9AF0-449A23F5F5CB}" name="PROFIT MARGIN" dataDxfId="0">
      <calculatedColumnFormula>1.42*B2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0FE7-3A73-4952-942A-FF503D7669B6}">
  <dimension ref="A1:H26"/>
  <sheetViews>
    <sheetView showGridLines="0" workbookViewId="0"/>
  </sheetViews>
  <sheetFormatPr defaultRowHeight="14.25" x14ac:dyDescent="0.45"/>
  <cols>
    <col min="1" max="1" width="2.1328125" customWidth="1"/>
    <col min="2" max="2" width="5.796875" bestFit="1" customWidth="1"/>
    <col min="3" max="3" width="34.73046875" bestFit="1" customWidth="1"/>
    <col min="4" max="6" width="11.73046875" bestFit="1" customWidth="1"/>
    <col min="7" max="7" width="8.86328125" bestFit="1" customWidth="1"/>
    <col min="8" max="8" width="11.73046875" bestFit="1" customWidth="1"/>
  </cols>
  <sheetData>
    <row r="1" spans="1:8" x14ac:dyDescent="0.45">
      <c r="A1" s="1" t="s">
        <v>11</v>
      </c>
    </row>
    <row r="2" spans="1:8" x14ac:dyDescent="0.45">
      <c r="A2" s="1" t="s">
        <v>30</v>
      </c>
    </row>
    <row r="3" spans="1:8" x14ac:dyDescent="0.45">
      <c r="A3" s="1" t="s">
        <v>31</v>
      </c>
    </row>
    <row r="6" spans="1:8" ht="14.65" thickBot="1" x14ac:dyDescent="0.5">
      <c r="A6" t="s">
        <v>5</v>
      </c>
    </row>
    <row r="7" spans="1:8" x14ac:dyDescent="0.45">
      <c r="B7" s="11"/>
      <c r="C7" s="11"/>
      <c r="D7" s="11" t="s">
        <v>12</v>
      </c>
      <c r="E7" s="11" t="s">
        <v>14</v>
      </c>
      <c r="F7" s="11" t="s">
        <v>33</v>
      </c>
      <c r="G7" s="11" t="s">
        <v>35</v>
      </c>
      <c r="H7" s="11" t="s">
        <v>35</v>
      </c>
    </row>
    <row r="8" spans="1:8" ht="14.65" thickBot="1" x14ac:dyDescent="0.5">
      <c r="B8" s="12" t="s">
        <v>3</v>
      </c>
      <c r="C8" s="12" t="s">
        <v>4</v>
      </c>
      <c r="D8" s="12" t="s">
        <v>13</v>
      </c>
      <c r="E8" s="12" t="s">
        <v>32</v>
      </c>
      <c r="F8" s="12" t="s">
        <v>34</v>
      </c>
      <c r="G8" s="12" t="s">
        <v>36</v>
      </c>
      <c r="H8" s="12" t="s">
        <v>37</v>
      </c>
    </row>
    <row r="9" spans="1:8" x14ac:dyDescent="0.45">
      <c r="B9" s="4" t="s">
        <v>16</v>
      </c>
      <c r="C9" s="4" t="s">
        <v>8</v>
      </c>
      <c r="D9" s="4">
        <v>3.9617999999999998</v>
      </c>
      <c r="E9" s="4">
        <v>6.8097362200001044</v>
      </c>
      <c r="F9" s="4">
        <v>6.8097362200001044</v>
      </c>
      <c r="G9" s="4">
        <v>1E+30</v>
      </c>
      <c r="H9" s="4">
        <v>6.8097362200001044</v>
      </c>
    </row>
    <row r="10" spans="1:8" x14ac:dyDescent="0.45">
      <c r="B10" s="4" t="s">
        <v>17</v>
      </c>
      <c r="C10" s="4" t="s">
        <v>8</v>
      </c>
      <c r="D10" s="4">
        <v>33.213799999999999</v>
      </c>
      <c r="E10" s="4">
        <v>8.4523447399997167</v>
      </c>
      <c r="F10" s="4">
        <v>8.4523447399997167</v>
      </c>
      <c r="G10" s="4">
        <v>1E+30</v>
      </c>
      <c r="H10" s="4">
        <v>8.4523447399997167</v>
      </c>
    </row>
    <row r="11" spans="1:8" x14ac:dyDescent="0.45">
      <c r="B11" s="4" t="s">
        <v>18</v>
      </c>
      <c r="C11" s="4" t="s">
        <v>8</v>
      </c>
      <c r="D11" s="4">
        <v>2.8257999999999996</v>
      </c>
      <c r="E11" s="4">
        <v>5.4060166700000991</v>
      </c>
      <c r="F11" s="4">
        <v>5.4060166700000991</v>
      </c>
      <c r="G11" s="4">
        <v>1E+30</v>
      </c>
      <c r="H11" s="4">
        <v>5.4060166700000991</v>
      </c>
    </row>
    <row r="12" spans="1:8" x14ac:dyDescent="0.45">
      <c r="B12" s="4" t="s">
        <v>19</v>
      </c>
      <c r="C12" s="4" t="s">
        <v>8</v>
      </c>
      <c r="D12" s="4">
        <v>12.78</v>
      </c>
      <c r="E12" s="4">
        <v>7.5751061400001163</v>
      </c>
      <c r="F12" s="4">
        <v>7.5751061400001163</v>
      </c>
      <c r="G12" s="4">
        <v>1E+30</v>
      </c>
      <c r="H12" s="4">
        <v>7.5751061400001163</v>
      </c>
    </row>
    <row r="13" spans="1:8" x14ac:dyDescent="0.45">
      <c r="B13" s="4" t="s">
        <v>20</v>
      </c>
      <c r="C13" s="4" t="s">
        <v>8</v>
      </c>
      <c r="D13" s="4">
        <v>49.344999999999999</v>
      </c>
      <c r="E13" s="4">
        <v>4.4989848799998526</v>
      </c>
      <c r="F13" s="4">
        <v>4.4989848799998526</v>
      </c>
      <c r="G13" s="4">
        <v>1E+30</v>
      </c>
      <c r="H13" s="4">
        <v>4.4989848799998526</v>
      </c>
    </row>
    <row r="14" spans="1:8" x14ac:dyDescent="0.45">
      <c r="B14" s="4" t="s">
        <v>21</v>
      </c>
      <c r="C14" s="4" t="s">
        <v>8</v>
      </c>
      <c r="D14" s="4">
        <v>9.9258000000000006</v>
      </c>
      <c r="E14" s="4">
        <v>16.673509519999925</v>
      </c>
      <c r="F14" s="4">
        <v>16.673509519999925</v>
      </c>
      <c r="G14" s="4">
        <v>1E+30</v>
      </c>
      <c r="H14" s="4">
        <v>16.673509519999925</v>
      </c>
    </row>
    <row r="15" spans="1:8" x14ac:dyDescent="0.45">
      <c r="B15" s="4" t="s">
        <v>22</v>
      </c>
      <c r="C15" s="4" t="s">
        <v>8</v>
      </c>
      <c r="D15" s="4">
        <v>3.1240000000000001</v>
      </c>
      <c r="E15" s="4">
        <v>3.7681941700002426</v>
      </c>
      <c r="F15" s="4">
        <v>3.7681941700002426</v>
      </c>
      <c r="G15" s="4">
        <v>1E+30</v>
      </c>
      <c r="H15" s="4">
        <v>3.7681941700002426</v>
      </c>
    </row>
    <row r="16" spans="1:8" x14ac:dyDescent="0.45">
      <c r="B16" s="4" t="s">
        <v>23</v>
      </c>
      <c r="C16" s="4" t="s">
        <v>8</v>
      </c>
      <c r="D16" s="4">
        <v>21.214799999999997</v>
      </c>
      <c r="E16" s="4">
        <v>2.3343426399997043</v>
      </c>
      <c r="F16" s="4">
        <v>2.3343426399997043</v>
      </c>
      <c r="G16" s="4">
        <v>1E+30</v>
      </c>
      <c r="H16" s="4">
        <v>2.3343426399997043</v>
      </c>
    </row>
    <row r="17" spans="1:8" x14ac:dyDescent="0.45">
      <c r="B17" s="4" t="s">
        <v>24</v>
      </c>
      <c r="C17" s="4" t="s">
        <v>8</v>
      </c>
      <c r="D17" s="4">
        <v>56.8</v>
      </c>
      <c r="E17" s="4">
        <v>17.091804760000286</v>
      </c>
      <c r="F17" s="4">
        <v>17.091804760000286</v>
      </c>
      <c r="G17" s="4">
        <v>1E+30</v>
      </c>
      <c r="H17" s="4">
        <v>17.091804760000286</v>
      </c>
    </row>
    <row r="18" spans="1:8" x14ac:dyDescent="0.45">
      <c r="B18" s="4" t="s">
        <v>25</v>
      </c>
      <c r="C18" s="4" t="s">
        <v>8</v>
      </c>
      <c r="D18" s="4">
        <v>41.478200000000001</v>
      </c>
      <c r="E18" s="4">
        <v>1.4809999999999945</v>
      </c>
      <c r="F18" s="4">
        <v>1.4809999999999945</v>
      </c>
      <c r="G18" s="4">
        <v>1E+30</v>
      </c>
      <c r="H18" s="4">
        <v>1.4809999999999945</v>
      </c>
    </row>
    <row r="19" spans="1:8" x14ac:dyDescent="0.45">
      <c r="B19" s="4" t="s">
        <v>26</v>
      </c>
      <c r="C19" s="4" t="s">
        <v>8</v>
      </c>
      <c r="D19" s="4">
        <v>11.345800000000001</v>
      </c>
      <c r="E19" s="4">
        <v>7.0575644299999567</v>
      </c>
      <c r="F19" s="4">
        <v>7.0575644299999567</v>
      </c>
      <c r="G19" s="4">
        <v>1E+30</v>
      </c>
      <c r="H19" s="4">
        <v>7.0575644299999567</v>
      </c>
    </row>
    <row r="20" spans="1:8" x14ac:dyDescent="0.45">
      <c r="B20" s="4" t="s">
        <v>27</v>
      </c>
      <c r="C20" s="4" t="s">
        <v>8</v>
      </c>
      <c r="D20" s="4">
        <v>11.345800000000001</v>
      </c>
      <c r="E20" s="4">
        <v>11.391647770000191</v>
      </c>
      <c r="F20" s="4">
        <v>11.391647770000191</v>
      </c>
      <c r="G20" s="4">
        <v>1E+30</v>
      </c>
      <c r="H20" s="4">
        <v>11.391647770000191</v>
      </c>
    </row>
    <row r="21" spans="1:8" ht="14.65" thickBot="1" x14ac:dyDescent="0.5">
      <c r="B21" s="3" t="s">
        <v>28</v>
      </c>
      <c r="C21" s="3" t="s">
        <v>8</v>
      </c>
      <c r="D21" s="3">
        <v>5.2113999999999994</v>
      </c>
      <c r="E21" s="3">
        <v>3.0541258299999754</v>
      </c>
      <c r="F21" s="3">
        <v>3.0541258299999754</v>
      </c>
      <c r="G21" s="3">
        <v>1E+30</v>
      </c>
      <c r="H21" s="3">
        <v>3.0541258299999754</v>
      </c>
    </row>
    <row r="23" spans="1:8" ht="14.65" thickBot="1" x14ac:dyDescent="0.5">
      <c r="A23" t="s">
        <v>6</v>
      </c>
    </row>
    <row r="24" spans="1:8" x14ac:dyDescent="0.45">
      <c r="B24" s="11"/>
      <c r="C24" s="11"/>
      <c r="D24" s="11" t="s">
        <v>12</v>
      </c>
      <c r="E24" s="11" t="s">
        <v>38</v>
      </c>
      <c r="F24" s="11" t="s">
        <v>40</v>
      </c>
      <c r="G24" s="11" t="s">
        <v>35</v>
      </c>
      <c r="H24" s="11" t="s">
        <v>35</v>
      </c>
    </row>
    <row r="25" spans="1:8" ht="14.65" thickBot="1" x14ac:dyDescent="0.5">
      <c r="B25" s="12" t="s">
        <v>3</v>
      </c>
      <c r="C25" s="12" t="s">
        <v>4</v>
      </c>
      <c r="D25" s="12" t="s">
        <v>13</v>
      </c>
      <c r="E25" s="12" t="s">
        <v>39</v>
      </c>
      <c r="F25" s="12" t="s">
        <v>41</v>
      </c>
      <c r="G25" s="12" t="s">
        <v>36</v>
      </c>
      <c r="H25" s="12" t="s">
        <v>37</v>
      </c>
    </row>
    <row r="26" spans="1:8" ht="14.65" thickBot="1" x14ac:dyDescent="0.5">
      <c r="B26" s="3" t="s">
        <v>42</v>
      </c>
      <c r="C26" s="3" t="s">
        <v>15</v>
      </c>
      <c r="D26" s="3">
        <v>628.83918130748384</v>
      </c>
      <c r="E26" s="3">
        <v>0</v>
      </c>
      <c r="F26" s="3">
        <v>2000</v>
      </c>
      <c r="G26" s="3">
        <v>1E+30</v>
      </c>
      <c r="H26" s="3">
        <v>1371.1608186925187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B087-189A-4914-8E81-0DA52FAC7AFE}">
  <dimension ref="A1:G15"/>
  <sheetViews>
    <sheetView tabSelected="1" workbookViewId="0">
      <selection activeCell="C27" sqref="C27"/>
    </sheetView>
  </sheetViews>
  <sheetFormatPr defaultRowHeight="14.25" x14ac:dyDescent="0.45"/>
  <cols>
    <col min="1" max="1" width="23.53125" customWidth="1"/>
    <col min="2" max="3" width="25.796875" customWidth="1"/>
    <col min="4" max="4" width="18.59765625" customWidth="1"/>
    <col min="5" max="5" width="14.33203125" customWidth="1"/>
    <col min="6" max="6" width="18.1328125" customWidth="1"/>
    <col min="7" max="7" width="18" customWidth="1"/>
  </cols>
  <sheetData>
    <row r="1" spans="1:7" ht="25.9" customHeight="1" x14ac:dyDescent="0.45">
      <c r="A1" s="8" t="s">
        <v>7</v>
      </c>
      <c r="B1" s="8" t="s">
        <v>0</v>
      </c>
      <c r="C1" s="8" t="s">
        <v>8</v>
      </c>
      <c r="D1" s="8" t="s">
        <v>2</v>
      </c>
      <c r="E1" s="10" t="s">
        <v>9</v>
      </c>
      <c r="F1" s="8" t="s">
        <v>10</v>
      </c>
      <c r="G1" s="8" t="s">
        <v>29</v>
      </c>
    </row>
    <row r="2" spans="1:7" x14ac:dyDescent="0.45">
      <c r="A2" s="6">
        <v>6.8097362199999996</v>
      </c>
      <c r="B2" s="2">
        <v>2.79</v>
      </c>
      <c r="C2" s="13">
        <v>3.9617999999999998</v>
      </c>
      <c r="D2" s="2">
        <f t="array" ref="D2">A2*B2</f>
        <v>18.999164053799998</v>
      </c>
      <c r="E2">
        <f t="array" ref="E2">C2-B2</f>
        <v>1.1717999999999997</v>
      </c>
      <c r="F2">
        <f t="array" ref="F2">E2*A2</f>
        <v>7.979648902595998</v>
      </c>
      <c r="G2" s="5">
        <f t="shared" ref="G2:G14" si="0">1.42*B2</f>
        <v>3.9617999999999998</v>
      </c>
    </row>
    <row r="3" spans="1:7" x14ac:dyDescent="0.45">
      <c r="A3" s="7">
        <v>8.4523447399999991</v>
      </c>
      <c r="B3" s="2">
        <v>23.39</v>
      </c>
      <c r="C3" s="14">
        <v>33.213799999999999</v>
      </c>
      <c r="D3" s="2">
        <f t="array" ref="D3">A3*B3</f>
        <v>197.70034346859998</v>
      </c>
      <c r="E3">
        <f t="array" ref="E3">C3-B3</f>
        <v>9.8237999999999985</v>
      </c>
      <c r="F3">
        <f t="array" ref="F3">E3*A3</f>
        <v>83.034144256811985</v>
      </c>
      <c r="G3" s="5">
        <f t="shared" si="0"/>
        <v>33.213799999999999</v>
      </c>
    </row>
    <row r="4" spans="1:7" x14ac:dyDescent="0.45">
      <c r="A4" s="6">
        <v>5.4060166699999996</v>
      </c>
      <c r="B4" s="2">
        <v>1.99</v>
      </c>
      <c r="C4" s="13">
        <v>2.8257999999999996</v>
      </c>
      <c r="D4" s="2">
        <f t="array" ref="D4">A4*B4</f>
        <v>10.7579731733</v>
      </c>
      <c r="E4">
        <f t="array" ref="E4">C4-B4</f>
        <v>0.83579999999999965</v>
      </c>
      <c r="F4">
        <f t="array" ref="F4">E4*A4</f>
        <v>4.5183487327859977</v>
      </c>
      <c r="G4" s="5">
        <f t="shared" si="0"/>
        <v>2.8257999999999996</v>
      </c>
    </row>
    <row r="5" spans="1:7" x14ac:dyDescent="0.45">
      <c r="A5" s="7">
        <v>7.5751061399999999</v>
      </c>
      <c r="B5" s="2">
        <v>9</v>
      </c>
      <c r="C5" s="14">
        <v>12.78</v>
      </c>
      <c r="D5" s="2">
        <f t="array" ref="D5">A5*B5</f>
        <v>68.175955259999995</v>
      </c>
      <c r="E5">
        <f t="array" ref="E5">C5-B5</f>
        <v>3.7799999999999994</v>
      </c>
      <c r="F5">
        <f t="array" ref="F5">E5*A5</f>
        <v>28.633901209199994</v>
      </c>
      <c r="G5" s="5">
        <f t="shared" si="0"/>
        <v>12.78</v>
      </c>
    </row>
    <row r="6" spans="1:7" x14ac:dyDescent="0.45">
      <c r="A6" s="6">
        <v>4.4989848800000001</v>
      </c>
      <c r="B6" s="2">
        <v>34.75</v>
      </c>
      <c r="C6" s="13">
        <v>49.344999999999999</v>
      </c>
      <c r="D6" s="2">
        <f t="array" ref="D6">A6*B6</f>
        <v>156.33972458</v>
      </c>
      <c r="E6">
        <f t="array" ref="E6">C6-B6</f>
        <v>14.594999999999999</v>
      </c>
      <c r="F6">
        <f t="array" ref="F6">E6*A6</f>
        <v>65.66268432359999</v>
      </c>
      <c r="G6" s="5">
        <f t="shared" si="0"/>
        <v>49.344999999999999</v>
      </c>
    </row>
    <row r="7" spans="1:7" x14ac:dyDescent="0.45">
      <c r="A7" s="7">
        <v>16.67350952</v>
      </c>
      <c r="B7" s="2">
        <v>6.99</v>
      </c>
      <c r="C7" s="14">
        <v>9.9258000000000006</v>
      </c>
      <c r="D7" s="2">
        <f t="array" ref="D7">A7*B7</f>
        <v>116.5478315448</v>
      </c>
      <c r="E7">
        <f t="array" ref="E7">C7-B7</f>
        <v>2.9358000000000004</v>
      </c>
      <c r="F7">
        <f t="array" ref="F7">E7*A7</f>
        <v>48.950089248816006</v>
      </c>
      <c r="G7" s="5">
        <f t="shared" si="0"/>
        <v>9.9258000000000006</v>
      </c>
    </row>
    <row r="8" spans="1:7" x14ac:dyDescent="0.45">
      <c r="A8" s="6">
        <v>3.7681941700000001</v>
      </c>
      <c r="B8" s="2">
        <v>2.2000000000000002</v>
      </c>
      <c r="C8" s="13">
        <v>3.1240000000000001</v>
      </c>
      <c r="D8" s="2">
        <f t="array" ref="D8">A8*B8</f>
        <v>8.2900271740000004</v>
      </c>
      <c r="E8">
        <f t="array" ref="E8">C8-B8</f>
        <v>0.92399999999999993</v>
      </c>
      <c r="F8">
        <f t="array" ref="F8">E8*A8</f>
        <v>3.48181141308</v>
      </c>
      <c r="G8" s="5">
        <f t="shared" si="0"/>
        <v>3.1240000000000001</v>
      </c>
    </row>
    <row r="9" spans="1:7" x14ac:dyDescent="0.45">
      <c r="A9" s="7">
        <v>2.33434264</v>
      </c>
      <c r="B9" s="2">
        <v>14.94</v>
      </c>
      <c r="C9" s="14">
        <v>21.214799999999997</v>
      </c>
      <c r="D9" s="2">
        <f t="array" ref="D9">A9*B9</f>
        <v>34.875079041599996</v>
      </c>
      <c r="E9">
        <f t="array" ref="E9">C9-B9</f>
        <v>6.2747999999999973</v>
      </c>
      <c r="F9">
        <f t="array" ref="F9">E9*A9</f>
        <v>14.647533197471994</v>
      </c>
      <c r="G9" s="5">
        <f t="shared" si="0"/>
        <v>21.214799999999997</v>
      </c>
    </row>
    <row r="10" spans="1:7" x14ac:dyDescent="0.45">
      <c r="A10" s="6">
        <v>17.091804759999999</v>
      </c>
      <c r="B10" s="2">
        <v>40</v>
      </c>
      <c r="C10" s="13">
        <v>56.8</v>
      </c>
      <c r="D10" s="2">
        <f t="array" ref="D10">A10*B10</f>
        <v>683.67219039999998</v>
      </c>
      <c r="E10">
        <f t="array" ref="E10">C10-B10</f>
        <v>16.799999999999997</v>
      </c>
      <c r="F10">
        <f t="array" ref="F10">E10*A10</f>
        <v>287.14231996799992</v>
      </c>
      <c r="G10" s="5">
        <f t="shared" si="0"/>
        <v>56.8</v>
      </c>
    </row>
    <row r="11" spans="1:7" x14ac:dyDescent="0.45">
      <c r="A11" s="7">
        <v>1.4810000000000001</v>
      </c>
      <c r="B11" s="2">
        <v>29.21</v>
      </c>
      <c r="C11" s="14">
        <v>41.478200000000001</v>
      </c>
      <c r="D11" s="2">
        <f t="array" ref="D11">A11*B11</f>
        <v>43.260010000000001</v>
      </c>
      <c r="E11">
        <f t="array" ref="E11">C11-B11</f>
        <v>12.2682</v>
      </c>
      <c r="F11">
        <f t="array" ref="F11">E11*A11</f>
        <v>18.169204200000003</v>
      </c>
      <c r="G11" s="5">
        <f t="shared" si="0"/>
        <v>41.478200000000001</v>
      </c>
    </row>
    <row r="12" spans="1:7" x14ac:dyDescent="0.45">
      <c r="A12" s="6">
        <v>7.0575644300000002</v>
      </c>
      <c r="B12" s="2">
        <v>7.99</v>
      </c>
      <c r="C12" s="13">
        <v>11.345800000000001</v>
      </c>
      <c r="D12" s="2">
        <f t="array" ref="D12">A12*B12</f>
        <v>56.389939795700002</v>
      </c>
      <c r="E12">
        <f t="array" ref="E12">C12-B12</f>
        <v>3.3558000000000003</v>
      </c>
      <c r="F12">
        <f t="array" ref="F12">E12*A12</f>
        <v>23.683774714194001</v>
      </c>
      <c r="G12" s="5">
        <f t="shared" si="0"/>
        <v>11.345800000000001</v>
      </c>
    </row>
    <row r="13" spans="1:7" x14ac:dyDescent="0.45">
      <c r="A13" s="7">
        <v>11.391647770000001</v>
      </c>
      <c r="B13" s="2">
        <v>7.99</v>
      </c>
      <c r="C13" s="14">
        <v>11.345800000000001</v>
      </c>
      <c r="D13" s="2">
        <f t="array" ref="D13">A13*B13</f>
        <v>91.019265682300002</v>
      </c>
      <c r="E13">
        <f t="array" ref="E13">C13-B13</f>
        <v>3.3558000000000003</v>
      </c>
      <c r="F13">
        <f t="array" ref="F13">E13*A13</f>
        <v>38.228091586566002</v>
      </c>
      <c r="G13" s="5">
        <f t="shared" si="0"/>
        <v>11.345800000000001</v>
      </c>
    </row>
    <row r="14" spans="1:7" x14ac:dyDescent="0.45">
      <c r="A14" s="6">
        <v>3.0541258299999998</v>
      </c>
      <c r="B14" s="2">
        <v>3.67</v>
      </c>
      <c r="C14" s="13">
        <v>5.2113999999999994</v>
      </c>
      <c r="D14" s="2">
        <f t="array" ref="D14">A14*B14</f>
        <v>11.208641796099998</v>
      </c>
      <c r="E14">
        <f t="array" ref="E14">C14-B14</f>
        <v>1.5413999999999994</v>
      </c>
      <c r="F14">
        <f t="array" ref="F14">E14*A14</f>
        <v>4.7076295543619979</v>
      </c>
      <c r="G14" s="5">
        <f t="shared" si="0"/>
        <v>5.2113999999999994</v>
      </c>
    </row>
    <row r="15" spans="1:7" x14ac:dyDescent="0.45">
      <c r="A15" s="9" t="s">
        <v>1</v>
      </c>
      <c r="B15" s="9">
        <f>SUM(Table3[[PROFIT PER TOY ]])</f>
        <v>628.83918130748384</v>
      </c>
      <c r="C1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Report 1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</dc:creator>
  <cp:lastModifiedBy>chinm</cp:lastModifiedBy>
  <dcterms:created xsi:type="dcterms:W3CDTF">2019-12-07T04:03:35Z</dcterms:created>
  <dcterms:modified xsi:type="dcterms:W3CDTF">2019-12-11T00:10:17Z</dcterms:modified>
</cp:coreProperties>
</file>