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as State University\Optimization\"/>
    </mc:Choice>
  </mc:AlternateContent>
  <xr:revisionPtr revIDLastSave="0" documentId="13_ncr:1_{36339613-00AD-4A17-B67B-16B08024B0ED}" xr6:coauthVersionLast="45" xr6:coauthVersionMax="45" xr10:uidLastSave="{00000000-0000-0000-0000-000000000000}"/>
  <bookViews>
    <workbookView xWindow="-110" yWindow="-110" windowWidth="22780" windowHeight="14660" xr2:uid="{4CB67184-620F-45C4-9F06-79836AB1755A}"/>
  </bookViews>
  <sheets>
    <sheet name="Slim-Down Manufacturing Problem" sheetId="2" r:id="rId1"/>
    <sheet name="Move-It Transportation Problem" sheetId="3" r:id="rId2"/>
  </sheets>
  <definedNames>
    <definedName name="Cost">'Slim-Down Manufacturing Problem'!$C$4:$G$4</definedName>
    <definedName name="QuantityUsed">'Slim-Down Manufacturing Problem'!$C$17:$G$17</definedName>
    <definedName name="solver_adj" localSheetId="1" hidden="1">'Move-It Transportation Problem'!$C$17:$E$18</definedName>
    <definedName name="solver_adj" localSheetId="0" hidden="1">'Slim-Down Manufacturing Problem'!$C$17:$G$17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'Move-It Transportation Problem'!$G$18</definedName>
    <definedName name="solver_lhs1" localSheetId="0" hidden="1">'Slim-Down Manufacturing Problem'!$H$10</definedName>
    <definedName name="solver_lhs2" localSheetId="1" hidden="1">'Move-It Transportation Problem'!$G$17</definedName>
    <definedName name="solver_lhs2" localSheetId="0" hidden="1">'Slim-Down Manufacturing Problem'!$H$11</definedName>
    <definedName name="solver_lhs3" localSheetId="1" hidden="1">'Move-It Transportation Problem'!$C$22:$E$22</definedName>
    <definedName name="solver_lhs3" localSheetId="0" hidden="1">'Slim-Down Manufacturing Problem'!$H$12</definedName>
    <definedName name="solver_lhs4" localSheetId="1" hidden="1">'Move-It Transportation Problem'!$G$19</definedName>
    <definedName name="solver_lhs4" localSheetId="0" hidden="1">'Slim-Down Manufacturing Problem'!$H$13</definedName>
    <definedName name="solver_lhs5" localSheetId="1" hidden="1">'Move-It Transportation Problem'!$C$22:$E$22</definedName>
    <definedName name="solver_lhs5" localSheetId="0" hidden="1">'Slim-Down Manufacturing Problem'!$H$8</definedName>
    <definedName name="solver_lhs6" localSheetId="0" hidden="1">'Slim-Down Manufacturing Problem'!$H$9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5</definedName>
    <definedName name="solver_num" localSheetId="0" hidden="1">6</definedName>
    <definedName name="solver_nwt" localSheetId="1" hidden="1">1</definedName>
    <definedName name="solver_nwt" localSheetId="0" hidden="1">1</definedName>
    <definedName name="solver_opt" localSheetId="1" hidden="1">'Move-It Transportation Problem'!$I$22</definedName>
    <definedName name="solver_opt" localSheetId="0" hidden="1">'Slim-Down Manufacturing Problem'!$L$17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3</definedName>
    <definedName name="solver_rel3" localSheetId="1" hidden="1">1</definedName>
    <definedName name="solver_rel3" localSheetId="0" hidden="1">2</definedName>
    <definedName name="solver_rel4" localSheetId="1" hidden="1">2</definedName>
    <definedName name="solver_rel4" localSheetId="0" hidden="1">3</definedName>
    <definedName name="solver_rel5" localSheetId="1" hidden="1">3</definedName>
    <definedName name="solver_rel5" localSheetId="0" hidden="1">1</definedName>
    <definedName name="solver_rel6" localSheetId="0" hidden="1">3</definedName>
    <definedName name="solver_rhs1" localSheetId="1" hidden="1">'Move-It Transportation Problem'!$I$18</definedName>
    <definedName name="solver_rhs1" localSheetId="0" hidden="1">'Slim-Down Manufacturing Problem'!$J$10</definedName>
    <definedName name="solver_rhs2" localSheetId="1" hidden="1">'Move-It Transportation Problem'!$I$17</definedName>
    <definedName name="solver_rhs2" localSheetId="0" hidden="1">'Slim-Down Manufacturing Problem'!$J$11</definedName>
    <definedName name="solver_rhs3" localSheetId="1" hidden="1">'Move-It Transportation Problem'!$C$20:$E$20</definedName>
    <definedName name="solver_rhs3" localSheetId="0" hidden="1">'Slim-Down Manufacturing Problem'!$J$12</definedName>
    <definedName name="solver_rhs4" localSheetId="1" hidden="1">'Move-It Transportation Problem'!$I$19</definedName>
    <definedName name="solver_rhs4" localSheetId="0" hidden="1">'Slim-Down Manufacturing Problem'!$J$13</definedName>
    <definedName name="solver_rhs5" localSheetId="1" hidden="1">'Move-It Transportation Problem'!$C$24:$E$24</definedName>
    <definedName name="solver_rhs5" localSheetId="0" hidden="1">'Slim-Down Manufacturing Problem'!$J$8</definedName>
    <definedName name="solver_rhs6" localSheetId="0" hidden="1">'Slim-Down Manufacturing Problem'!$J$9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3" l="1"/>
  <c r="I22" i="3" a="1"/>
  <c r="I22" i="3" s="1"/>
  <c r="E22" i="3" a="1"/>
  <c r="E22" i="3" s="1"/>
  <c r="D22" i="3" a="1"/>
  <c r="D22" i="3" s="1"/>
  <c r="C22" i="3" a="1"/>
  <c r="C22" i="3" s="1"/>
  <c r="G18" i="3" a="1"/>
  <c r="G18" i="3" s="1"/>
  <c r="G17" i="3" a="1"/>
  <c r="G17" i="3" s="1"/>
  <c r="J13" i="2" l="1" a="1"/>
  <c r="J13" i="2" s="1"/>
  <c r="H13" i="2" a="1"/>
  <c r="H13" i="2" s="1"/>
  <c r="H12" i="2" a="1"/>
  <c r="H12" i="2" s="1"/>
  <c r="H11" i="2" a="1"/>
  <c r="H11" i="2" s="1"/>
  <c r="H10" i="2" a="1"/>
  <c r="H10" i="2" s="1"/>
  <c r="H9" i="2" a="1"/>
  <c r="H9" i="2" s="1"/>
  <c r="H8" i="2" a="1"/>
  <c r="H8" i="2" s="1"/>
  <c r="J8" i="2" a="1"/>
  <c r="J8" i="2" s="1"/>
  <c r="L17" i="2" a="1"/>
  <c r="L17" i="2" s="1"/>
</calcChain>
</file>

<file path=xl/sharedStrings.xml><?xml version="1.0" encoding="utf-8"?>
<sst xmlns="http://schemas.openxmlformats.org/spreadsheetml/2006/main" count="59" uniqueCount="35">
  <si>
    <t>Calories from Fat</t>
  </si>
  <si>
    <t>Total Calories</t>
  </si>
  <si>
    <t>Vitamin Content</t>
  </si>
  <si>
    <t>Thickeners</t>
  </si>
  <si>
    <t>Cream</t>
  </si>
  <si>
    <t>B</t>
  </si>
  <si>
    <t>&gt;=</t>
  </si>
  <si>
    <t>&lt;=</t>
  </si>
  <si>
    <t>Slim-Down Manufacturing Problem</t>
  </si>
  <si>
    <t>Cost (cents/tbsp)</t>
  </si>
  <si>
    <t>Vitamin Supplement</t>
  </si>
  <si>
    <t>Artficial Sweetner</t>
  </si>
  <si>
    <t>Thickening Agent</t>
  </si>
  <si>
    <t xml:space="preserve">Strawberry flavoring </t>
  </si>
  <si>
    <t>Per Tablespoon Content</t>
  </si>
  <si>
    <t>Quantity used in the beverage</t>
  </si>
  <si>
    <t>Total Cost</t>
  </si>
  <si>
    <t>Requirement</t>
  </si>
  <si>
    <t>Total</t>
  </si>
  <si>
    <t>Taste Constraint - &gt;</t>
  </si>
  <si>
    <t xml:space="preserve">Distribution Centres </t>
  </si>
  <si>
    <t>A</t>
  </si>
  <si>
    <t>Plants</t>
  </si>
  <si>
    <t>Max Demand</t>
  </si>
  <si>
    <t>Min Demand</t>
  </si>
  <si>
    <t>Max Shipped</t>
  </si>
  <si>
    <t>Total Demand</t>
  </si>
  <si>
    <t>Equals to</t>
  </si>
  <si>
    <t>Artficial Sweetener</t>
  </si>
  <si>
    <t>Move-It Transportation Problem</t>
  </si>
  <si>
    <t>Unit Cost</t>
  </si>
  <si>
    <t>Quanity Shipped</t>
  </si>
  <si>
    <t>Total Produced/Shipped</t>
  </si>
  <si>
    <t>Maximum Produced/Shipped</t>
  </si>
  <si>
    <t>Total Shipped Constraint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</si>
</sst>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44" fontId="0" fillId="3" borderId="1" xfId="1" applyFont="1" applyFill="1" applyBorder="1"/>
    <xf numFmtId="44" fontId="0" fillId="4" borderId="0" xfId="1" applyFont="1" applyFill="1" applyAlignment="1">
      <alignment horizontal="center"/>
    </xf>
    <xf numFmtId="44" fontId="0" fillId="0" borderId="0" xfId="1" applyFon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BB4A-3255-4331-8BD3-52B3F7BC958E}">
  <dimension ref="A1:L18"/>
  <sheetViews>
    <sheetView tabSelected="1" workbookViewId="0">
      <selection activeCell="J8" sqref="J8"/>
    </sheetView>
  </sheetViews>
  <sheetFormatPr defaultRowHeight="14.5" x14ac:dyDescent="0.35"/>
  <cols>
    <col min="2" max="2" width="12.6328125" customWidth="1"/>
    <col min="3" max="3" width="24.453125" customWidth="1"/>
    <col min="4" max="4" width="8.6328125" customWidth="1"/>
    <col min="5" max="5" width="19.54296875" customWidth="1"/>
    <col min="6" max="6" width="18.453125" customWidth="1"/>
    <col min="7" max="7" width="16.81640625" customWidth="1"/>
    <col min="8" max="8" width="15.90625" customWidth="1"/>
    <col min="9" max="9" width="13.1796875" customWidth="1"/>
    <col min="10" max="10" width="13.54296875" customWidth="1"/>
    <col min="12" max="12" width="9.08984375" customWidth="1"/>
  </cols>
  <sheetData>
    <row r="1" spans="1:12" ht="23.5" x14ac:dyDescent="0.55000000000000004">
      <c r="A1" s="4" t="s">
        <v>8</v>
      </c>
    </row>
    <row r="3" spans="1:12" ht="15" thickBot="1" x14ac:dyDescent="0.4">
      <c r="A3" s="8"/>
      <c r="B3" s="8"/>
      <c r="C3" s="9" t="s">
        <v>13</v>
      </c>
      <c r="D3" s="9" t="s">
        <v>4</v>
      </c>
      <c r="E3" s="10" t="s">
        <v>10</v>
      </c>
      <c r="F3" s="9" t="s">
        <v>28</v>
      </c>
      <c r="G3" s="10" t="s">
        <v>12</v>
      </c>
      <c r="H3" s="8"/>
      <c r="I3" s="8"/>
      <c r="J3" s="8"/>
      <c r="K3" s="8"/>
      <c r="L3" s="8"/>
    </row>
    <row r="4" spans="1:12" ht="15.5" thickTop="1" thickBot="1" x14ac:dyDescent="0.4">
      <c r="A4" s="18" t="s">
        <v>9</v>
      </c>
      <c r="B4" s="18"/>
      <c r="C4" s="13">
        <v>10</v>
      </c>
      <c r="D4" s="13">
        <v>8</v>
      </c>
      <c r="E4" s="13">
        <v>25</v>
      </c>
      <c r="F4" s="13">
        <v>15</v>
      </c>
      <c r="G4" s="13">
        <v>6</v>
      </c>
      <c r="H4" s="8"/>
      <c r="I4" s="8"/>
      <c r="J4" s="8"/>
      <c r="K4" s="8"/>
      <c r="L4" s="8"/>
    </row>
    <row r="5" spans="1:12" ht="15" thickTop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thickBot="1" x14ac:dyDescent="0.4">
      <c r="A7" s="8"/>
      <c r="B7" s="8"/>
      <c r="C7" s="8"/>
      <c r="D7" s="18" t="s">
        <v>14</v>
      </c>
      <c r="E7" s="18"/>
      <c r="F7" s="8"/>
      <c r="G7" s="8"/>
      <c r="H7" s="9" t="s">
        <v>17</v>
      </c>
      <c r="I7" s="9"/>
      <c r="J7" s="9" t="s">
        <v>18</v>
      </c>
      <c r="K7" s="8"/>
      <c r="L7" s="8"/>
    </row>
    <row r="8" spans="1:12" ht="15.5" thickTop="1" thickBot="1" x14ac:dyDescent="0.4">
      <c r="A8" s="11" t="s">
        <v>0</v>
      </c>
      <c r="B8" s="11"/>
      <c r="C8" s="13">
        <v>1</v>
      </c>
      <c r="D8" s="13">
        <v>75</v>
      </c>
      <c r="E8" s="13">
        <v>0</v>
      </c>
      <c r="F8" s="13">
        <v>0</v>
      </c>
      <c r="G8" s="15">
        <v>30</v>
      </c>
      <c r="H8" s="16">
        <f t="array" ref="H8">SUMPRODUCT(C8:G8,QuantityUsed)</f>
        <v>23.52083333333325</v>
      </c>
      <c r="I8" s="9" t="s">
        <v>7</v>
      </c>
      <c r="J8" s="13">
        <f t="array" ref="J8">0.2*(SUMPRODUCT(C9:G9,QuantityUsed))</f>
        <v>76</v>
      </c>
      <c r="K8" s="8"/>
      <c r="L8" s="8"/>
    </row>
    <row r="9" spans="1:12" ht="15.5" thickTop="1" thickBot="1" x14ac:dyDescent="0.4">
      <c r="A9" s="11" t="s">
        <v>1</v>
      </c>
      <c r="B9" s="11"/>
      <c r="C9" s="13">
        <v>50</v>
      </c>
      <c r="D9" s="13">
        <v>100</v>
      </c>
      <c r="E9" s="13">
        <v>0</v>
      </c>
      <c r="F9" s="13">
        <v>120</v>
      </c>
      <c r="G9" s="15">
        <v>80</v>
      </c>
      <c r="H9" s="16">
        <f t="array" ref="H9">SUMPRODUCT(C9:G9,QuantityUsed)</f>
        <v>380</v>
      </c>
      <c r="I9" s="9" t="s">
        <v>6</v>
      </c>
      <c r="J9" s="13">
        <v>380</v>
      </c>
      <c r="K9" s="8"/>
      <c r="L9" s="8"/>
    </row>
    <row r="10" spans="1:12" ht="15.5" thickTop="1" thickBot="1" x14ac:dyDescent="0.4">
      <c r="A10" s="11" t="s">
        <v>1</v>
      </c>
      <c r="B10" s="11"/>
      <c r="C10" s="13">
        <v>50</v>
      </c>
      <c r="D10" s="13">
        <v>100</v>
      </c>
      <c r="E10" s="13">
        <v>0</v>
      </c>
      <c r="F10" s="13">
        <v>120</v>
      </c>
      <c r="G10" s="15">
        <v>80</v>
      </c>
      <c r="H10" s="16">
        <f t="array" ref="H10">SUMPRODUCT(C10:G10,QuantityUsed)</f>
        <v>380</v>
      </c>
      <c r="I10" s="9" t="s">
        <v>7</v>
      </c>
      <c r="J10" s="13">
        <v>420</v>
      </c>
      <c r="K10" s="8"/>
      <c r="L10" s="8"/>
    </row>
    <row r="11" spans="1:12" ht="15.5" thickTop="1" thickBot="1" x14ac:dyDescent="0.4">
      <c r="A11" s="12" t="s">
        <v>2</v>
      </c>
      <c r="B11" s="12"/>
      <c r="C11" s="13">
        <v>20</v>
      </c>
      <c r="D11" s="13">
        <v>0</v>
      </c>
      <c r="E11" s="13">
        <v>50</v>
      </c>
      <c r="F11" s="13">
        <v>0</v>
      </c>
      <c r="G11" s="15">
        <v>2</v>
      </c>
      <c r="H11" s="16">
        <f t="array" ref="H11">SUMPRODUCT(C11:G11,QuantityUsed)</f>
        <v>64.166666666666686</v>
      </c>
      <c r="I11" s="9" t="s">
        <v>6</v>
      </c>
      <c r="J11" s="13">
        <v>50</v>
      </c>
      <c r="K11" s="8"/>
      <c r="L11" s="8"/>
    </row>
    <row r="12" spans="1:12" ht="15.5" thickTop="1" thickBot="1" x14ac:dyDescent="0.4">
      <c r="A12" s="12" t="s">
        <v>3</v>
      </c>
      <c r="B12" s="12"/>
      <c r="C12" s="13">
        <v>3</v>
      </c>
      <c r="D12" s="13">
        <v>8</v>
      </c>
      <c r="E12" s="13">
        <v>1</v>
      </c>
      <c r="F12" s="13">
        <v>2</v>
      </c>
      <c r="G12" s="15">
        <v>25</v>
      </c>
      <c r="H12" s="16">
        <f t="array" ref="H12">SUMPRODUCT(C12:G12,QuantityUsed)</f>
        <v>14.999999999999995</v>
      </c>
      <c r="I12" s="9" t="s">
        <v>27</v>
      </c>
      <c r="J12" s="13">
        <v>15</v>
      </c>
      <c r="K12" s="8"/>
      <c r="L12" s="8"/>
    </row>
    <row r="13" spans="1:12" ht="15.5" thickTop="1" thickBot="1" x14ac:dyDescent="0.4">
      <c r="A13" s="8"/>
      <c r="B13" s="8"/>
      <c r="C13" s="8"/>
      <c r="D13" s="8"/>
      <c r="E13" s="8"/>
      <c r="F13" s="8"/>
      <c r="G13" s="8" t="s">
        <v>19</v>
      </c>
      <c r="H13" s="16">
        <f t="array" ref="H13">C17</f>
        <v>3.2083333333333344</v>
      </c>
      <c r="I13" s="9" t="s">
        <v>6</v>
      </c>
      <c r="J13" s="16">
        <f t="array" ref="J13">2*F17</f>
        <v>3.2083333333333344</v>
      </c>
      <c r="K13" s="8"/>
      <c r="L13" s="8"/>
    </row>
    <row r="14" spans="1:12" ht="15" thickTop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5" thickBot="1" x14ac:dyDescent="0.4">
      <c r="A16" s="8"/>
      <c r="B16" s="8"/>
      <c r="C16" s="9" t="s">
        <v>13</v>
      </c>
      <c r="D16" s="9" t="s">
        <v>4</v>
      </c>
      <c r="E16" s="10" t="s">
        <v>10</v>
      </c>
      <c r="F16" s="9" t="s">
        <v>11</v>
      </c>
      <c r="G16" s="10" t="s">
        <v>12</v>
      </c>
      <c r="H16" s="8"/>
      <c r="I16" s="8"/>
      <c r="J16" s="8"/>
      <c r="K16" s="8"/>
      <c r="L16" s="9" t="s">
        <v>16</v>
      </c>
    </row>
    <row r="17" spans="1:12" ht="39" customHeight="1" thickTop="1" thickBot="1" x14ac:dyDescent="0.4">
      <c r="A17" s="19" t="s">
        <v>15</v>
      </c>
      <c r="B17" s="19"/>
      <c r="C17" s="14">
        <v>3.2083333333333344</v>
      </c>
      <c r="D17" s="14">
        <v>0.2708333333333322</v>
      </c>
      <c r="E17" s="14">
        <v>0</v>
      </c>
      <c r="F17" s="14">
        <v>1.6041666666666672</v>
      </c>
      <c r="G17" s="14">
        <v>0</v>
      </c>
      <c r="H17" s="8"/>
      <c r="I17" s="8"/>
      <c r="J17" s="8"/>
      <c r="K17" s="8"/>
      <c r="L17" s="17">
        <f t="array" ref="L17">SUMPRODUCT(Cost,QuantityUsed)</f>
        <v>58.312500000000007</v>
      </c>
    </row>
    <row r="18" spans="1:12" ht="15" thickTop="1" x14ac:dyDescent="0.35"/>
  </sheetData>
  <mergeCells count="6">
    <mergeCell ref="A4:B4"/>
    <mergeCell ref="A8:B8"/>
    <mergeCell ref="A10:B10"/>
    <mergeCell ref="D7:E7"/>
    <mergeCell ref="A17:B17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145D-9571-414A-A2C1-C678D8206371}">
  <dimension ref="A1:K25"/>
  <sheetViews>
    <sheetView workbookViewId="0">
      <selection activeCell="O15" sqref="O15"/>
    </sheetView>
  </sheetViews>
  <sheetFormatPr defaultRowHeight="14.5" x14ac:dyDescent="0.35"/>
  <cols>
    <col min="2" max="2" width="12.6328125" customWidth="1"/>
    <col min="3" max="3" width="8.7265625" customWidth="1"/>
    <col min="5" max="5" width="11.6328125" customWidth="1"/>
    <col min="7" max="7" width="16.81640625" customWidth="1"/>
    <col min="8" max="8" width="11.54296875" customWidth="1"/>
    <col min="9" max="9" width="17.08984375" customWidth="1"/>
    <col min="11" max="11" width="10.08984375" customWidth="1"/>
  </cols>
  <sheetData>
    <row r="1" spans="1:11" ht="23.5" x14ac:dyDescent="0.55000000000000004">
      <c r="A1" s="4" t="s">
        <v>29</v>
      </c>
    </row>
    <row r="3" spans="1:11" x14ac:dyDescent="0.35">
      <c r="C3" s="6" t="s">
        <v>20</v>
      </c>
      <c r="D3" s="6"/>
      <c r="E3" s="6"/>
      <c r="F3" s="7"/>
    </row>
    <row r="4" spans="1:11" x14ac:dyDescent="0.35">
      <c r="A4" s="3"/>
      <c r="B4" s="3" t="s">
        <v>22</v>
      </c>
    </row>
    <row r="5" spans="1:11" ht="15" thickBot="1" x14ac:dyDescent="0.4">
      <c r="B5" s="3" t="s">
        <v>30</v>
      </c>
      <c r="C5" s="2">
        <v>1</v>
      </c>
      <c r="D5" s="2">
        <v>2</v>
      </c>
      <c r="E5" s="2">
        <v>3</v>
      </c>
      <c r="G5" s="2" t="s">
        <v>25</v>
      </c>
    </row>
    <row r="6" spans="1:11" ht="15.5" thickTop="1" thickBot="1" x14ac:dyDescent="0.4">
      <c r="B6" t="s">
        <v>21</v>
      </c>
      <c r="C6" s="24">
        <v>800</v>
      </c>
      <c r="D6" s="24">
        <v>700</v>
      </c>
      <c r="E6" s="24">
        <v>400</v>
      </c>
      <c r="F6" s="26"/>
      <c r="G6" s="22">
        <v>50</v>
      </c>
      <c r="H6" s="20"/>
    </row>
    <row r="7" spans="1:11" ht="15.5" thickTop="1" thickBot="1" x14ac:dyDescent="0.4">
      <c r="B7" t="s">
        <v>5</v>
      </c>
      <c r="C7" s="24">
        <v>600</v>
      </c>
      <c r="D7" s="24">
        <v>800</v>
      </c>
      <c r="E7" s="24">
        <v>500</v>
      </c>
      <c r="F7" s="26"/>
      <c r="G7" s="22">
        <v>50</v>
      </c>
      <c r="H7" s="20"/>
    </row>
    <row r="8" spans="1:11" ht="15.5" thickTop="1" thickBot="1" x14ac:dyDescent="0.4">
      <c r="F8" s="20"/>
    </row>
    <row r="9" spans="1:11" ht="30" thickTop="1" thickBot="1" x14ac:dyDescent="0.4">
      <c r="B9" s="1" t="s">
        <v>23</v>
      </c>
      <c r="C9" s="22">
        <v>30</v>
      </c>
      <c r="D9" s="22">
        <v>30</v>
      </c>
      <c r="E9" s="22">
        <v>30</v>
      </c>
      <c r="F9" s="27"/>
    </row>
    <row r="10" spans="1:11" ht="15.5" thickTop="1" thickBot="1" x14ac:dyDescent="0.4">
      <c r="C10" s="2"/>
      <c r="D10" s="2"/>
      <c r="E10" s="2"/>
      <c r="F10" s="20"/>
    </row>
    <row r="11" spans="1:11" ht="30" thickTop="1" thickBot="1" x14ac:dyDescent="0.4">
      <c r="B11" s="1" t="s">
        <v>24</v>
      </c>
      <c r="C11" s="22">
        <v>10</v>
      </c>
      <c r="D11" s="22">
        <v>10</v>
      </c>
      <c r="E11" s="22">
        <v>10</v>
      </c>
      <c r="F11" s="27"/>
      <c r="K11" s="20"/>
    </row>
    <row r="12" spans="1:11" ht="15" thickTop="1" x14ac:dyDescent="0.35">
      <c r="F12" s="20"/>
    </row>
    <row r="13" spans="1:11" x14ac:dyDescent="0.35">
      <c r="F13" s="20"/>
    </row>
    <row r="14" spans="1:11" x14ac:dyDescent="0.35">
      <c r="C14" s="6" t="s">
        <v>20</v>
      </c>
      <c r="D14" s="6"/>
      <c r="E14" s="6"/>
      <c r="F14" s="28"/>
    </row>
    <row r="15" spans="1:11" x14ac:dyDescent="0.35">
      <c r="B15" s="3" t="s">
        <v>22</v>
      </c>
      <c r="F15" s="20"/>
    </row>
    <row r="16" spans="1:11" ht="29.5" thickBot="1" x14ac:dyDescent="0.4">
      <c r="B16" s="23" t="s">
        <v>31</v>
      </c>
      <c r="C16" s="2">
        <v>1</v>
      </c>
      <c r="D16" s="2">
        <v>2</v>
      </c>
      <c r="E16" s="2">
        <v>3</v>
      </c>
      <c r="F16" s="20"/>
      <c r="G16" s="5" t="s">
        <v>32</v>
      </c>
      <c r="I16" s="5" t="s">
        <v>33</v>
      </c>
    </row>
    <row r="17" spans="2:9" ht="15.5" thickTop="1" thickBot="1" x14ac:dyDescent="0.4">
      <c r="B17" t="s">
        <v>21</v>
      </c>
      <c r="C17" s="31">
        <v>0</v>
      </c>
      <c r="D17" s="31">
        <v>10</v>
      </c>
      <c r="E17" s="31">
        <v>30</v>
      </c>
      <c r="F17" s="27"/>
      <c r="G17" s="33">
        <f t="array" ref="G17">SUM(C17:E17)</f>
        <v>40</v>
      </c>
      <c r="H17" s="2" t="s">
        <v>7</v>
      </c>
      <c r="I17" s="22">
        <v>50</v>
      </c>
    </row>
    <row r="18" spans="2:9" ht="15.5" thickTop="1" thickBot="1" x14ac:dyDescent="0.4">
      <c r="B18" t="s">
        <v>5</v>
      </c>
      <c r="C18" s="31">
        <v>20</v>
      </c>
      <c r="D18" s="31">
        <v>0</v>
      </c>
      <c r="E18" s="31">
        <v>0</v>
      </c>
      <c r="F18" s="27"/>
      <c r="G18" s="33">
        <f t="array" ref="G18">SUM(C18:E18)</f>
        <v>20</v>
      </c>
      <c r="H18" s="2" t="s">
        <v>7</v>
      </c>
      <c r="I18" s="22">
        <v>50</v>
      </c>
    </row>
    <row r="19" spans="2:9" ht="21.5" customHeight="1" thickTop="1" thickBot="1" x14ac:dyDescent="0.4">
      <c r="C19" s="30" t="s">
        <v>34</v>
      </c>
      <c r="D19" s="30"/>
      <c r="E19" s="30"/>
      <c r="F19" s="21"/>
      <c r="G19" s="33">
        <f>SUM(C17:E18)</f>
        <v>60</v>
      </c>
      <c r="H19" s="2" t="s">
        <v>27</v>
      </c>
      <c r="I19" s="22">
        <v>60</v>
      </c>
    </row>
    <row r="20" spans="2:9" ht="19" customHeight="1" thickTop="1" thickBot="1" x14ac:dyDescent="0.4">
      <c r="B20" s="1" t="s">
        <v>23</v>
      </c>
      <c r="C20" s="22">
        <v>30</v>
      </c>
      <c r="D20" s="22">
        <v>30</v>
      </c>
      <c r="E20" s="22">
        <v>30</v>
      </c>
      <c r="F20" s="29"/>
    </row>
    <row r="21" spans="2:9" ht="15" thickTop="1" x14ac:dyDescent="0.35">
      <c r="B21" s="1"/>
      <c r="C21" s="21" t="s">
        <v>7</v>
      </c>
      <c r="D21" s="21" t="s">
        <v>7</v>
      </c>
      <c r="E21" s="21" t="s">
        <v>7</v>
      </c>
      <c r="F21" s="21"/>
      <c r="I21" t="s">
        <v>16</v>
      </c>
    </row>
    <row r="22" spans="2:9" ht="21" customHeight="1" x14ac:dyDescent="0.35">
      <c r="B22" s="1" t="s">
        <v>26</v>
      </c>
      <c r="C22" s="32">
        <f t="array" ref="C22">SUM(C17:C18)</f>
        <v>20</v>
      </c>
      <c r="D22" s="32">
        <f t="array" ref="D22">SUM(D17:D18)</f>
        <v>10</v>
      </c>
      <c r="E22" s="32">
        <f t="array" ref="E22">SUM(E17:E18)</f>
        <v>30</v>
      </c>
      <c r="F22" s="21"/>
      <c r="I22" s="25">
        <f t="array" ref="I22">SUMPRODUCT(C6:E7,C17:E18)</f>
        <v>31000</v>
      </c>
    </row>
    <row r="23" spans="2:9" ht="15" thickBot="1" x14ac:dyDescent="0.4">
      <c r="B23" s="1"/>
      <c r="C23" s="2" t="s">
        <v>6</v>
      </c>
      <c r="D23" s="2" t="s">
        <v>6</v>
      </c>
      <c r="E23" s="2" t="s">
        <v>6</v>
      </c>
      <c r="F23" s="21"/>
    </row>
    <row r="24" spans="2:9" ht="21.5" customHeight="1" thickTop="1" thickBot="1" x14ac:dyDescent="0.4">
      <c r="B24" s="1" t="s">
        <v>24</v>
      </c>
      <c r="C24" s="22">
        <v>10</v>
      </c>
      <c r="D24" s="22">
        <v>10</v>
      </c>
      <c r="E24" s="22">
        <v>10</v>
      </c>
      <c r="F24" s="29"/>
    </row>
    <row r="25" spans="2:9" ht="15" thickTop="1" x14ac:dyDescent="0.35"/>
  </sheetData>
  <mergeCells count="3">
    <mergeCell ref="C3:E3"/>
    <mergeCell ref="C14:E14"/>
    <mergeCell ref="C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Slim-Down Manufacturing Problem</vt:lpstr>
      <vt:lpstr>Move-It Transportation Problem</vt:lpstr>
      <vt:lpstr>Cost</vt:lpstr>
      <vt:lpstr>QuantityUsed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</cp:lastModifiedBy>
  <dcterms:created xsi:type="dcterms:W3CDTF">2020-09-16T00:54:57Z</dcterms:created>
  <dcterms:modified xsi:type="dcterms:W3CDTF">2020-09-18T21:13:52Z</dcterms:modified>
</cp:coreProperties>
</file>