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exas State University\Optimization\"/>
    </mc:Choice>
  </mc:AlternateContent>
  <xr:revisionPtr revIDLastSave="0" documentId="13_ncr:1_{DA99AF59-6D45-4D0B-A2F5-CAE61B4ED1F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2b" sheetId="1" r:id="rId1"/>
    <sheet name="3b" sheetId="3" r:id="rId2"/>
  </sheets>
  <definedNames>
    <definedName name="Flow">'2b'!$D$3:$D$19</definedName>
    <definedName name="From">'2b'!$B$3:$B$19</definedName>
    <definedName name="MaxFlow">'2b'!$K$16</definedName>
    <definedName name="solver_adj" localSheetId="0" hidden="1">'2b'!$D$3:$D$19</definedName>
    <definedName name="solver_adj" localSheetId="1" hidden="1">'3b'!$C$9:$I$9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'2b'!$I$6:$I$11</definedName>
    <definedName name="solver_lhs1" localSheetId="1" hidden="1">'3b'!$C$9:$I$9</definedName>
    <definedName name="solver_lhs2" localSheetId="0" hidden="1">'2b'!$D$3:$D$19</definedName>
    <definedName name="solver_lhs2" localSheetId="1" hidden="1">'3b'!$K$5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'2b'!$K$16</definedName>
    <definedName name="solver_opt" localSheetId="1" hidden="1">'3b'!$M$7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5</definedName>
    <definedName name="solver_rel2" localSheetId="0" hidden="1">1</definedName>
    <definedName name="solver_rel2" localSheetId="1" hidden="1">1</definedName>
    <definedName name="solver_rhs1" localSheetId="0" hidden="1">'2b'!$K$6:$K$11</definedName>
    <definedName name="solver_rhs1" localSheetId="1" hidden="1">binary</definedName>
    <definedName name="solver_rhs2" localSheetId="0" hidden="1">'2b'!$F$3:$F$19</definedName>
    <definedName name="solver_rhs2" localSheetId="1" hidden="1">'3b'!$M$5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o">'2b'!$C$3:$C$19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 a="1"/>
  <c r="K5" i="3" s="1"/>
  <c r="M7" i="3" a="1"/>
  <c r="M7" i="3" s="1"/>
  <c r="K16" i="1" l="1" a="1"/>
  <c r="I3" i="1" a="1"/>
  <c r="I3" i="1" s="1"/>
  <c r="I4" i="1"/>
  <c r="I5" i="1"/>
  <c r="I12" i="1" a="1"/>
  <c r="I12" i="1" s="1"/>
  <c r="I6" i="1"/>
  <c r="I7" i="1" a="1"/>
  <c r="I7" i="1" s="1"/>
  <c r="I8" i="1" a="1"/>
  <c r="I8" i="1" s="1"/>
  <c r="I9" i="1" a="1"/>
  <c r="I9" i="1" s="1"/>
  <c r="I10" i="1" a="1"/>
  <c r="I10" i="1" s="1"/>
  <c r="I11" i="1" a="1"/>
  <c r="I11" i="1" s="1"/>
  <c r="K16" i="1" l="1"/>
</calcChain>
</file>

<file path=xl/sharedStrings.xml><?xml version="1.0" encoding="utf-8"?>
<sst xmlns="http://schemas.openxmlformats.org/spreadsheetml/2006/main" count="87" uniqueCount="29">
  <si>
    <t>FROM</t>
  </si>
  <si>
    <t>TO</t>
  </si>
  <si>
    <t>R1</t>
  </si>
  <si>
    <t>R2</t>
  </si>
  <si>
    <t>R3</t>
  </si>
  <si>
    <t>A</t>
  </si>
  <si>
    <t>B</t>
  </si>
  <si>
    <t>C</t>
  </si>
  <si>
    <t>D</t>
  </si>
  <si>
    <t>E</t>
  </si>
  <si>
    <t>F</t>
  </si>
  <si>
    <t>T</t>
  </si>
  <si>
    <t>FLOW QUANTITY</t>
  </si>
  <si>
    <t>CAPACITY</t>
  </si>
  <si>
    <t>&lt;=</t>
  </si>
  <si>
    <t>NODES</t>
  </si>
  <si>
    <t>Equals</t>
  </si>
  <si>
    <t>SUPPLY/DEMAND</t>
  </si>
  <si>
    <t>FLOW</t>
  </si>
  <si>
    <t>MAXIMUM FLOW</t>
  </si>
  <si>
    <t xml:space="preserve">  RIVERS TO CITY - MAXIMUM FLOW PROBLEM</t>
  </si>
  <si>
    <t>Investment Decisions</t>
  </si>
  <si>
    <t>Opportunity</t>
  </si>
  <si>
    <t xml:space="preserve">Total Profit (in Millions) </t>
  </si>
  <si>
    <t>Capital Required (in Millions)</t>
  </si>
  <si>
    <t xml:space="preserve">Total Available Capital </t>
  </si>
  <si>
    <t>Capital Spent</t>
  </si>
  <si>
    <t>Estimated Profit (in Millions)</t>
  </si>
  <si>
    <t>INVESTMENT OPORTUNITY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</si>
</sst>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5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0" xfId="0" applyFont="1"/>
    <xf numFmtId="0" fontId="0" fillId="4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31" sqref="B31"/>
    </sheetView>
  </sheetViews>
  <sheetFormatPr defaultRowHeight="14.5" x14ac:dyDescent="0.35"/>
  <cols>
    <col min="4" max="4" width="16.81640625" customWidth="1"/>
    <col min="5" max="5" width="4.81640625" customWidth="1"/>
    <col min="6" max="6" width="25.08984375" customWidth="1"/>
    <col min="11" max="11" width="17.26953125" customWidth="1"/>
  </cols>
  <sheetData>
    <row r="1" spans="1:11" ht="26" x14ac:dyDescent="0.6">
      <c r="A1" s="6" t="s">
        <v>20</v>
      </c>
      <c r="B1" s="6"/>
      <c r="C1" s="6"/>
      <c r="D1" s="6"/>
      <c r="E1" s="6"/>
      <c r="F1" s="6"/>
    </row>
    <row r="2" spans="1:11" x14ac:dyDescent="0.35">
      <c r="B2" s="1" t="s">
        <v>0</v>
      </c>
      <c r="C2" s="1" t="s">
        <v>1</v>
      </c>
      <c r="D2" s="1" t="s">
        <v>12</v>
      </c>
      <c r="E2" s="1"/>
      <c r="F2" s="1" t="s">
        <v>13</v>
      </c>
      <c r="G2" s="2"/>
      <c r="H2" s="1" t="s">
        <v>15</v>
      </c>
      <c r="I2" s="1" t="s">
        <v>18</v>
      </c>
      <c r="J2" s="2"/>
      <c r="K2" s="1" t="s">
        <v>17</v>
      </c>
    </row>
    <row r="3" spans="1:11" x14ac:dyDescent="0.35">
      <c r="B3" s="2" t="s">
        <v>2</v>
      </c>
      <c r="C3" s="2" t="s">
        <v>5</v>
      </c>
      <c r="D3" s="3">
        <v>75</v>
      </c>
      <c r="E3" s="2" t="s">
        <v>14</v>
      </c>
      <c r="F3" s="4">
        <v>75</v>
      </c>
      <c r="G3" s="2"/>
      <c r="H3" s="2" t="s">
        <v>2</v>
      </c>
      <c r="I3" s="2">
        <f t="array" ref="I3">SUMIF(From,H3,Flow)-SUMIF(To,H3,Flow)</f>
        <v>140</v>
      </c>
      <c r="J3" s="2"/>
      <c r="K3" s="2"/>
    </row>
    <row r="4" spans="1:11" x14ac:dyDescent="0.35">
      <c r="B4" s="2" t="s">
        <v>2</v>
      </c>
      <c r="C4" s="2" t="s">
        <v>6</v>
      </c>
      <c r="D4" s="3">
        <v>65</v>
      </c>
      <c r="E4" s="2" t="s">
        <v>14</v>
      </c>
      <c r="F4" s="4">
        <v>65</v>
      </c>
      <c r="G4" s="2"/>
      <c r="H4" s="2" t="s">
        <v>3</v>
      </c>
      <c r="I4" s="2">
        <f>SUMIF(From,H4,Flow)-SUMIF(To,H4,Flow)</f>
        <v>140</v>
      </c>
      <c r="J4" s="2"/>
      <c r="K4" s="2"/>
    </row>
    <row r="5" spans="1:11" x14ac:dyDescent="0.35">
      <c r="B5" s="2" t="s">
        <v>3</v>
      </c>
      <c r="C5" s="2" t="s">
        <v>5</v>
      </c>
      <c r="D5" s="3">
        <v>30</v>
      </c>
      <c r="E5" s="2" t="s">
        <v>14</v>
      </c>
      <c r="F5" s="4">
        <v>40</v>
      </c>
      <c r="G5" s="2"/>
      <c r="H5" s="2" t="s">
        <v>4</v>
      </c>
      <c r="I5" s="2">
        <f>SUMIF(From,H5,Flow)-SUMIF(To,H5,Flow)</f>
        <v>115</v>
      </c>
      <c r="J5" s="2"/>
      <c r="K5" s="2"/>
    </row>
    <row r="6" spans="1:11" x14ac:dyDescent="0.35">
      <c r="B6" s="2" t="s">
        <v>3</v>
      </c>
      <c r="C6" s="2" t="s">
        <v>6</v>
      </c>
      <c r="D6" s="3">
        <v>50</v>
      </c>
      <c r="E6" s="2" t="s">
        <v>14</v>
      </c>
      <c r="F6" s="4">
        <v>50</v>
      </c>
      <c r="G6" s="2"/>
      <c r="H6" s="2" t="s">
        <v>5</v>
      </c>
      <c r="I6" s="3">
        <f>SUMIF(From,H6,Flow)-SUMIF(To,H6,Flow)</f>
        <v>0</v>
      </c>
      <c r="J6" s="2" t="s">
        <v>16</v>
      </c>
      <c r="K6" s="4">
        <v>0</v>
      </c>
    </row>
    <row r="7" spans="1:11" x14ac:dyDescent="0.35">
      <c r="B7" s="2" t="s">
        <v>3</v>
      </c>
      <c r="C7" s="2" t="s">
        <v>7</v>
      </c>
      <c r="D7" s="3">
        <v>60</v>
      </c>
      <c r="E7" s="2" t="s">
        <v>14</v>
      </c>
      <c r="F7" s="4">
        <v>60</v>
      </c>
      <c r="G7" s="2"/>
      <c r="H7" s="2" t="s">
        <v>6</v>
      </c>
      <c r="I7" s="3">
        <f t="array" ref="I7">SUMIF(From,H7,Flow)-SUMIF(To,H7,Flow)</f>
        <v>0</v>
      </c>
      <c r="J7" s="2" t="s">
        <v>16</v>
      </c>
      <c r="K7" s="4">
        <v>0</v>
      </c>
    </row>
    <row r="8" spans="1:11" x14ac:dyDescent="0.35">
      <c r="B8" s="2" t="s">
        <v>4</v>
      </c>
      <c r="C8" s="2" t="s">
        <v>6</v>
      </c>
      <c r="D8" s="3">
        <v>45</v>
      </c>
      <c r="E8" s="2" t="s">
        <v>14</v>
      </c>
      <c r="F8" s="4">
        <v>80</v>
      </c>
      <c r="G8" s="2"/>
      <c r="H8" s="2" t="s">
        <v>7</v>
      </c>
      <c r="I8" s="3">
        <f t="array" ref="I8">SUMIF(From,H8,Flow)-SUMIF(To,H8,Flow)</f>
        <v>0</v>
      </c>
      <c r="J8" s="2" t="s">
        <v>16</v>
      </c>
      <c r="K8" s="4">
        <v>0</v>
      </c>
    </row>
    <row r="9" spans="1:11" x14ac:dyDescent="0.35">
      <c r="B9" s="2" t="s">
        <v>4</v>
      </c>
      <c r="C9" s="2" t="s">
        <v>7</v>
      </c>
      <c r="D9" s="3">
        <v>70</v>
      </c>
      <c r="E9" s="2" t="s">
        <v>14</v>
      </c>
      <c r="F9" s="4">
        <v>70</v>
      </c>
      <c r="G9" s="2"/>
      <c r="H9" s="2" t="s">
        <v>8</v>
      </c>
      <c r="I9" s="3">
        <f t="array" ref="I9">SUMIF(From,H9,Flow)-SUMIF(To,H9,Flow)</f>
        <v>0</v>
      </c>
      <c r="J9" s="2" t="s">
        <v>16</v>
      </c>
      <c r="K9" s="4">
        <v>0</v>
      </c>
    </row>
    <row r="10" spans="1:11" x14ac:dyDescent="0.35">
      <c r="B10" s="2" t="s">
        <v>5</v>
      </c>
      <c r="C10" s="2" t="s">
        <v>8</v>
      </c>
      <c r="D10" s="3">
        <v>60</v>
      </c>
      <c r="E10" s="2" t="s">
        <v>14</v>
      </c>
      <c r="F10" s="4">
        <v>60</v>
      </c>
      <c r="G10" s="2"/>
      <c r="H10" s="2" t="s">
        <v>9</v>
      </c>
      <c r="I10" s="3">
        <f t="array" ref="I10">SUMIF(From,H10,Flow)-SUMIF(To,H10,Flow)</f>
        <v>0</v>
      </c>
      <c r="J10" s="2" t="s">
        <v>16</v>
      </c>
      <c r="K10" s="4">
        <v>0</v>
      </c>
    </row>
    <row r="11" spans="1:11" x14ac:dyDescent="0.35">
      <c r="B11" s="2" t="s">
        <v>5</v>
      </c>
      <c r="C11" s="2" t="s">
        <v>9</v>
      </c>
      <c r="D11" s="3">
        <v>45</v>
      </c>
      <c r="E11" s="2" t="s">
        <v>14</v>
      </c>
      <c r="F11" s="4">
        <v>45</v>
      </c>
      <c r="G11" s="2"/>
      <c r="H11" s="2" t="s">
        <v>10</v>
      </c>
      <c r="I11" s="3">
        <f t="array" ref="I11">SUMIF(From,H11,Flow)-SUMIF(To,H11,Flow)</f>
        <v>0</v>
      </c>
      <c r="J11" s="2" t="s">
        <v>16</v>
      </c>
      <c r="K11" s="4">
        <v>0</v>
      </c>
    </row>
    <row r="12" spans="1:11" x14ac:dyDescent="0.35">
      <c r="B12" s="2" t="s">
        <v>6</v>
      </c>
      <c r="C12" s="2" t="s">
        <v>8</v>
      </c>
      <c r="D12" s="3">
        <v>60</v>
      </c>
      <c r="E12" s="2" t="s">
        <v>14</v>
      </c>
      <c r="F12" s="4">
        <v>70</v>
      </c>
      <c r="G12" s="2"/>
      <c r="H12" s="2" t="s">
        <v>11</v>
      </c>
      <c r="I12" s="2">
        <f t="array" ref="I12">SUMIF(From,H12,Flow)-SUMIF(To,H12,Flow)</f>
        <v>-395</v>
      </c>
      <c r="J12" s="2"/>
      <c r="K12" s="2"/>
    </row>
    <row r="13" spans="1:11" x14ac:dyDescent="0.35">
      <c r="B13" s="2" t="s">
        <v>6</v>
      </c>
      <c r="C13" s="2" t="s">
        <v>9</v>
      </c>
      <c r="D13" s="3">
        <v>55</v>
      </c>
      <c r="E13" s="2" t="s">
        <v>14</v>
      </c>
      <c r="F13" s="4">
        <v>55</v>
      </c>
      <c r="G13" s="2"/>
      <c r="H13" s="2"/>
      <c r="I13" s="2"/>
      <c r="J13" s="2"/>
      <c r="K13" s="2"/>
    </row>
    <row r="14" spans="1:11" x14ac:dyDescent="0.35">
      <c r="B14" s="2" t="s">
        <v>6</v>
      </c>
      <c r="C14" s="2" t="s">
        <v>10</v>
      </c>
      <c r="D14" s="3">
        <v>45</v>
      </c>
      <c r="E14" s="2" t="s">
        <v>14</v>
      </c>
      <c r="F14" s="4">
        <v>45</v>
      </c>
      <c r="G14" s="2"/>
      <c r="H14" s="2"/>
      <c r="I14" s="2"/>
      <c r="J14" s="2"/>
      <c r="K14" s="2"/>
    </row>
    <row r="15" spans="1:11" x14ac:dyDescent="0.35">
      <c r="B15" s="2" t="s">
        <v>7</v>
      </c>
      <c r="C15" s="2" t="s">
        <v>9</v>
      </c>
      <c r="D15" s="3">
        <v>45</v>
      </c>
      <c r="E15" s="2" t="s">
        <v>14</v>
      </c>
      <c r="F15" s="4">
        <v>70</v>
      </c>
      <c r="G15" s="2"/>
      <c r="H15" s="2"/>
      <c r="I15" s="2"/>
      <c r="J15" s="2"/>
      <c r="K15" s="1" t="s">
        <v>19</v>
      </c>
    </row>
    <row r="16" spans="1:11" x14ac:dyDescent="0.35">
      <c r="B16" s="2" t="s">
        <v>7</v>
      </c>
      <c r="C16" s="2" t="s">
        <v>10</v>
      </c>
      <c r="D16" s="3">
        <v>85</v>
      </c>
      <c r="E16" s="2" t="s">
        <v>14</v>
      </c>
      <c r="F16" s="4">
        <v>90</v>
      </c>
      <c r="G16" s="2"/>
      <c r="H16" s="2"/>
      <c r="I16" s="2"/>
      <c r="J16" s="2"/>
      <c r="K16" s="5">
        <f t="array" ref="K16">SUM(I3:I5)</f>
        <v>395</v>
      </c>
    </row>
    <row r="17" spans="2:11" x14ac:dyDescent="0.35">
      <c r="B17" s="2" t="s">
        <v>8</v>
      </c>
      <c r="C17" s="2" t="s">
        <v>11</v>
      </c>
      <c r="D17" s="3">
        <v>120</v>
      </c>
      <c r="E17" s="2" t="s">
        <v>14</v>
      </c>
      <c r="F17" s="4">
        <v>120</v>
      </c>
      <c r="G17" s="2"/>
      <c r="H17" s="2"/>
      <c r="I17" s="2"/>
      <c r="J17" s="2"/>
      <c r="K17" s="2"/>
    </row>
    <row r="18" spans="2:11" x14ac:dyDescent="0.35">
      <c r="B18" s="2" t="s">
        <v>9</v>
      </c>
      <c r="C18" s="2" t="s">
        <v>11</v>
      </c>
      <c r="D18" s="3">
        <v>145</v>
      </c>
      <c r="E18" s="2" t="s">
        <v>14</v>
      </c>
      <c r="F18" s="4">
        <v>190</v>
      </c>
      <c r="G18" s="2"/>
      <c r="H18" s="2"/>
      <c r="I18" s="2"/>
      <c r="J18" s="2"/>
      <c r="K18" s="2"/>
    </row>
    <row r="19" spans="2:11" x14ac:dyDescent="0.35">
      <c r="B19" s="2" t="s">
        <v>10</v>
      </c>
      <c r="C19" s="2" t="s">
        <v>11</v>
      </c>
      <c r="D19" s="3">
        <v>130</v>
      </c>
      <c r="E19" s="2" t="s">
        <v>14</v>
      </c>
      <c r="F19" s="4">
        <v>130</v>
      </c>
      <c r="G19" s="2"/>
      <c r="H19" s="2"/>
      <c r="I19" s="2"/>
      <c r="J19" s="2"/>
      <c r="K19" s="2"/>
    </row>
  </sheetData>
  <mergeCells count="1">
    <mergeCell ref="A1:F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F8A-5E0E-4835-9D49-212C03BF99BB}">
  <dimension ref="A1:M9"/>
  <sheetViews>
    <sheetView zoomScaleNormal="100" workbookViewId="0">
      <selection activeCell="J19" sqref="J19"/>
    </sheetView>
  </sheetViews>
  <sheetFormatPr defaultRowHeight="14.5" x14ac:dyDescent="0.35"/>
  <cols>
    <col min="2" max="2" width="11.36328125" customWidth="1"/>
    <col min="13" max="13" width="19.7265625" customWidth="1"/>
  </cols>
  <sheetData>
    <row r="1" spans="1:13" ht="23.5" x14ac:dyDescent="0.55000000000000004">
      <c r="A1" s="11" t="s">
        <v>28</v>
      </c>
      <c r="B1" s="11"/>
      <c r="C1" s="11"/>
      <c r="D1" s="11"/>
    </row>
    <row r="2" spans="1:13" x14ac:dyDescent="0.35">
      <c r="B2" s="7" t="s">
        <v>22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/>
      <c r="K2" s="2"/>
      <c r="L2" s="2"/>
      <c r="M2" s="2"/>
    </row>
    <row r="3" spans="1:13" ht="43.5" x14ac:dyDescent="0.35">
      <c r="B3" s="7" t="s">
        <v>27</v>
      </c>
      <c r="C3" s="8">
        <v>17</v>
      </c>
      <c r="D3" s="8">
        <v>10</v>
      </c>
      <c r="E3" s="8">
        <v>15</v>
      </c>
      <c r="F3" s="8">
        <v>19</v>
      </c>
      <c r="G3" s="8">
        <v>7</v>
      </c>
      <c r="H3" s="8">
        <v>13</v>
      </c>
      <c r="I3" s="8">
        <v>9</v>
      </c>
      <c r="J3" s="2"/>
      <c r="K3" s="2"/>
      <c r="L3" s="2"/>
      <c r="M3" s="2"/>
    </row>
    <row r="4" spans="1:13" ht="29" x14ac:dyDescent="0.35">
      <c r="B4" s="2"/>
      <c r="C4" s="2"/>
      <c r="D4" s="2"/>
      <c r="E4" s="2"/>
      <c r="F4" s="2"/>
      <c r="G4" s="2"/>
      <c r="H4" s="2"/>
      <c r="I4" s="2"/>
      <c r="J4" s="2"/>
      <c r="K4" s="7" t="s">
        <v>26</v>
      </c>
      <c r="L4" s="2"/>
      <c r="M4" s="1" t="s">
        <v>25</v>
      </c>
    </row>
    <row r="5" spans="1:13" x14ac:dyDescent="0.35">
      <c r="B5" s="7" t="s">
        <v>22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/>
      <c r="K5" s="10">
        <f t="array" ref="K5">SUMPRODUCT(C6:I6,C9:I9)</f>
        <v>99</v>
      </c>
      <c r="L5" s="2" t="s">
        <v>14</v>
      </c>
      <c r="M5" s="9">
        <v>100</v>
      </c>
    </row>
    <row r="6" spans="1:13" ht="43.5" x14ac:dyDescent="0.35">
      <c r="B6" s="7" t="s">
        <v>24</v>
      </c>
      <c r="C6" s="8">
        <v>43</v>
      </c>
      <c r="D6" s="8">
        <v>28</v>
      </c>
      <c r="E6" s="8">
        <v>34</v>
      </c>
      <c r="F6" s="8">
        <v>48</v>
      </c>
      <c r="G6" s="8">
        <v>17</v>
      </c>
      <c r="H6" s="8">
        <v>32</v>
      </c>
      <c r="I6" s="8">
        <v>23</v>
      </c>
      <c r="J6" s="2"/>
      <c r="K6" s="2"/>
      <c r="L6" s="2"/>
      <c r="M6" s="7" t="s">
        <v>23</v>
      </c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>
        <f t="array" ref="M7">SUMPRODUCT(C3:I3,C9:I9)</f>
        <v>41</v>
      </c>
    </row>
    <row r="8" spans="1:13" x14ac:dyDescent="0.35">
      <c r="B8" s="7" t="s">
        <v>22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/>
      <c r="K8" s="2"/>
      <c r="L8" s="2"/>
      <c r="M8" s="2"/>
    </row>
    <row r="9" spans="1:13" ht="29" x14ac:dyDescent="0.35">
      <c r="B9" s="7" t="s">
        <v>21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2"/>
      <c r="K9" s="2"/>
      <c r="L9" s="2"/>
      <c r="M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2b</vt:lpstr>
      <vt:lpstr>3b</vt:lpstr>
      <vt:lpstr>Flow</vt:lpstr>
      <vt:lpstr>From</vt:lpstr>
      <vt:lpstr>MaxFlow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</cp:lastModifiedBy>
  <dcterms:created xsi:type="dcterms:W3CDTF">2015-06-05T18:17:20Z</dcterms:created>
  <dcterms:modified xsi:type="dcterms:W3CDTF">2020-10-16T21:37:24Z</dcterms:modified>
</cp:coreProperties>
</file>