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Texas State University\Optimization\"/>
    </mc:Choice>
  </mc:AlternateContent>
  <xr:revisionPtr revIDLastSave="0" documentId="13_ncr:1_{94A25CF2-DFF1-4E35-89EB-24E035ECB3C3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</sheets>
  <definedNames>
    <definedName name="solver_adj" localSheetId="0" hidden="1">Sheet1!$B$19:$C$19,Sheet1!$B$21:$C$21,Sheet1!$B$23:$C$24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Sheet1!$B$19:$C$19</definedName>
    <definedName name="solver_lhs2" localSheetId="0" hidden="1">Sheet1!$B$21:$C$21</definedName>
    <definedName name="solver_lhs3" localSheetId="0" hidden="1">Sheet1!$B$23:$C$24</definedName>
    <definedName name="solver_lhs4" localSheetId="0" hidden="1">Sheet1!$E$19:$E$20</definedName>
    <definedName name="solver_lhs5" localSheetId="0" hidden="1">Sheet1!$E$21:$E$22</definedName>
    <definedName name="solver_lhs6" localSheetId="0" hidden="1">Sheet1!$E$23:$E$24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Sheet1!$F$17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4</definedName>
    <definedName name="solver_rel3" localSheetId="0" hidden="1">3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hs1" localSheetId="0" hidden="1">"binary"</definedName>
    <definedName name="solver_rhs2" localSheetId="0" hidden="1">"integer"</definedName>
    <definedName name="solver_rhs3" localSheetId="0" hidden="1">0</definedName>
    <definedName name="solver_rhs4" localSheetId="0" hidden="1">Sheet1!$G$19:$G$20</definedName>
    <definedName name="solver_rhs5" localSheetId="0" hidden="1">Sheet1!$G$21:$G$22</definedName>
    <definedName name="solver_rhs6" localSheetId="0" hidden="1">Sheet1!$G$23:$G$24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2" l="1" a="1"/>
  <c r="E24" i="2" s="1"/>
  <c r="E23" i="2"/>
  <c r="G22" i="2" a="1"/>
  <c r="G22" i="2" s="1"/>
  <c r="E22" i="2"/>
  <c r="E22" i="2" a="1"/>
  <c r="G21" i="2" a="1"/>
  <c r="G21" i="2" s="1"/>
  <c r="E21" i="2" a="1"/>
  <c r="E21" i="2" s="1"/>
  <c r="G20" i="2" a="1"/>
  <c r="G20" i="2" s="1"/>
  <c r="E20" i="2"/>
  <c r="E20" i="2" a="1"/>
  <c r="G19" i="2" a="1"/>
  <c r="G19" i="2" s="1"/>
  <c r="E19" i="2" a="1"/>
  <c r="E19" i="2" s="1"/>
  <c r="F17" i="2" a="1"/>
  <c r="F17" i="2" s="1"/>
</calcChain>
</file>

<file path=xl/sharedStrings.xml><?xml version="1.0" encoding="utf-8"?>
<sst xmlns="http://schemas.openxmlformats.org/spreadsheetml/2006/main" count="30" uniqueCount="17">
  <si>
    <t>Site1</t>
  </si>
  <si>
    <t>Site2</t>
  </si>
  <si>
    <t>Unit Cost</t>
  </si>
  <si>
    <t>Sales Forecast Per Month</t>
  </si>
  <si>
    <t>Monthly Costs</t>
  </si>
  <si>
    <t>Shipping Costs</t>
  </si>
  <si>
    <t>CityA</t>
  </si>
  <si>
    <t>CityB</t>
  </si>
  <si>
    <t>Monthly Payment</t>
  </si>
  <si>
    <t>Capacity</t>
  </si>
  <si>
    <t>Maximum Profit</t>
  </si>
  <si>
    <t>X</t>
  </si>
  <si>
    <t xml:space="preserve">   = </t>
  </si>
  <si>
    <t xml:space="preserve">  =</t>
  </si>
  <si>
    <t>Y</t>
  </si>
  <si>
    <t>&lt;=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</si>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</sst>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44" fontId="0" fillId="2" borderId="0" xfId="1" applyFont="1" applyFill="1"/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3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0</xdr:rowOff>
    </xdr:from>
    <xdr:to>
      <xdr:col>16</xdr:col>
      <xdr:colOff>304800</xdr:colOff>
      <xdr:row>19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AAE0990-8D9E-483E-A013-112F44EE4564}"/>
                </a:ext>
              </a:extLst>
            </xdr:cNvPr>
            <xdr:cNvSpPr txBox="1"/>
          </xdr:nvSpPr>
          <xdr:spPr>
            <a:xfrm>
              <a:off x="5797550" y="184150"/>
              <a:ext cx="5327650" cy="4019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</m:t>
                    </m:r>
                  </m:oMath>
                </m:oMathPara>
              </a14:m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𝑀𝑎𝑥𝑖𝑚𝑖𝑧𝑒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15</m:t>
                    </m:r>
                    <m:nary>
                      <m:naryPr>
                        <m:chr m:val="∑"/>
                        <m:limLoc m:val="undOvr"/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𝑆𝑃𝑗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limLoc m:val="undOvr"/>
                                <m:ctrlP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  <m:e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𝑋𝑖</m:t>
                                </m:r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𝑊𝑀𝑖</m:t>
                                </m:r>
                                <m:r>
                                  <a:rPr lang="en-US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 </m:t>
                                </m:r>
                                <m:nary>
                                  <m:naryPr>
                                    <m:chr m:val="∑"/>
                                    <m:limLoc m:val="undOvr"/>
                                    <m:ctrlP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  <m:e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𝑅𝑀𝑗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𝑌𝑗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 </m:t>
                                    </m:r>
                                    <m:nary>
                                      <m:naryPr>
                                        <m:chr m:val="∑"/>
                                        <m:limLoc m:val="undOvr"/>
                                        <m:ctrlPr>
                                          <a:rPr lang="en-US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naryPr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  <m:r>
                                          <a:rPr lang="en-US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=1</m:t>
                                        </m:r>
                                      </m:sub>
                                      <m:sup>
                                        <m:r>
                                          <a:rPr lang="en-US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  <m:e>
                                        <m:nary>
                                          <m:naryPr>
                                            <m:chr m:val="∑"/>
                                            <m:limLoc m:val="undOvr"/>
                                            <m:ctrlPr>
                                              <a:rPr lang="en-US" sz="110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naryPr>
                                          <m:sub>
                                            <m:r>
                                              <a:rPr lang="en-US" sz="110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𝑗</m:t>
                                            </m:r>
                                            <m:r>
                                              <a:rPr lang="en-US" sz="110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=1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  <m:e>
                                            <m:r>
                                              <a:rPr lang="en-US" sz="110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𝑄𝑖𝑗</m:t>
                                            </m:r>
                                            <m:r>
                                              <a:rPr lang="en-US" sz="110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∗</m:t>
                                            </m:r>
                                            <m:r>
                                              <a:rPr lang="en-US" sz="110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𝑆𝐶𝑖𝑗</m:t>
                                            </m:r>
                                          </m:e>
                                        </m:nary>
                                      </m:e>
                                    </m:nary>
                                  </m:e>
                                </m:nary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𝑆𝑢𝑏𝑗𝑒𝑐𝑡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𝑡𝑜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               </m:t>
                    </m:r>
                    <m:nary>
                      <m:naryPr>
                        <m:chr m:val="∑"/>
                        <m:limLoc m:val="undOvr"/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𝑄𝑖𝑗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𝑆𝑝𝑖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𝑌𝑖</m:t>
                        </m:r>
                      </m:e>
                    </m:nary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∀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en-US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=1,2</m:t>
                    </m:r>
                  </m:oMath>
                </m:oMathPara>
              </a14:m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	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𝑄𝑖𝑗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≤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  ∀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=1,2</m:t>
                        </m:r>
                      </m:e>
                    </m:nary>
                  </m:oMath>
                </m:oMathPara>
              </a14:m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r>
                    <a:rPr lang="en-US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                       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𝑋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1, 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𝑋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𝑏𝑖𝑛𝑎𝑟𝑦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𝑌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1, 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𝑌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2 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𝑖𝑛𝑡𝑒𝑔𝑒𝑟𝑠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𝑄𝑖𝑗</m:t>
                  </m:r>
                  <m:r>
                    <a:rPr lang="en-US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</m:t>
                  </m:r>
                </m:oMath>
              </a14:m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AAE0990-8D9E-483E-A013-112F44EE4564}"/>
                </a:ext>
              </a:extLst>
            </xdr:cNvPr>
            <xdr:cNvSpPr txBox="1"/>
          </xdr:nvSpPr>
          <xdr:spPr>
            <a:xfrm>
              <a:off x="5797550" y="184150"/>
              <a:ext cx="5327650" cy="40195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</a:t>
              </a: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𝑀𝑎𝑥𝑖𝑚𝑖𝑧𝑒    15∑1_(𝑗=1)^2▒〖𝑌𝑗∗𝑆𝑃𝑗−[∑1_(𝑖=1)^2▒〖𝑋𝑖∗𝑊𝑀𝑖+ ∑1_(𝑗=1)^2▒〖𝑅𝑀𝑗∗𝑌𝑗+ ∑1_(𝑖=1)^2▒∑1_(𝑗=1)^2▒〖𝑄𝑖𝑗∗𝑆𝐶𝑖𝑗〗〗〗] 〗</a:t>
              </a: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</a:p>
            <a:p>
              <a:pPr/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𝑆𝑢𝑏𝑗𝑒𝑐𝑡 𝑡𝑜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                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∑1_(𝑗=1)^2▒〖𝑄𝑖𝑗=𝑆𝑝𝑖∗𝑌𝑖〗      ∀𝑖=1,2</a:t>
              </a: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	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∑1_(𝑖=1)^2▒〖𝑄𝑖𝑗≤𝐶𝑗∗𝑋𝑗     ∀𝑗=1,2〗</a:t>
              </a: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                 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𝑋1, 𝑋2 𝑏𝑖𝑛𝑎𝑟𝑦, 𝑌1, 𝑌2 𝑖𝑛𝑡𝑒𝑔𝑒𝑟𝑠, 𝑄𝑖𝑗≥0</a:t>
              </a:r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196850</xdr:colOff>
      <xdr:row>0</xdr:row>
      <xdr:rowOff>146050</xdr:rowOff>
    </xdr:from>
    <xdr:to>
      <xdr:col>6</xdr:col>
      <xdr:colOff>571500</xdr:colOff>
      <xdr:row>6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7D42A8-6ED8-4251-B4A3-1AF41704AFA5}"/>
            </a:ext>
          </a:extLst>
        </xdr:cNvPr>
        <xdr:cNvSpPr txBox="1"/>
      </xdr:nvSpPr>
      <xdr:spPr>
        <a:xfrm>
          <a:off x="196850" y="146050"/>
          <a:ext cx="50990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latin typeface="+mj-lt"/>
            </a:rPr>
            <a:t>DISTRIBUTION NETWORK DESIGN</a:t>
          </a:r>
          <a:endParaRPr lang="en-US" sz="1800" b="1" baseline="0">
            <a:latin typeface="+mj-lt"/>
          </a:endParaRPr>
        </a:p>
        <a:p>
          <a:pPr algn="ctr"/>
          <a:endParaRPr lang="en-US" sz="1500" baseline="0">
            <a:latin typeface="+mj-lt"/>
          </a:endParaRPr>
        </a:p>
        <a:p>
          <a:pPr algn="ctr"/>
          <a:r>
            <a:rPr lang="en-US" sz="1500" baseline="0">
              <a:latin typeface="+mj-lt"/>
            </a:rPr>
            <a:t>MIXED-INTEGER OPTIMIZATION </a:t>
          </a:r>
        </a:p>
      </xdr:txBody>
    </xdr:sp>
    <xdr:clientData/>
  </xdr:twoCellAnchor>
  <xdr:twoCellAnchor editAs="oneCell">
    <xdr:from>
      <xdr:col>7</xdr:col>
      <xdr:colOff>457200</xdr:colOff>
      <xdr:row>19</xdr:row>
      <xdr:rowOff>133351</xdr:rowOff>
    </xdr:from>
    <xdr:to>
      <xdr:col>16</xdr:col>
      <xdr:colOff>311150</xdr:colOff>
      <xdr:row>32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BAEA18-2BC3-489E-A0A3-81B4C60C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4273551"/>
          <a:ext cx="5340350" cy="2317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9272-4064-4D70-9AED-93FBBA6F7F13}">
  <dimension ref="A7:G24"/>
  <sheetViews>
    <sheetView tabSelected="1" workbookViewId="0">
      <selection activeCell="F31" sqref="F31"/>
    </sheetView>
  </sheetViews>
  <sheetFormatPr defaultRowHeight="14.5" x14ac:dyDescent="0.35"/>
  <cols>
    <col min="1" max="1" width="15.90625" customWidth="1"/>
    <col min="2" max="2" width="11.08984375" customWidth="1"/>
    <col min="3" max="3" width="11.54296875" customWidth="1"/>
    <col min="5" max="5" width="9.90625" customWidth="1"/>
    <col min="6" max="6" width="10.453125" customWidth="1"/>
  </cols>
  <sheetData>
    <row r="7" spans="1:7" ht="23.5" customHeight="1" x14ac:dyDescent="0.35"/>
    <row r="8" spans="1:7" ht="27" customHeight="1" x14ac:dyDescent="0.35">
      <c r="A8" s="1"/>
      <c r="B8" s="1" t="s">
        <v>0</v>
      </c>
      <c r="C8" s="1" t="s">
        <v>1</v>
      </c>
      <c r="E8" s="2" t="s">
        <v>2</v>
      </c>
      <c r="F8" s="3">
        <v>15</v>
      </c>
    </row>
    <row r="9" spans="1:7" ht="29" customHeight="1" x14ac:dyDescent="0.35">
      <c r="A9" s="4" t="s">
        <v>3</v>
      </c>
      <c r="B9" s="5">
        <v>1000</v>
      </c>
      <c r="C9" s="5">
        <v>1500</v>
      </c>
    </row>
    <row r="10" spans="1:7" x14ac:dyDescent="0.35">
      <c r="A10" s="1" t="s">
        <v>4</v>
      </c>
      <c r="B10" s="6">
        <v>2000</v>
      </c>
      <c r="C10" s="6">
        <v>2500</v>
      </c>
      <c r="E10" s="16" t="s">
        <v>5</v>
      </c>
      <c r="F10" s="16"/>
    </row>
    <row r="12" spans="1:7" x14ac:dyDescent="0.35">
      <c r="E12" s="7"/>
      <c r="F12" s="8" t="s">
        <v>6</v>
      </c>
      <c r="G12" s="8" t="s">
        <v>7</v>
      </c>
    </row>
    <row r="13" spans="1:7" x14ac:dyDescent="0.35">
      <c r="A13" s="9"/>
      <c r="B13" s="1" t="s">
        <v>6</v>
      </c>
      <c r="C13" s="1" t="s">
        <v>7</v>
      </c>
      <c r="E13" s="8" t="s">
        <v>0</v>
      </c>
      <c r="F13" s="6">
        <v>5</v>
      </c>
      <c r="G13" s="6">
        <v>8</v>
      </c>
    </row>
    <row r="14" spans="1:7" x14ac:dyDescent="0.35">
      <c r="A14" s="1" t="s">
        <v>8</v>
      </c>
      <c r="B14" s="6">
        <v>4000</v>
      </c>
      <c r="C14" s="6">
        <v>5000</v>
      </c>
      <c r="E14" s="8" t="s">
        <v>1</v>
      </c>
      <c r="F14" s="6">
        <v>10</v>
      </c>
      <c r="G14" s="6">
        <v>6</v>
      </c>
    </row>
    <row r="15" spans="1:7" x14ac:dyDescent="0.35">
      <c r="A15" s="1" t="s">
        <v>9</v>
      </c>
      <c r="B15" s="5">
        <v>5000</v>
      </c>
      <c r="C15" s="5">
        <v>6000</v>
      </c>
    </row>
    <row r="17" spans="1:7" ht="29" x14ac:dyDescent="0.35">
      <c r="E17" s="10" t="s">
        <v>10</v>
      </c>
      <c r="F17" s="11">
        <f t="array" ref="F17">(15*SUMPRODUCT(B21:C21,B9:C9)) - (SUMPRODUCT(B19:C19,B14:C14)+SUMPRODUCT(B10:C10,B21:C21)+SUMPRODUCT(F13:G14,B23:C24))</f>
        <v>75000</v>
      </c>
    </row>
    <row r="18" spans="1:7" x14ac:dyDescent="0.35">
      <c r="B18" s="12" t="s">
        <v>6</v>
      </c>
      <c r="C18" s="12" t="s">
        <v>7</v>
      </c>
    </row>
    <row r="19" spans="1:7" x14ac:dyDescent="0.35">
      <c r="A19" s="1" t="s">
        <v>11</v>
      </c>
      <c r="B19" s="13">
        <v>1</v>
      </c>
      <c r="C19" s="13">
        <v>1</v>
      </c>
      <c r="E19" s="14">
        <f t="array" ref="E19">SUM(B23:C23)</f>
        <v>5000</v>
      </c>
      <c r="F19" s="14" t="s">
        <v>12</v>
      </c>
      <c r="G19" s="14">
        <f t="array" ref="G19">B9*B21</f>
        <v>5000</v>
      </c>
    </row>
    <row r="20" spans="1:7" x14ac:dyDescent="0.35">
      <c r="B20" s="12" t="s">
        <v>0</v>
      </c>
      <c r="C20" s="12" t="s">
        <v>1</v>
      </c>
      <c r="E20" s="14">
        <f t="array" ref="E20">SUM(B24:C24)</f>
        <v>6000</v>
      </c>
      <c r="F20" s="14" t="s">
        <v>13</v>
      </c>
      <c r="G20" s="14">
        <f t="array" ref="G20">C9*C21</f>
        <v>6000</v>
      </c>
    </row>
    <row r="21" spans="1:7" x14ac:dyDescent="0.35">
      <c r="A21" s="1" t="s">
        <v>14</v>
      </c>
      <c r="B21" s="13">
        <v>5</v>
      </c>
      <c r="C21" s="13">
        <v>4</v>
      </c>
      <c r="E21" s="14">
        <f t="array" ref="E21">SUM(B23:B24)</f>
        <v>5000</v>
      </c>
      <c r="F21" s="14" t="s">
        <v>15</v>
      </c>
      <c r="G21" s="14">
        <f t="array" ref="G21">B15*B19</f>
        <v>5000</v>
      </c>
    </row>
    <row r="22" spans="1:7" x14ac:dyDescent="0.35">
      <c r="A22" s="15"/>
      <c r="B22" s="12" t="s">
        <v>6</v>
      </c>
      <c r="C22" s="12" t="s">
        <v>7</v>
      </c>
      <c r="E22" s="14">
        <f t="array" ref="E22">SUM(C23:C24)</f>
        <v>6000</v>
      </c>
      <c r="F22" s="14" t="s">
        <v>15</v>
      </c>
      <c r="G22" s="14">
        <f t="array" ref="G22">C15*C19</f>
        <v>6000</v>
      </c>
    </row>
    <row r="23" spans="1:7" x14ac:dyDescent="0.35">
      <c r="A23" s="1" t="s">
        <v>16</v>
      </c>
      <c r="B23" s="13">
        <v>5000</v>
      </c>
      <c r="C23" s="13">
        <v>0</v>
      </c>
      <c r="E23" s="14">
        <f>B21</f>
        <v>5</v>
      </c>
      <c r="F23" s="14" t="s">
        <v>15</v>
      </c>
      <c r="G23" s="14">
        <v>5</v>
      </c>
    </row>
    <row r="24" spans="1:7" x14ac:dyDescent="0.35">
      <c r="A24" s="7"/>
      <c r="B24" s="13">
        <v>0</v>
      </c>
      <c r="C24" s="13">
        <v>6000</v>
      </c>
      <c r="E24" s="14">
        <f t="array" ref="E24">C21</f>
        <v>4</v>
      </c>
      <c r="F24" s="14" t="s">
        <v>15</v>
      </c>
      <c r="G24" s="14">
        <v>5</v>
      </c>
    </row>
  </sheetData>
  <mergeCells count="1">
    <mergeCell ref="E10:F10"/>
  </mergeCells>
  <pageMargins left="0.7" right="0.7" top="0.75" bottom="0.75" header="0.3" footer="0.3"/>
  <pageSetup paperSize="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</dc:creator>
  <cp:lastModifiedBy>chinm</cp:lastModifiedBy>
  <cp:lastPrinted>2021-05-02T06:41:28Z</cp:lastPrinted>
  <dcterms:created xsi:type="dcterms:W3CDTF">2015-06-05T18:17:20Z</dcterms:created>
  <dcterms:modified xsi:type="dcterms:W3CDTF">2021-05-06T06:37:09Z</dcterms:modified>
</cp:coreProperties>
</file>