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D0A670FF-1A60-4CAF-A049-CC241D61C41F}" xr6:coauthVersionLast="45" xr6:coauthVersionMax="45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Moving Averages" sheetId="1" r:id="rId1"/>
    <sheet name="Descriptive Statistics" sheetId="2" r:id="rId2"/>
    <sheet name="Histogram" sheetId="3" r:id="rId3"/>
    <sheet name="Rank &amp; Percentiles-Data" sheetId="5" r:id="rId4"/>
    <sheet name="Rank &amp; Percentile Result" sheetId="6" r:id="rId5"/>
    <sheet name="Normal Distribution" sheetId="7" r:id="rId6"/>
    <sheet name="Example-Normal Distribu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" i="8"/>
  <c r="E3" i="8"/>
  <c r="D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  <c r="E2" i="7"/>
  <c r="D2" i="7"/>
  <c r="A17" i="2" l="1"/>
  <c r="A16" i="2"/>
  <c r="G3" i="1" l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<sst xmlns="http://schemas.openxmlformats.org/spreadsheetml/2006/main" count="250" uniqueCount="141">
  <si>
    <t>Period</t>
  </si>
  <si>
    <t>Actual</t>
  </si>
  <si>
    <t>Interval=6</t>
  </si>
  <si>
    <t>Scores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</si>
  <si>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</si>
  <si>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</si>
  <si>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</si>
  <si>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</si>
  <si>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</si>
  <si>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</si>
  <si>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</si>
  <si>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</si>
  <si>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</si>
  <si>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</si>
  <si>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</si>
  <si>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</si>
  <si>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</si>
  <si>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</si>
  <si>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Number of Students</t>
  </si>
  <si>
    <t>Frequency</t>
  </si>
  <si>
    <t>0-20</t>
  </si>
  <si>
    <t>21-25</t>
  </si>
  <si>
    <t>26-30</t>
  </si>
  <si>
    <t>31-35</t>
  </si>
  <si>
    <t>36-40</t>
  </si>
  <si>
    <t>40+</t>
  </si>
  <si>
    <t>Customer</t>
  </si>
  <si>
    <t>Order Date</t>
  </si>
  <si>
    <t>Item</t>
  </si>
  <si>
    <t>Quantity</t>
  </si>
  <si>
    <t>Price</t>
  </si>
  <si>
    <t>Total Sale Amount</t>
  </si>
  <si>
    <t>Raymond Young</t>
  </si>
  <si>
    <t>Junk</t>
  </si>
  <si>
    <t>Helen Dean</t>
  </si>
  <si>
    <t>Shirley Chavez</t>
  </si>
  <si>
    <t>Stuff</t>
  </si>
  <si>
    <t>Brian Ryan</t>
  </si>
  <si>
    <t>Benjamin Willis</t>
  </si>
  <si>
    <t>Things</t>
  </si>
  <si>
    <t>Annie Jenkins</t>
  </si>
  <si>
    <t>Widgets</t>
  </si>
  <si>
    <t>Christina Little</t>
  </si>
  <si>
    <t>Mary Green</t>
  </si>
  <si>
    <t>Ruby Matthews</t>
  </si>
  <si>
    <t>Christopher Oliver</t>
  </si>
  <si>
    <t>Kathryn Fox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</si>
  <si>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</si>
  <si>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</si>
  <si>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</si>
  <si>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</si>
  <si>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</si>
  <si>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</si>
  <si>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</si>
  <si>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</si>
  <si>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</si>
  <si>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</si>
  <si>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</si>
  <si>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Heather Andrews</t>
  </si>
  <si>
    <t>Rachel Harris</t>
  </si>
  <si>
    <t>Susan Jacobs</t>
  </si>
  <si>
    <t>Gary Young</t>
  </si>
  <si>
    <t>Anthony Berry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</si>
  <si>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</si>
  <si>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</si>
  <si>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</si>
  <si>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</si>
  <si>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</si>
  <si>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</si>
  <si>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</si>
  <si>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</si>
  <si>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</si>
  <si>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</si>
  <si>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</si>
  <si>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</si>
  <si>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</si>
  <si>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</si>
  <si>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</si>
  <si>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</si>
  <si>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</si>
  <si>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</si>
  <si>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</si>
  <si>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</si>
  <si>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</si>
  <si>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</si>
  <si>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</si>
  <si>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</si>
  <si>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</si>
  <si>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</si>
  <si>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</si>
  <si>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</si>
  <si>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</si>
  <si>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</si>
  <si>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</si>
  <si>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</si>
  <si>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</si>
  <si>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</si>
  <si>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</si>
  <si>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</si>
  <si>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</si>
  <si>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</si>
  <si>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</si>
  <si>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</si>
  <si>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</si>
  <si>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</si>
  <si>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</si>
  <si>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</si>
  <si>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</si>
  <si>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</si>
  <si>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</si>
  <si>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</si>
  <si>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</si>
  <si>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</si>
  <si>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</si>
  <si>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</si>
  <si>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</si>
  <si>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</si>
  <si>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</si>
  <si>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</si>
  <si>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</si>
  <si>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</si>
  <si>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</si>
  <si>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</si>
  <si>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</si>
  <si>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</si>
  <si>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</si>
  <si>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</si>
  <si>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</si>
  <si>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Point</t>
  </si>
  <si>
    <t>Rank</t>
  </si>
  <si>
    <t>Percent</t>
  </si>
  <si>
    <t>Sr No</t>
  </si>
  <si>
    <t>Data</t>
  </si>
  <si>
    <t>Distribution</t>
  </si>
  <si>
    <t>Classes</t>
  </si>
  <si>
    <t>Average</t>
  </si>
  <si>
    <t>Std.deviation</t>
  </si>
  <si>
    <t>Student No</t>
  </si>
  <si>
    <t>Marks</t>
  </si>
  <si>
    <t>Standard deviation</t>
  </si>
  <si>
    <t>Marks Obtained by 25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</si>
</sst>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0" fontId="3" fillId="4" borderId="0" xfId="0" applyFont="1" applyFill="1" applyBorder="1"/>
    <xf numFmtId="0" fontId="0" fillId="5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9055622854836"/>
          <c:y val="0.13315756636977755"/>
          <c:w val="0.70738914546739351"/>
          <c:h val="0.7543771782625531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Averages'!$B$2:$M$2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270-A91B-276A7FBE15D9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Averages'!$B$3:$M$3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273.33333333333331</c:v>
                </c:pt>
                <c:pt idx="6">
                  <c:v>273.33333333333331</c:v>
                </c:pt>
                <c:pt idx="7">
                  <c:v>393.33333333333331</c:v>
                </c:pt>
                <c:pt idx="8">
                  <c:v>395</c:v>
                </c:pt>
                <c:pt idx="9">
                  <c:v>488.33333333333331</c:v>
                </c:pt>
                <c:pt idx="10">
                  <c:v>536.66666666666663</c:v>
                </c:pt>
                <c:pt idx="11">
                  <c:v>631.66666666666663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270-A91B-276A7FBE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97887"/>
        <c:axId val="410918927"/>
      </c:lineChart>
      <c:catAx>
        <c:axId val="161519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8927"/>
        <c:crosses val="autoZero"/>
        <c:auto val="1"/>
        <c:lblAlgn val="ctr"/>
        <c:lblOffset val="100"/>
        <c:noMultiLvlLbl val="0"/>
      </c:catAx>
      <c:valAx>
        <c:axId val="4109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9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27809782653284"/>
          <c:y val="3.1939247529261298E-2"/>
          <c:w val="0.16828220397937121"/>
          <c:h val="7.9737059758706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Histogram!$F$4:$F$9</c:f>
              <c:strCache>
                <c:ptCount val="6"/>
                <c:pt idx="0">
                  <c:v>0-20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40+</c:v>
                </c:pt>
              </c:strCache>
            </c:strRef>
          </c:cat>
          <c:val>
            <c:numRef>
              <c:f>Histogram!$G$4:$G$9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A-4AFE-9297-8FAFB156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3783279"/>
        <c:axId val="439311263"/>
      </c:barChart>
      <c:catAx>
        <c:axId val="43378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311263"/>
        <c:crosses val="autoZero"/>
        <c:auto val="1"/>
        <c:lblAlgn val="ctr"/>
        <c:lblOffset val="100"/>
        <c:noMultiLvlLbl val="0"/>
      </c:catAx>
      <c:valAx>
        <c:axId val="43931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7832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Normal Distribution(44,18.184^2)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'Normal Distribution'!$C$2:$C$32</c:f>
              <c:numCache>
                <c:formatCode>0.000</c:formatCode>
                <c:ptCount val="31"/>
                <c:pt idx="0">
                  <c:v>5.6258623313671704E-3</c:v>
                </c:pt>
                <c:pt idx="1">
                  <c:v>6.7044900958770862E-3</c:v>
                </c:pt>
                <c:pt idx="2">
                  <c:v>7.8938495407959979E-3</c:v>
                </c:pt>
                <c:pt idx="3">
                  <c:v>9.1824457850447679E-3</c:v>
                </c:pt>
                <c:pt idx="4">
                  <c:v>1.0552961144669014E-2</c:v>
                </c:pt>
                <c:pt idx="5">
                  <c:v>1.1982204931455305E-2</c:v>
                </c:pt>
                <c:pt idx="6">
                  <c:v>1.3441433405867894E-2</c:v>
                </c:pt>
                <c:pt idx="7">
                  <c:v>1.4897070193013107E-2</c:v>
                </c:pt>
                <c:pt idx="8">
                  <c:v>1.6311826040869452E-2</c:v>
                </c:pt>
                <c:pt idx="9">
                  <c:v>1.764618126391277E-2</c:v>
                </c:pt>
                <c:pt idx="10">
                  <c:v>1.8860158082248207E-2</c:v>
                </c:pt>
                <c:pt idx="11">
                  <c:v>1.9915277343938546E-2</c:v>
                </c:pt>
                <c:pt idx="12">
                  <c:v>2.0776568818052368E-2</c:v>
                </c:pt>
                <c:pt idx="13">
                  <c:v>2.1414489836845595E-2</c:v>
                </c:pt>
                <c:pt idx="14">
                  <c:v>2.1806605955468648E-2</c:v>
                </c:pt>
                <c:pt idx="15">
                  <c:v>2.1938900430341204E-2</c:v>
                </c:pt>
                <c:pt idx="16">
                  <c:v>2.1806605955468648E-2</c:v>
                </c:pt>
                <c:pt idx="17">
                  <c:v>2.1414489836845595E-2</c:v>
                </c:pt>
                <c:pt idx="18">
                  <c:v>2.0776568818052368E-2</c:v>
                </c:pt>
                <c:pt idx="19">
                  <c:v>1.9915277343938546E-2</c:v>
                </c:pt>
                <c:pt idx="20">
                  <c:v>1.8860158082248207E-2</c:v>
                </c:pt>
                <c:pt idx="21">
                  <c:v>1.764618126391277E-2</c:v>
                </c:pt>
                <c:pt idx="22">
                  <c:v>1.6311826040869452E-2</c:v>
                </c:pt>
                <c:pt idx="23">
                  <c:v>1.4897070193013107E-2</c:v>
                </c:pt>
                <c:pt idx="24">
                  <c:v>1.3441433405867894E-2</c:v>
                </c:pt>
                <c:pt idx="25">
                  <c:v>1.1982204931455305E-2</c:v>
                </c:pt>
                <c:pt idx="26">
                  <c:v>1.0552961144669014E-2</c:v>
                </c:pt>
                <c:pt idx="27">
                  <c:v>9.1824457850447679E-3</c:v>
                </c:pt>
                <c:pt idx="28">
                  <c:v>7.8938495407959979E-3</c:v>
                </c:pt>
                <c:pt idx="29">
                  <c:v>6.7044900958770862E-3</c:v>
                </c:pt>
                <c:pt idx="30">
                  <c:v>5.6258623313671704E-3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8-4D9F-86F4-0E83978D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55408"/>
        <c:axId val="991950896"/>
      </c:scatterChart>
      <c:valAx>
        <c:axId val="1619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0896"/>
        <c:crosses val="autoZero"/>
        <c:crossBetween val="midCat"/>
      </c:valAx>
      <c:valAx>
        <c:axId val="991950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191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Distribution(78.68,14.186^2)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'Example-Normal Distribution'!$C$3:$C$34</c:f>
              <c:numCache>
                <c:formatCode>0.000</c:formatCode>
                <c:ptCount val="32"/>
                <c:pt idx="0">
                  <c:v>2.4531068859644846E-4</c:v>
                </c:pt>
                <c:pt idx="1">
                  <c:v>3.6397724776498128E-3</c:v>
                </c:pt>
                <c:pt idx="2">
                  <c:v>1.1809640916938055E-2</c:v>
                </c:pt>
                <c:pt idx="3">
                  <c:v>1.5258279465664637E-2</c:v>
                </c:pt>
                <c:pt idx="4">
                  <c:v>1.7656113193223879E-2</c:v>
                </c:pt>
                <c:pt idx="5">
                  <c:v>2.0028705314191535E-2</c:v>
                </c:pt>
                <c:pt idx="6">
                  <c:v>2.3313365474079972E-2</c:v>
                </c:pt>
                <c:pt idx="7">
                  <c:v>2.5164211498110611E-2</c:v>
                </c:pt>
                <c:pt idx="8">
                  <c:v>2.5949894188082901E-2</c:v>
                </c:pt>
                <c:pt idx="9">
                  <c:v>2.6627470624722711E-2</c:v>
                </c:pt>
                <c:pt idx="10">
                  <c:v>2.7187313516614627E-2</c:v>
                </c:pt>
                <c:pt idx="11">
                  <c:v>2.7187313516614627E-2</c:v>
                </c:pt>
                <c:pt idx="12">
                  <c:v>2.7187313516614627E-2</c:v>
                </c:pt>
                <c:pt idx="13">
                  <c:v>2.7621339427557994E-2</c:v>
                </c:pt>
                <c:pt idx="14">
                  <c:v>2.8088450903529228E-2</c:v>
                </c:pt>
                <c:pt idx="15">
                  <c:v>2.8114631937400186E-2</c:v>
                </c:pt>
                <c:pt idx="16">
                  <c:v>2.8001356743943853E-2</c:v>
                </c:pt>
                <c:pt idx="17">
                  <c:v>2.7750307838423485E-2</c:v>
                </c:pt>
                <c:pt idx="18">
                  <c:v>2.7365197946361774E-2</c:v>
                </c:pt>
                <c:pt idx="19">
                  <c:v>2.6217202360105593E-2</c:v>
                </c:pt>
                <c:pt idx="20">
                  <c:v>2.5470842460782617E-2</c:v>
                </c:pt>
                <c:pt idx="21">
                  <c:v>2.2670784543678338E-2</c:v>
                </c:pt>
                <c:pt idx="22">
                  <c:v>2.0462514521216127E-2</c:v>
                </c:pt>
                <c:pt idx="23">
                  <c:v>1.5705385522064998E-2</c:v>
                </c:pt>
                <c:pt idx="24">
                  <c:v>1.1132972446392525E-2</c:v>
                </c:pt>
                <c:pt idx="25">
                  <c:v>1.2223833159929825E-2</c:v>
                </c:pt>
                <c:pt idx="26">
                  <c:v>1.3355057167941999E-2</c:v>
                </c:pt>
                <c:pt idx="27">
                  <c:v>1.4518647041227344E-2</c:v>
                </c:pt>
                <c:pt idx="28">
                  <c:v>1.5705385522064998E-2</c:v>
                </c:pt>
                <c:pt idx="29">
                  <c:v>2.0462514521216127E-2</c:v>
                </c:pt>
                <c:pt idx="30">
                  <c:v>2.1591944039130367E-2</c:v>
                </c:pt>
                <c:pt idx="31">
                  <c:v>2.2670784543678338E-2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D-47F9-94AD-FFF9D7B5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06176"/>
        <c:axId val="991947152"/>
      </c:scatterChart>
      <c:valAx>
        <c:axId val="17268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47152"/>
        <c:crosses val="autoZero"/>
        <c:crossBetween val="midCat"/>
      </c:valAx>
      <c:valAx>
        <c:axId val="99194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268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353785</xdr:colOff>
      <xdr:row>5</xdr:row>
      <xdr:rowOff>81295</xdr:rowOff>
    </xdr:from>
    <xdr:to>
      <xdr:col>19</xdr:col>
      <xdr:colOff>544286</xdr:colOff>
      <xdr:row>23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DF0F-AEC1-4DC2-A1AA-0AF8ADC7C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3</xdr:row>
      <xdr:rowOff>167640</xdr:rowOff>
    </xdr:from>
    <xdr:to>
      <xdr:col>14</xdr:col>
      <xdr:colOff>487680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39308-7A29-49FC-AE79-EDD2A7C3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313765</xdr:colOff>
      <xdr:row>15</xdr:row>
      <xdr:rowOff>1120</xdr:rowOff>
    </xdr:from>
    <xdr:to>
      <xdr:col>11</xdr:col>
      <xdr:colOff>229721</xdr:colOff>
      <xdr:row>29</xdr:row>
      <xdr:rowOff>155761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27F98-D835-4F2B-90BB-EE5AAA1F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33618</xdr:colOff>
      <xdr:row>3</xdr:row>
      <xdr:rowOff>87407</xdr:rowOff>
    </xdr:from>
    <xdr:to>
      <xdr:col>10</xdr:col>
      <xdr:colOff>374277</xdr:colOff>
      <xdr:row>18</xdr:row>
      <xdr:rowOff>73960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483CE-CC3F-4F37-8588-8BF46F57D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zoomScale="112" zoomScaleNormal="112" workbookViewId="0">
      <selection activeCell="O4" sqref="O4"/>
    </sheetView>
  </sheetViews>
  <sheetFormatPr defaultRowHeight="14.4" x14ac:dyDescent="0.3"/>
  <cols>
    <col min="1" max="1" width="9.33203125" bestFit="1" customWidth="1"/>
    <col min="2" max="2" width="5.21875" bestFit="1" customWidth="1"/>
  </cols>
  <sheetData>
    <row r="1" spans="1:13" x14ac:dyDescent="0.3">
      <c r="A1" s="2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</row>
    <row r="2" spans="1:13" x14ac:dyDescent="0.3">
      <c r="A2" s="2" t="s">
        <v>1</v>
      </c>
      <c r="B2" s="3">
        <v>120</v>
      </c>
      <c r="C2" s="3">
        <v>150</v>
      </c>
      <c r="D2" s="3">
        <v>240</v>
      </c>
      <c r="E2" s="3">
        <v>540</v>
      </c>
      <c r="F2" s="3">
        <v>210</v>
      </c>
      <c r="G2" s="3">
        <v>380</v>
      </c>
      <c r="H2" s="3">
        <v>120</v>
      </c>
      <c r="I2" s="3">
        <v>870</v>
      </c>
      <c r="J2" s="3">
        <v>250</v>
      </c>
      <c r="K2" s="3">
        <v>1100</v>
      </c>
      <c r="L2" s="3">
        <v>500</v>
      </c>
      <c r="M2" s="3">
        <v>950</v>
      </c>
    </row>
    <row r="3" spans="1:13" x14ac:dyDescent="0.3">
      <c r="A3" s="2" t="s">
        <v>2</v>
      </c>
      <c r="B3" s="2" t="e">
        <v>#N/A</v>
      </c>
      <c r="C3" s="2" t="e">
        <v>#N/A</v>
      </c>
      <c r="D3" s="2" t="e">
        <v>#N/A</v>
      </c>
      <c r="E3" s="2" t="e">
        <v>#N/A</v>
      </c>
      <c r="F3" s="2" t="e">
        <v>#N/A</v>
      </c>
      <c r="G3" s="2">
        <f t="shared" ref="G3:M3" si="0">AVERAGE(B2:G2)</f>
        <v>273.33333333333331</v>
      </c>
      <c r="H3" s="2">
        <f t="shared" si="0"/>
        <v>273.33333333333331</v>
      </c>
      <c r="I3" s="2">
        <f t="shared" si="0"/>
        <v>393.33333333333331</v>
      </c>
      <c r="J3" s="2">
        <f t="shared" si="0"/>
        <v>395</v>
      </c>
      <c r="K3" s="2">
        <f t="shared" si="0"/>
        <v>488.33333333333331</v>
      </c>
      <c r="L3" s="2">
        <f t="shared" si="0"/>
        <v>536.66666666666663</v>
      </c>
      <c r="M3" s="2">
        <f t="shared" si="0"/>
        <v>631.66666666666663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2598-5993-481A-91E7-C08645AEC665}">
  <dimension ref="A1:D17"/>
  <sheetViews>
    <sheetView topLeftCell="A3" zoomScale="170" zoomScaleNormal="170" workbookViewId="0">
      <selection activeCell="B18" sqref="B18"/>
    </sheetView>
  </sheetViews>
  <sheetFormatPr defaultRowHeight="14.4" x14ac:dyDescent="0.3"/>
  <cols>
    <col min="3" max="3" width="16.5546875" bestFit="1" customWidth="1"/>
    <col min="4" max="4" width="12.88671875" bestFit="1" customWidth="1"/>
  </cols>
  <sheetData>
    <row r="1" spans="1:4" ht="15" thickBot="1" x14ac:dyDescent="0.35">
      <c r="A1" s="1" t="s">
        <v>3</v>
      </c>
    </row>
    <row r="2" spans="1:4" x14ac:dyDescent="0.3">
      <c r="A2" s="1">
        <v>82</v>
      </c>
      <c r="C2" s="6" t="s">
        <v>4</v>
      </c>
      <c r="D2" s="6"/>
    </row>
    <row r="3" spans="1:4" x14ac:dyDescent="0.3">
      <c r="A3" s="1">
        <v>93</v>
      </c>
      <c r="C3" s="4"/>
      <c r="D3" s="4"/>
    </row>
    <row r="4" spans="1:4" x14ac:dyDescent="0.3">
      <c r="A4" s="1">
        <v>91</v>
      </c>
      <c r="C4" s="4" t="s">
        <v>5</v>
      </c>
      <c r="D4" s="4">
        <v>81.214285714285708</v>
      </c>
    </row>
    <row r="5" spans="1:4" x14ac:dyDescent="0.3">
      <c r="A5" s="1">
        <v>69</v>
      </c>
      <c r="C5" s="4" t="s">
        <v>6</v>
      </c>
      <c r="D5" s="4">
        <v>4.0453182428615264</v>
      </c>
    </row>
    <row r="6" spans="1:4" x14ac:dyDescent="0.3">
      <c r="A6" s="1">
        <v>96</v>
      </c>
      <c r="C6" s="4" t="s">
        <v>7</v>
      </c>
      <c r="D6" s="4">
        <v>85</v>
      </c>
    </row>
    <row r="7" spans="1:4" x14ac:dyDescent="0.3">
      <c r="A7" s="1">
        <v>61</v>
      </c>
      <c r="C7" s="4" t="s">
        <v>8</v>
      </c>
      <c r="D7" s="4">
        <v>93</v>
      </c>
    </row>
    <row r="8" spans="1:4" x14ac:dyDescent="0.3">
      <c r="A8" s="1">
        <v>88</v>
      </c>
      <c r="C8" s="4" t="s">
        <v>9</v>
      </c>
      <c r="D8" s="4">
        <v>15.136194885254211</v>
      </c>
    </row>
    <row r="9" spans="1:4" x14ac:dyDescent="0.3">
      <c r="A9" s="1">
        <v>58</v>
      </c>
      <c r="C9" s="4" t="s">
        <v>10</v>
      </c>
      <c r="D9" s="4">
        <v>229.10439560439576</v>
      </c>
    </row>
    <row r="10" spans="1:4" x14ac:dyDescent="0.3">
      <c r="A10" s="1">
        <v>59</v>
      </c>
      <c r="C10" s="4" t="s">
        <v>11</v>
      </c>
      <c r="D10" s="4">
        <v>-1.4260535063005588</v>
      </c>
    </row>
    <row r="11" spans="1:4" x14ac:dyDescent="0.3">
      <c r="A11" s="1">
        <v>100</v>
      </c>
      <c r="C11" s="4" t="s">
        <v>12</v>
      </c>
      <c r="D11" s="4">
        <v>-0.40210800387937018</v>
      </c>
    </row>
    <row r="12" spans="1:4" x14ac:dyDescent="0.3">
      <c r="A12" s="1">
        <v>93</v>
      </c>
      <c r="C12" s="4" t="s">
        <v>13</v>
      </c>
      <c r="D12" s="4">
        <v>42</v>
      </c>
    </row>
    <row r="13" spans="1:4" x14ac:dyDescent="0.3">
      <c r="A13" s="1">
        <v>71</v>
      </c>
      <c r="C13" s="4" t="s">
        <v>14</v>
      </c>
      <c r="D13" s="4">
        <v>58</v>
      </c>
    </row>
    <row r="14" spans="1:4" x14ac:dyDescent="0.3">
      <c r="A14" s="1">
        <v>78</v>
      </c>
      <c r="C14" s="4" t="s">
        <v>15</v>
      </c>
      <c r="D14" s="4">
        <v>100</v>
      </c>
    </row>
    <row r="15" spans="1:4" x14ac:dyDescent="0.3">
      <c r="A15" s="1">
        <v>98</v>
      </c>
      <c r="C15" s="4" t="s">
        <v>16</v>
      </c>
      <c r="D15" s="4">
        <v>1137</v>
      </c>
    </row>
    <row r="16" spans="1:4" ht="15" thickBot="1" x14ac:dyDescent="0.35">
      <c r="A16">
        <f>SKEW(A2:A15)</f>
        <v>-0.40210800387937018</v>
      </c>
      <c r="B16" t="s">
        <v>12</v>
      </c>
      <c r="C16" s="5" t="s">
        <v>17</v>
      </c>
      <c r="D16" s="5">
        <v>14</v>
      </c>
    </row>
    <row r="17" spans="1:4" x14ac:dyDescent="0.3">
      <c r="A17">
        <f>KURT(A2:A15)</f>
        <v>-1.4260535063005588</v>
      </c>
      <c r="B17" t="s">
        <v>11</v>
      </c>
      <c r="D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60F1-AF00-4AE6-B7CC-9BE6FB237A95}">
  <dimension ref="A1:G19"/>
  <sheetViews>
    <sheetView topLeftCell="E1" zoomScale="194" zoomScaleNormal="194" workbookViewId="0">
      <selection activeCell="F12" sqref="F12"/>
    </sheetView>
  </sheetViews>
  <sheetFormatPr defaultRowHeight="14.4" x14ac:dyDescent="0.3"/>
  <cols>
    <col min="1" max="1" width="17.88671875" bestFit="1" customWidth="1"/>
    <col min="7" max="7" width="10.77734375" customWidth="1"/>
  </cols>
  <sheetData>
    <row r="1" spans="1:7" x14ac:dyDescent="0.3">
      <c r="A1" s="1" t="s">
        <v>18</v>
      </c>
    </row>
    <row r="2" spans="1:7" x14ac:dyDescent="0.3">
      <c r="A2" s="1">
        <v>22</v>
      </c>
    </row>
    <row r="3" spans="1:7" x14ac:dyDescent="0.3">
      <c r="A3" s="1">
        <v>29</v>
      </c>
      <c r="F3" s="7" t="s">
        <v>134</v>
      </c>
      <c r="G3" s="7" t="s">
        <v>19</v>
      </c>
    </row>
    <row r="4" spans="1:7" x14ac:dyDescent="0.3">
      <c r="A4" s="1">
        <v>40</v>
      </c>
      <c r="C4" s="1">
        <v>20</v>
      </c>
      <c r="F4" s="8" t="s">
        <v>20</v>
      </c>
      <c r="G4" s="9">
        <v>1</v>
      </c>
    </row>
    <row r="5" spans="1:7" x14ac:dyDescent="0.3">
      <c r="A5" s="1">
        <v>30</v>
      </c>
      <c r="C5" s="1">
        <v>25</v>
      </c>
      <c r="F5" s="8" t="s">
        <v>21</v>
      </c>
      <c r="G5" s="9">
        <v>8</v>
      </c>
    </row>
    <row r="6" spans="1:7" x14ac:dyDescent="0.3">
      <c r="A6" s="1">
        <v>48</v>
      </c>
      <c r="C6" s="1">
        <v>30</v>
      </c>
      <c r="F6" s="8" t="s">
        <v>22</v>
      </c>
      <c r="G6" s="9">
        <v>2</v>
      </c>
    </row>
    <row r="7" spans="1:7" x14ac:dyDescent="0.3">
      <c r="A7" s="1">
        <v>24</v>
      </c>
      <c r="C7" s="1">
        <v>35</v>
      </c>
      <c r="F7" s="8" t="s">
        <v>23</v>
      </c>
      <c r="G7" s="9">
        <v>2</v>
      </c>
    </row>
    <row r="8" spans="1:7" x14ac:dyDescent="0.3">
      <c r="A8" s="1">
        <v>21</v>
      </c>
      <c r="C8" s="1">
        <v>40</v>
      </c>
      <c r="F8" s="8" t="s">
        <v>24</v>
      </c>
      <c r="G8" s="9">
        <v>3</v>
      </c>
    </row>
    <row r="9" spans="1:7" x14ac:dyDescent="0.3">
      <c r="A9" s="1">
        <v>19</v>
      </c>
      <c r="F9" s="9" t="s">
        <v>25</v>
      </c>
      <c r="G9" s="9">
        <v>2</v>
      </c>
    </row>
    <row r="10" spans="1:7" x14ac:dyDescent="0.3">
      <c r="A10" s="1">
        <v>24</v>
      </c>
    </row>
    <row r="11" spans="1:7" x14ac:dyDescent="0.3">
      <c r="A11" s="1">
        <v>22</v>
      </c>
    </row>
    <row r="12" spans="1:7" x14ac:dyDescent="0.3">
      <c r="A12" s="1">
        <v>25</v>
      </c>
    </row>
    <row r="13" spans="1:7" x14ac:dyDescent="0.3">
      <c r="A13" s="1">
        <v>52</v>
      </c>
    </row>
    <row r="14" spans="1:7" x14ac:dyDescent="0.3">
      <c r="A14" s="1">
        <v>35</v>
      </c>
    </row>
    <row r="15" spans="1:7" x14ac:dyDescent="0.3">
      <c r="A15" s="1">
        <v>40</v>
      </c>
    </row>
    <row r="16" spans="1:7" x14ac:dyDescent="0.3">
      <c r="A16" s="1">
        <v>31</v>
      </c>
    </row>
    <row r="17" spans="1:1" x14ac:dyDescent="0.3">
      <c r="A17" s="1">
        <v>37</v>
      </c>
    </row>
    <row r="18" spans="1:1" x14ac:dyDescent="0.3">
      <c r="A18" s="1">
        <v>21</v>
      </c>
    </row>
    <row r="19" spans="1:1" x14ac:dyDescent="0.3">
      <c r="A19" s="1">
        <v>23</v>
      </c>
    </row>
  </sheetData>
  <sortState ref="F4:F8">
    <sortCondition ref="F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4368-B36C-4F99-912F-756560600ADE}">
  <dimension ref="A1:F101"/>
  <sheetViews>
    <sheetView topLeftCell="A86" zoomScale="174" zoomScaleNormal="174" workbookViewId="0">
      <selection activeCell="H97" sqref="H97"/>
    </sheetView>
  </sheetViews>
  <sheetFormatPr defaultRowHeight="14.4" x14ac:dyDescent="0.3"/>
  <cols>
    <col min="1" max="1" width="17.6640625" bestFit="1" customWidth="1"/>
    <col min="2" max="2" width="10.33203125" bestFit="1" customWidth="1"/>
  </cols>
  <sheetData>
    <row r="1" spans="1:6" ht="43.2" x14ac:dyDescent="0.3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1" t="s">
        <v>31</v>
      </c>
    </row>
    <row r="2" spans="1:6" x14ac:dyDescent="0.3">
      <c r="A2" s="12" t="s">
        <v>32</v>
      </c>
      <c r="B2" s="13">
        <v>42370</v>
      </c>
      <c r="C2" s="12" t="s">
        <v>33</v>
      </c>
      <c r="D2" s="12">
        <v>6</v>
      </c>
      <c r="E2" s="12">
        <v>12.42</v>
      </c>
      <c r="F2" s="14">
        <v>74.52</v>
      </c>
    </row>
    <row r="3" spans="1:6" x14ac:dyDescent="0.3">
      <c r="A3" s="15" t="s">
        <v>34</v>
      </c>
      <c r="B3" s="16">
        <v>42370</v>
      </c>
      <c r="C3" s="15" t="s">
        <v>33</v>
      </c>
      <c r="D3" s="15">
        <v>7</v>
      </c>
      <c r="E3" s="15">
        <v>12.42</v>
      </c>
      <c r="F3" s="17">
        <v>86.94</v>
      </c>
    </row>
    <row r="4" spans="1:6" x14ac:dyDescent="0.3">
      <c r="A4" s="12" t="s">
        <v>35</v>
      </c>
      <c r="B4" s="13">
        <v>42370</v>
      </c>
      <c r="C4" s="12" t="s">
        <v>36</v>
      </c>
      <c r="D4" s="12">
        <v>2</v>
      </c>
      <c r="E4" s="12">
        <v>16.32</v>
      </c>
      <c r="F4" s="14">
        <v>32.64</v>
      </c>
    </row>
    <row r="5" spans="1:6" x14ac:dyDescent="0.3">
      <c r="A5" s="15" t="s">
        <v>37</v>
      </c>
      <c r="B5" s="16">
        <v>42370</v>
      </c>
      <c r="C5" s="15" t="s">
        <v>33</v>
      </c>
      <c r="D5" s="15">
        <v>1</v>
      </c>
      <c r="E5" s="15">
        <v>12.42</v>
      </c>
      <c r="F5" s="17">
        <v>12.42</v>
      </c>
    </row>
    <row r="6" spans="1:6" x14ac:dyDescent="0.3">
      <c r="A6" s="12" t="s">
        <v>38</v>
      </c>
      <c r="B6" s="13">
        <v>42370</v>
      </c>
      <c r="C6" s="12" t="s">
        <v>39</v>
      </c>
      <c r="D6" s="12">
        <v>3</v>
      </c>
      <c r="E6" s="12">
        <v>17.829999999999998</v>
      </c>
      <c r="F6" s="14">
        <v>53.489999999999995</v>
      </c>
    </row>
    <row r="7" spans="1:6" x14ac:dyDescent="0.3">
      <c r="A7" s="15" t="s">
        <v>40</v>
      </c>
      <c r="B7" s="16">
        <v>42370</v>
      </c>
      <c r="C7" s="15" t="s">
        <v>41</v>
      </c>
      <c r="D7" s="15">
        <v>6</v>
      </c>
      <c r="E7" s="15">
        <v>53.35</v>
      </c>
      <c r="F7" s="17">
        <v>320.10000000000002</v>
      </c>
    </row>
    <row r="8" spans="1:6" x14ac:dyDescent="0.3">
      <c r="A8" s="12" t="s">
        <v>42</v>
      </c>
      <c r="B8" s="13">
        <v>42370</v>
      </c>
      <c r="C8" s="12" t="s">
        <v>41</v>
      </c>
      <c r="D8" s="12">
        <v>6</v>
      </c>
      <c r="E8" s="12">
        <v>53.35</v>
      </c>
      <c r="F8" s="14">
        <v>320.10000000000002</v>
      </c>
    </row>
    <row r="9" spans="1:6" x14ac:dyDescent="0.3">
      <c r="A9" s="15" t="s">
        <v>43</v>
      </c>
      <c r="B9" s="16">
        <v>42370</v>
      </c>
      <c r="C9" s="15" t="s">
        <v>36</v>
      </c>
      <c r="D9" s="15">
        <v>9</v>
      </c>
      <c r="E9" s="15">
        <v>16.32</v>
      </c>
      <c r="F9" s="17">
        <v>146.88</v>
      </c>
    </row>
    <row r="10" spans="1:6" x14ac:dyDescent="0.3">
      <c r="A10" s="12" t="s">
        <v>44</v>
      </c>
      <c r="B10" s="13">
        <v>42371</v>
      </c>
      <c r="C10" s="12" t="s">
        <v>39</v>
      </c>
      <c r="D10" s="12">
        <v>6</v>
      </c>
      <c r="E10" s="12">
        <v>17.829999999999998</v>
      </c>
      <c r="F10" s="14">
        <v>106.97999999999999</v>
      </c>
    </row>
    <row r="11" spans="1:6" x14ac:dyDescent="0.3">
      <c r="A11" s="15" t="s">
        <v>45</v>
      </c>
      <c r="B11" s="16">
        <v>42371</v>
      </c>
      <c r="C11" s="15" t="s">
        <v>33</v>
      </c>
      <c r="D11" s="15">
        <v>8</v>
      </c>
      <c r="E11" s="15">
        <v>12.42</v>
      </c>
      <c r="F11" s="17">
        <v>99.36</v>
      </c>
    </row>
    <row r="12" spans="1:6" x14ac:dyDescent="0.3">
      <c r="A12" s="12" t="s">
        <v>46</v>
      </c>
      <c r="B12" s="13">
        <v>42371</v>
      </c>
      <c r="C12" s="12" t="s">
        <v>33</v>
      </c>
      <c r="D12" s="12">
        <v>9</v>
      </c>
      <c r="E12" s="12">
        <v>12.42</v>
      </c>
      <c r="F12" s="14">
        <v>111.78</v>
      </c>
    </row>
    <row r="13" spans="1:6" x14ac:dyDescent="0.3">
      <c r="A13" s="15" t="s">
        <v>47</v>
      </c>
      <c r="B13" s="16">
        <v>42371</v>
      </c>
      <c r="C13" s="15" t="s">
        <v>33</v>
      </c>
      <c r="D13" s="15">
        <v>4</v>
      </c>
      <c r="E13" s="15">
        <v>12.42</v>
      </c>
      <c r="F13" s="17">
        <v>49.68</v>
      </c>
    </row>
    <row r="14" spans="1:6" x14ac:dyDescent="0.3">
      <c r="A14" s="12" t="s">
        <v>48</v>
      </c>
      <c r="B14" s="13">
        <v>42371</v>
      </c>
      <c r="C14" s="12" t="s">
        <v>33</v>
      </c>
      <c r="D14" s="12">
        <v>1</v>
      </c>
      <c r="E14" s="12">
        <v>12.42</v>
      </c>
      <c r="F14" s="14">
        <v>12.42</v>
      </c>
    </row>
    <row r="15" spans="1:6" x14ac:dyDescent="0.3">
      <c r="A15" s="15" t="s">
        <v>49</v>
      </c>
      <c r="B15" s="16">
        <v>42371</v>
      </c>
      <c r="C15" s="15" t="s">
        <v>33</v>
      </c>
      <c r="D15" s="15">
        <v>4</v>
      </c>
      <c r="E15" s="15">
        <v>12.42</v>
      </c>
      <c r="F15" s="17">
        <v>49.68</v>
      </c>
    </row>
    <row r="16" spans="1:6" x14ac:dyDescent="0.3">
      <c r="A16" s="12" t="s">
        <v>50</v>
      </c>
      <c r="B16" s="13">
        <v>42371</v>
      </c>
      <c r="C16" s="12" t="s">
        <v>36</v>
      </c>
      <c r="D16" s="12">
        <v>8</v>
      </c>
      <c r="E16" s="12">
        <v>16.32</v>
      </c>
      <c r="F16" s="14">
        <v>130.56</v>
      </c>
    </row>
    <row r="17" spans="1:6" x14ac:dyDescent="0.3">
      <c r="A17" s="15" t="s">
        <v>51</v>
      </c>
      <c r="B17" s="16">
        <v>42371</v>
      </c>
      <c r="C17" s="15" t="s">
        <v>41</v>
      </c>
      <c r="D17" s="15">
        <v>10</v>
      </c>
      <c r="E17" s="15">
        <v>53.35</v>
      </c>
      <c r="F17" s="17">
        <v>533.5</v>
      </c>
    </row>
    <row r="18" spans="1:6" x14ac:dyDescent="0.3">
      <c r="A18" s="12" t="s">
        <v>52</v>
      </c>
      <c r="B18" s="13">
        <v>42371</v>
      </c>
      <c r="C18" s="12" t="s">
        <v>41</v>
      </c>
      <c r="D18" s="12">
        <v>7</v>
      </c>
      <c r="E18" s="12">
        <v>53.35</v>
      </c>
      <c r="F18" s="14">
        <v>373.45</v>
      </c>
    </row>
    <row r="19" spans="1:6" x14ac:dyDescent="0.3">
      <c r="A19" s="15" t="s">
        <v>53</v>
      </c>
      <c r="B19" s="16">
        <v>42371</v>
      </c>
      <c r="C19" s="15" t="s">
        <v>33</v>
      </c>
      <c r="D19" s="15">
        <v>4</v>
      </c>
      <c r="E19" s="15">
        <v>12.42</v>
      </c>
      <c r="F19" s="17">
        <v>49.68</v>
      </c>
    </row>
    <row r="20" spans="1:6" x14ac:dyDescent="0.3">
      <c r="A20" s="12" t="s">
        <v>54</v>
      </c>
      <c r="B20" s="13">
        <v>42371</v>
      </c>
      <c r="C20" s="12" t="s">
        <v>36</v>
      </c>
      <c r="D20" s="12">
        <v>7</v>
      </c>
      <c r="E20" s="12">
        <v>16.32</v>
      </c>
      <c r="F20" s="14">
        <v>114.24000000000001</v>
      </c>
    </row>
    <row r="21" spans="1:6" x14ac:dyDescent="0.3">
      <c r="A21" s="15" t="s">
        <v>55</v>
      </c>
      <c r="B21" s="16">
        <v>42371</v>
      </c>
      <c r="C21" s="15" t="s">
        <v>41</v>
      </c>
      <c r="D21" s="15">
        <v>1</v>
      </c>
      <c r="E21" s="15">
        <v>53.35</v>
      </c>
      <c r="F21" s="17">
        <v>53.35</v>
      </c>
    </row>
    <row r="22" spans="1:6" x14ac:dyDescent="0.3">
      <c r="A22" s="12" t="s">
        <v>56</v>
      </c>
      <c r="B22" s="13">
        <v>42371</v>
      </c>
      <c r="C22" s="12" t="s">
        <v>36</v>
      </c>
      <c r="D22" s="12">
        <v>7</v>
      </c>
      <c r="E22" s="12">
        <v>16.32</v>
      </c>
      <c r="F22" s="14">
        <v>114.24000000000001</v>
      </c>
    </row>
    <row r="23" spans="1:6" x14ac:dyDescent="0.3">
      <c r="A23" s="15" t="s">
        <v>57</v>
      </c>
      <c r="B23" s="16">
        <v>42371</v>
      </c>
      <c r="C23" s="15" t="s">
        <v>39</v>
      </c>
      <c r="D23" s="15">
        <v>1</v>
      </c>
      <c r="E23" s="15">
        <v>17.829999999999998</v>
      </c>
      <c r="F23" s="17">
        <v>17.829999999999998</v>
      </c>
    </row>
    <row r="24" spans="1:6" x14ac:dyDescent="0.3">
      <c r="A24" s="12" t="s">
        <v>58</v>
      </c>
      <c r="B24" s="13">
        <v>42371</v>
      </c>
      <c r="C24" s="12" t="s">
        <v>33</v>
      </c>
      <c r="D24" s="12">
        <v>7</v>
      </c>
      <c r="E24" s="12">
        <v>12.42</v>
      </c>
      <c r="F24" s="14">
        <v>86.94</v>
      </c>
    </row>
    <row r="25" spans="1:6" x14ac:dyDescent="0.3">
      <c r="A25" s="15" t="s">
        <v>59</v>
      </c>
      <c r="B25" s="16">
        <v>42372</v>
      </c>
      <c r="C25" s="15" t="s">
        <v>33</v>
      </c>
      <c r="D25" s="15">
        <v>2</v>
      </c>
      <c r="E25" s="15">
        <v>12.42</v>
      </c>
      <c r="F25" s="17">
        <v>24.84</v>
      </c>
    </row>
    <row r="26" spans="1:6" x14ac:dyDescent="0.3">
      <c r="A26" s="12" t="s">
        <v>60</v>
      </c>
      <c r="B26" s="13">
        <v>42372</v>
      </c>
      <c r="C26" s="12" t="s">
        <v>41</v>
      </c>
      <c r="D26" s="12">
        <v>9</v>
      </c>
      <c r="E26" s="12">
        <v>53.35</v>
      </c>
      <c r="F26" s="14">
        <v>480.15000000000003</v>
      </c>
    </row>
    <row r="27" spans="1:6" x14ac:dyDescent="0.3">
      <c r="A27" s="15" t="s">
        <v>61</v>
      </c>
      <c r="B27" s="16">
        <v>42372</v>
      </c>
      <c r="C27" s="15" t="s">
        <v>39</v>
      </c>
      <c r="D27" s="15">
        <v>3</v>
      </c>
      <c r="E27" s="15">
        <v>17.829999999999998</v>
      </c>
      <c r="F27" s="17">
        <v>53.489999999999995</v>
      </c>
    </row>
    <row r="28" spans="1:6" x14ac:dyDescent="0.3">
      <c r="A28" s="12" t="s">
        <v>62</v>
      </c>
      <c r="B28" s="13">
        <v>42372</v>
      </c>
      <c r="C28" s="12" t="s">
        <v>39</v>
      </c>
      <c r="D28" s="12">
        <v>9</v>
      </c>
      <c r="E28" s="12">
        <v>17.829999999999998</v>
      </c>
      <c r="F28" s="14">
        <v>160.46999999999997</v>
      </c>
    </row>
    <row r="29" spans="1:6" x14ac:dyDescent="0.3">
      <c r="A29" s="15" t="s">
        <v>63</v>
      </c>
      <c r="B29" s="16">
        <v>42372</v>
      </c>
      <c r="C29" s="15" t="s">
        <v>33</v>
      </c>
      <c r="D29" s="15">
        <v>2</v>
      </c>
      <c r="E29" s="15">
        <v>12.42</v>
      </c>
      <c r="F29" s="17">
        <v>24.84</v>
      </c>
    </row>
    <row r="30" spans="1:6" x14ac:dyDescent="0.3">
      <c r="A30" s="12" t="s">
        <v>64</v>
      </c>
      <c r="B30" s="13">
        <v>42372</v>
      </c>
      <c r="C30" s="12" t="s">
        <v>36</v>
      </c>
      <c r="D30" s="12">
        <v>1</v>
      </c>
      <c r="E30" s="12">
        <v>16.32</v>
      </c>
      <c r="F30" s="14">
        <v>16.32</v>
      </c>
    </row>
    <row r="31" spans="1:6" x14ac:dyDescent="0.3">
      <c r="A31" s="15" t="s">
        <v>65</v>
      </c>
      <c r="B31" s="16">
        <v>42372</v>
      </c>
      <c r="C31" s="15" t="s">
        <v>33</v>
      </c>
      <c r="D31" s="15">
        <v>1</v>
      </c>
      <c r="E31" s="15">
        <v>12.42</v>
      </c>
      <c r="F31" s="17">
        <v>12.42</v>
      </c>
    </row>
    <row r="32" spans="1:6" x14ac:dyDescent="0.3">
      <c r="A32" s="12" t="s">
        <v>66</v>
      </c>
      <c r="B32" s="13">
        <v>42372</v>
      </c>
      <c r="C32" s="12" t="s">
        <v>39</v>
      </c>
      <c r="D32" s="12">
        <v>10</v>
      </c>
      <c r="E32" s="12">
        <v>17.829999999999998</v>
      </c>
      <c r="F32" s="14">
        <v>178.29999999999998</v>
      </c>
    </row>
    <row r="33" spans="1:6" x14ac:dyDescent="0.3">
      <c r="A33" s="15" t="s">
        <v>67</v>
      </c>
      <c r="B33" s="16">
        <v>42372</v>
      </c>
      <c r="C33" s="15" t="s">
        <v>39</v>
      </c>
      <c r="D33" s="15">
        <v>9</v>
      </c>
      <c r="E33" s="15">
        <v>17.829999999999998</v>
      </c>
      <c r="F33" s="17">
        <v>160.46999999999997</v>
      </c>
    </row>
    <row r="34" spans="1:6" x14ac:dyDescent="0.3">
      <c r="A34" s="12" t="s">
        <v>68</v>
      </c>
      <c r="B34" s="13">
        <v>42372</v>
      </c>
      <c r="C34" s="12" t="s">
        <v>39</v>
      </c>
      <c r="D34" s="12">
        <v>3</v>
      </c>
      <c r="E34" s="12">
        <v>17.829999999999998</v>
      </c>
      <c r="F34" s="14">
        <v>53.489999999999995</v>
      </c>
    </row>
    <row r="35" spans="1:6" x14ac:dyDescent="0.3">
      <c r="A35" s="15" t="s">
        <v>69</v>
      </c>
      <c r="B35" s="16">
        <v>42372</v>
      </c>
      <c r="C35" s="15" t="s">
        <v>41</v>
      </c>
      <c r="D35" s="15">
        <v>9</v>
      </c>
      <c r="E35" s="15">
        <v>53.35</v>
      </c>
      <c r="F35" s="17">
        <v>480.15000000000003</v>
      </c>
    </row>
    <row r="36" spans="1:6" x14ac:dyDescent="0.3">
      <c r="A36" s="12" t="s">
        <v>70</v>
      </c>
      <c r="B36" s="13">
        <v>42372</v>
      </c>
      <c r="C36" s="12" t="s">
        <v>33</v>
      </c>
      <c r="D36" s="12">
        <v>6</v>
      </c>
      <c r="E36" s="12">
        <v>12.42</v>
      </c>
      <c r="F36" s="14">
        <v>74.52</v>
      </c>
    </row>
    <row r="37" spans="1:6" x14ac:dyDescent="0.3">
      <c r="A37" s="15" t="s">
        <v>71</v>
      </c>
      <c r="B37" s="16">
        <v>42372</v>
      </c>
      <c r="C37" s="15" t="s">
        <v>41</v>
      </c>
      <c r="D37" s="15">
        <v>3</v>
      </c>
      <c r="E37" s="15">
        <v>53.35</v>
      </c>
      <c r="F37" s="17">
        <v>160.05000000000001</v>
      </c>
    </row>
    <row r="38" spans="1:6" x14ac:dyDescent="0.3">
      <c r="A38" s="12" t="s">
        <v>72</v>
      </c>
      <c r="B38" s="13">
        <v>42372</v>
      </c>
      <c r="C38" s="12" t="s">
        <v>39</v>
      </c>
      <c r="D38" s="12">
        <v>8</v>
      </c>
      <c r="E38" s="12">
        <v>17.829999999999998</v>
      </c>
      <c r="F38" s="14">
        <v>142.63999999999999</v>
      </c>
    </row>
    <row r="39" spans="1:6" x14ac:dyDescent="0.3">
      <c r="A39" s="15" t="s">
        <v>73</v>
      </c>
      <c r="B39" s="16">
        <v>42372</v>
      </c>
      <c r="C39" s="15" t="s">
        <v>39</v>
      </c>
      <c r="D39" s="15">
        <v>5</v>
      </c>
      <c r="E39" s="15">
        <v>17.829999999999998</v>
      </c>
      <c r="F39" s="17">
        <v>89.149999999999991</v>
      </c>
    </row>
    <row r="40" spans="1:6" x14ac:dyDescent="0.3">
      <c r="A40" s="12" t="s">
        <v>74</v>
      </c>
      <c r="B40" s="13">
        <v>42372</v>
      </c>
      <c r="C40" s="12" t="s">
        <v>36</v>
      </c>
      <c r="D40" s="12">
        <v>3</v>
      </c>
      <c r="E40" s="12">
        <v>16.32</v>
      </c>
      <c r="F40" s="14">
        <v>48.96</v>
      </c>
    </row>
    <row r="41" spans="1:6" x14ac:dyDescent="0.3">
      <c r="A41" s="15" t="s">
        <v>48</v>
      </c>
      <c r="B41" s="16">
        <v>42372</v>
      </c>
      <c r="C41" s="15" t="s">
        <v>33</v>
      </c>
      <c r="D41" s="15">
        <v>2</v>
      </c>
      <c r="E41" s="15">
        <v>12.42</v>
      </c>
      <c r="F41" s="17">
        <v>24.84</v>
      </c>
    </row>
    <row r="42" spans="1:6" x14ac:dyDescent="0.3">
      <c r="A42" s="12" t="s">
        <v>62</v>
      </c>
      <c r="B42" s="13">
        <v>42372</v>
      </c>
      <c r="C42" s="12" t="s">
        <v>36</v>
      </c>
      <c r="D42" s="12">
        <v>6</v>
      </c>
      <c r="E42" s="12">
        <v>16.32</v>
      </c>
      <c r="F42" s="14">
        <v>97.92</v>
      </c>
    </row>
    <row r="43" spans="1:6" x14ac:dyDescent="0.3">
      <c r="A43" s="15" t="s">
        <v>75</v>
      </c>
      <c r="B43" s="16">
        <v>42372</v>
      </c>
      <c r="C43" s="15" t="s">
        <v>33</v>
      </c>
      <c r="D43" s="15">
        <v>1</v>
      </c>
      <c r="E43" s="15">
        <v>12.42</v>
      </c>
      <c r="F43" s="17">
        <v>12.42</v>
      </c>
    </row>
    <row r="44" spans="1:6" x14ac:dyDescent="0.3">
      <c r="A44" s="12" t="s">
        <v>76</v>
      </c>
      <c r="B44" s="13">
        <v>42372</v>
      </c>
      <c r="C44" s="12" t="s">
        <v>41</v>
      </c>
      <c r="D44" s="12">
        <v>6</v>
      </c>
      <c r="E44" s="12">
        <v>53.35</v>
      </c>
      <c r="F44" s="14">
        <v>320.10000000000002</v>
      </c>
    </row>
    <row r="45" spans="1:6" x14ac:dyDescent="0.3">
      <c r="A45" s="15" t="s">
        <v>77</v>
      </c>
      <c r="B45" s="16">
        <v>42373</v>
      </c>
      <c r="C45" s="15" t="s">
        <v>39</v>
      </c>
      <c r="D45" s="15">
        <v>1</v>
      </c>
      <c r="E45" s="15">
        <v>17.829999999999998</v>
      </c>
      <c r="F45" s="17">
        <v>17.829999999999998</v>
      </c>
    </row>
    <row r="46" spans="1:6" x14ac:dyDescent="0.3">
      <c r="A46" s="12" t="s">
        <v>78</v>
      </c>
      <c r="B46" s="13">
        <v>42373</v>
      </c>
      <c r="C46" s="12" t="s">
        <v>33</v>
      </c>
      <c r="D46" s="12">
        <v>7</v>
      </c>
      <c r="E46" s="12">
        <v>12.42</v>
      </c>
      <c r="F46" s="14">
        <v>86.94</v>
      </c>
    </row>
    <row r="47" spans="1:6" x14ac:dyDescent="0.3">
      <c r="A47" s="15" t="s">
        <v>79</v>
      </c>
      <c r="B47" s="16">
        <v>42373</v>
      </c>
      <c r="C47" s="15" t="s">
        <v>33</v>
      </c>
      <c r="D47" s="15">
        <v>1</v>
      </c>
      <c r="E47" s="15">
        <v>12.42</v>
      </c>
      <c r="F47" s="17">
        <v>12.42</v>
      </c>
    </row>
    <row r="48" spans="1:6" x14ac:dyDescent="0.3">
      <c r="A48" s="12" t="s">
        <v>80</v>
      </c>
      <c r="B48" s="13">
        <v>42373</v>
      </c>
      <c r="C48" s="12" t="s">
        <v>33</v>
      </c>
      <c r="D48" s="12">
        <v>3</v>
      </c>
      <c r="E48" s="12">
        <v>12.42</v>
      </c>
      <c r="F48" s="14">
        <v>37.26</v>
      </c>
    </row>
    <row r="49" spans="1:6" x14ac:dyDescent="0.3">
      <c r="A49" s="15" t="s">
        <v>81</v>
      </c>
      <c r="B49" s="16">
        <v>42373</v>
      </c>
      <c r="C49" s="15" t="s">
        <v>39</v>
      </c>
      <c r="D49" s="15">
        <v>9</v>
      </c>
      <c r="E49" s="15">
        <v>17.829999999999998</v>
      </c>
      <c r="F49" s="17">
        <v>160.46999999999997</v>
      </c>
    </row>
    <row r="50" spans="1:6" x14ac:dyDescent="0.3">
      <c r="A50" s="12" t="s">
        <v>82</v>
      </c>
      <c r="B50" s="13">
        <v>42373</v>
      </c>
      <c r="C50" s="12" t="s">
        <v>33</v>
      </c>
      <c r="D50" s="12">
        <v>9</v>
      </c>
      <c r="E50" s="12">
        <v>12.42</v>
      </c>
      <c r="F50" s="14">
        <v>111.78</v>
      </c>
    </row>
    <row r="51" spans="1:6" x14ac:dyDescent="0.3">
      <c r="A51" s="15" t="s">
        <v>83</v>
      </c>
      <c r="B51" s="16">
        <v>42373</v>
      </c>
      <c r="C51" s="15" t="s">
        <v>39</v>
      </c>
      <c r="D51" s="15">
        <v>2</v>
      </c>
      <c r="E51" s="15">
        <v>17.829999999999998</v>
      </c>
      <c r="F51" s="17">
        <v>35.659999999999997</v>
      </c>
    </row>
    <row r="52" spans="1:6" x14ac:dyDescent="0.3">
      <c r="A52" s="12" t="s">
        <v>62</v>
      </c>
      <c r="B52" s="13">
        <v>42373</v>
      </c>
      <c r="C52" s="12" t="s">
        <v>36</v>
      </c>
      <c r="D52" s="12">
        <v>4</v>
      </c>
      <c r="E52" s="12">
        <v>16.32</v>
      </c>
      <c r="F52" s="14">
        <v>65.28</v>
      </c>
    </row>
    <row r="53" spans="1:6" x14ac:dyDescent="0.3">
      <c r="A53" s="15" t="s">
        <v>84</v>
      </c>
      <c r="B53" s="16">
        <v>42373</v>
      </c>
      <c r="C53" s="15" t="s">
        <v>33</v>
      </c>
      <c r="D53" s="15">
        <v>10</v>
      </c>
      <c r="E53" s="15">
        <v>12.42</v>
      </c>
      <c r="F53" s="17">
        <v>124.2</v>
      </c>
    </row>
    <row r="54" spans="1:6" x14ac:dyDescent="0.3">
      <c r="A54" s="12" t="s">
        <v>85</v>
      </c>
      <c r="B54" s="13">
        <v>42373</v>
      </c>
      <c r="C54" s="12" t="s">
        <v>33</v>
      </c>
      <c r="D54" s="12">
        <v>5</v>
      </c>
      <c r="E54" s="12">
        <v>12.42</v>
      </c>
      <c r="F54" s="14">
        <v>62.1</v>
      </c>
    </row>
    <row r="55" spans="1:6" x14ac:dyDescent="0.3">
      <c r="A55" s="15" t="s">
        <v>86</v>
      </c>
      <c r="B55" s="16">
        <v>42373</v>
      </c>
      <c r="C55" s="15" t="s">
        <v>39</v>
      </c>
      <c r="D55" s="15">
        <v>3</v>
      </c>
      <c r="E55" s="15">
        <v>17.829999999999998</v>
      </c>
      <c r="F55" s="17">
        <v>53.489999999999995</v>
      </c>
    </row>
    <row r="56" spans="1:6" x14ac:dyDescent="0.3">
      <c r="A56" s="12" t="s">
        <v>87</v>
      </c>
      <c r="B56" s="13">
        <v>42373</v>
      </c>
      <c r="C56" s="12" t="s">
        <v>33</v>
      </c>
      <c r="D56" s="12">
        <v>9</v>
      </c>
      <c r="E56" s="12">
        <v>12.42</v>
      </c>
      <c r="F56" s="14">
        <v>111.78</v>
      </c>
    </row>
    <row r="57" spans="1:6" x14ac:dyDescent="0.3">
      <c r="A57" s="15" t="s">
        <v>88</v>
      </c>
      <c r="B57" s="16">
        <v>42373</v>
      </c>
      <c r="C57" s="15" t="s">
        <v>41</v>
      </c>
      <c r="D57" s="15">
        <v>7</v>
      </c>
      <c r="E57" s="15">
        <v>53.35</v>
      </c>
      <c r="F57" s="17">
        <v>373.45</v>
      </c>
    </row>
    <row r="58" spans="1:6" x14ac:dyDescent="0.3">
      <c r="A58" s="12" t="s">
        <v>89</v>
      </c>
      <c r="B58" s="13">
        <v>42374</v>
      </c>
      <c r="C58" s="12" t="s">
        <v>36</v>
      </c>
      <c r="D58" s="12">
        <v>2</v>
      </c>
      <c r="E58" s="12">
        <v>16.32</v>
      </c>
      <c r="F58" s="14">
        <v>32.64</v>
      </c>
    </row>
    <row r="59" spans="1:6" x14ac:dyDescent="0.3">
      <c r="A59" s="15" t="s">
        <v>48</v>
      </c>
      <c r="B59" s="16">
        <v>42374</v>
      </c>
      <c r="C59" s="15" t="s">
        <v>41</v>
      </c>
      <c r="D59" s="15">
        <v>8</v>
      </c>
      <c r="E59" s="15">
        <v>53.35</v>
      </c>
      <c r="F59" s="17">
        <v>426.8</v>
      </c>
    </row>
    <row r="60" spans="1:6" x14ac:dyDescent="0.3">
      <c r="A60" s="12" t="s">
        <v>90</v>
      </c>
      <c r="B60" s="13">
        <v>42374</v>
      </c>
      <c r="C60" s="12" t="s">
        <v>33</v>
      </c>
      <c r="D60" s="12">
        <v>2</v>
      </c>
      <c r="E60" s="12">
        <v>12.42</v>
      </c>
      <c r="F60" s="14">
        <v>24.84</v>
      </c>
    </row>
    <row r="61" spans="1:6" x14ac:dyDescent="0.3">
      <c r="A61" s="15" t="s">
        <v>91</v>
      </c>
      <c r="B61" s="16">
        <v>42374</v>
      </c>
      <c r="C61" s="15" t="s">
        <v>41</v>
      </c>
      <c r="D61" s="15">
        <v>6</v>
      </c>
      <c r="E61" s="15">
        <v>53.35</v>
      </c>
      <c r="F61" s="17">
        <v>320.10000000000002</v>
      </c>
    </row>
    <row r="62" spans="1:6" x14ac:dyDescent="0.3">
      <c r="A62" s="12" t="s">
        <v>92</v>
      </c>
      <c r="B62" s="13">
        <v>42374</v>
      </c>
      <c r="C62" s="12" t="s">
        <v>36</v>
      </c>
      <c r="D62" s="12">
        <v>9</v>
      </c>
      <c r="E62" s="12">
        <v>16.32</v>
      </c>
      <c r="F62" s="14">
        <v>146.88</v>
      </c>
    </row>
    <row r="63" spans="1:6" x14ac:dyDescent="0.3">
      <c r="A63" s="15" t="s">
        <v>93</v>
      </c>
      <c r="B63" s="16">
        <v>42374</v>
      </c>
      <c r="C63" s="15" t="s">
        <v>36</v>
      </c>
      <c r="D63" s="15">
        <v>6</v>
      </c>
      <c r="E63" s="15">
        <v>16.32</v>
      </c>
      <c r="F63" s="17">
        <v>97.92</v>
      </c>
    </row>
    <row r="64" spans="1:6" x14ac:dyDescent="0.3">
      <c r="A64" s="12" t="s">
        <v>94</v>
      </c>
      <c r="B64" s="13">
        <v>42374</v>
      </c>
      <c r="C64" s="12" t="s">
        <v>39</v>
      </c>
      <c r="D64" s="12">
        <v>5</v>
      </c>
      <c r="E64" s="12">
        <v>17.829999999999998</v>
      </c>
      <c r="F64" s="14">
        <v>89.149999999999991</v>
      </c>
    </row>
    <row r="65" spans="1:6" x14ac:dyDescent="0.3">
      <c r="A65" s="15" t="s">
        <v>95</v>
      </c>
      <c r="B65" s="16">
        <v>42374</v>
      </c>
      <c r="C65" s="15" t="s">
        <v>33</v>
      </c>
      <c r="D65" s="15">
        <v>4</v>
      </c>
      <c r="E65" s="15">
        <v>12.42</v>
      </c>
      <c r="F65" s="17">
        <v>49.68</v>
      </c>
    </row>
    <row r="66" spans="1:6" x14ac:dyDescent="0.3">
      <c r="A66" s="12" t="s">
        <v>96</v>
      </c>
      <c r="B66" s="13">
        <v>42374</v>
      </c>
      <c r="C66" s="12" t="s">
        <v>39</v>
      </c>
      <c r="D66" s="12">
        <v>10</v>
      </c>
      <c r="E66" s="12">
        <v>17.829999999999998</v>
      </c>
      <c r="F66" s="14">
        <v>178.29999999999998</v>
      </c>
    </row>
    <row r="67" spans="1:6" x14ac:dyDescent="0.3">
      <c r="A67" s="15" t="s">
        <v>97</v>
      </c>
      <c r="B67" s="16">
        <v>42374</v>
      </c>
      <c r="C67" s="15" t="s">
        <v>33</v>
      </c>
      <c r="D67" s="15">
        <v>8</v>
      </c>
      <c r="E67" s="15">
        <v>12.42</v>
      </c>
      <c r="F67" s="17">
        <v>99.36</v>
      </c>
    </row>
    <row r="68" spans="1:6" x14ac:dyDescent="0.3">
      <c r="A68" s="12" t="s">
        <v>98</v>
      </c>
      <c r="B68" s="13">
        <v>42374</v>
      </c>
      <c r="C68" s="12" t="s">
        <v>36</v>
      </c>
      <c r="D68" s="12">
        <v>5</v>
      </c>
      <c r="E68" s="12">
        <v>16.32</v>
      </c>
      <c r="F68" s="14">
        <v>81.599999999999994</v>
      </c>
    </row>
    <row r="69" spans="1:6" x14ac:dyDescent="0.3">
      <c r="A69" s="15" t="s">
        <v>99</v>
      </c>
      <c r="B69" s="16">
        <v>42374</v>
      </c>
      <c r="C69" s="15" t="s">
        <v>36</v>
      </c>
      <c r="D69" s="15">
        <v>6</v>
      </c>
      <c r="E69" s="15">
        <v>16.32</v>
      </c>
      <c r="F69" s="17">
        <v>97.92</v>
      </c>
    </row>
    <row r="70" spans="1:6" x14ac:dyDescent="0.3">
      <c r="A70" s="12" t="s">
        <v>100</v>
      </c>
      <c r="B70" s="13">
        <v>42374</v>
      </c>
      <c r="C70" s="12" t="s">
        <v>39</v>
      </c>
      <c r="D70" s="12">
        <v>5</v>
      </c>
      <c r="E70" s="12">
        <v>17.829999999999998</v>
      </c>
      <c r="F70" s="14">
        <v>89.149999999999991</v>
      </c>
    </row>
    <row r="71" spans="1:6" x14ac:dyDescent="0.3">
      <c r="A71" s="15" t="s">
        <v>101</v>
      </c>
      <c r="B71" s="16">
        <v>42374</v>
      </c>
      <c r="C71" s="15" t="s">
        <v>41</v>
      </c>
      <c r="D71" s="15">
        <v>1</v>
      </c>
      <c r="E71" s="15">
        <v>53.35</v>
      </c>
      <c r="F71" s="17">
        <v>53.35</v>
      </c>
    </row>
    <row r="72" spans="1:6" x14ac:dyDescent="0.3">
      <c r="A72" s="12" t="s">
        <v>102</v>
      </c>
      <c r="B72" s="13">
        <v>42374</v>
      </c>
      <c r="C72" s="12" t="s">
        <v>41</v>
      </c>
      <c r="D72" s="12">
        <v>3</v>
      </c>
      <c r="E72" s="12">
        <v>53.35</v>
      </c>
      <c r="F72" s="14">
        <v>160.05000000000001</v>
      </c>
    </row>
    <row r="73" spans="1:6" x14ac:dyDescent="0.3">
      <c r="A73" s="15" t="s">
        <v>103</v>
      </c>
      <c r="B73" s="16">
        <v>42375</v>
      </c>
      <c r="C73" s="15" t="s">
        <v>39</v>
      </c>
      <c r="D73" s="15">
        <v>1</v>
      </c>
      <c r="E73" s="15">
        <v>17.829999999999998</v>
      </c>
      <c r="F73" s="17">
        <v>17.829999999999998</v>
      </c>
    </row>
    <row r="74" spans="1:6" x14ac:dyDescent="0.3">
      <c r="A74" s="12" t="s">
        <v>104</v>
      </c>
      <c r="B74" s="13">
        <v>42375</v>
      </c>
      <c r="C74" s="12" t="s">
        <v>41</v>
      </c>
      <c r="D74" s="12">
        <v>6</v>
      </c>
      <c r="E74" s="12">
        <v>53.35</v>
      </c>
      <c r="F74" s="14">
        <v>320.10000000000002</v>
      </c>
    </row>
    <row r="75" spans="1:6" x14ac:dyDescent="0.3">
      <c r="A75" s="15" t="s">
        <v>105</v>
      </c>
      <c r="B75" s="16">
        <v>42375</v>
      </c>
      <c r="C75" s="15" t="s">
        <v>33</v>
      </c>
      <c r="D75" s="15">
        <v>6</v>
      </c>
      <c r="E75" s="15">
        <v>12.42</v>
      </c>
      <c r="F75" s="17">
        <v>74.52</v>
      </c>
    </row>
    <row r="76" spans="1:6" x14ac:dyDescent="0.3">
      <c r="A76" s="12" t="s">
        <v>81</v>
      </c>
      <c r="B76" s="13">
        <v>42375</v>
      </c>
      <c r="C76" s="12" t="s">
        <v>33</v>
      </c>
      <c r="D76" s="12">
        <v>9</v>
      </c>
      <c r="E76" s="12">
        <v>12.42</v>
      </c>
      <c r="F76" s="14">
        <v>111.78</v>
      </c>
    </row>
    <row r="77" spans="1:6" x14ac:dyDescent="0.3">
      <c r="A77" s="15" t="s">
        <v>106</v>
      </c>
      <c r="B77" s="16">
        <v>42375</v>
      </c>
      <c r="C77" s="15" t="s">
        <v>33</v>
      </c>
      <c r="D77" s="15">
        <v>2</v>
      </c>
      <c r="E77" s="15">
        <v>12.42</v>
      </c>
      <c r="F77" s="17">
        <v>24.84</v>
      </c>
    </row>
    <row r="78" spans="1:6" x14ac:dyDescent="0.3">
      <c r="A78" s="12" t="s">
        <v>101</v>
      </c>
      <c r="B78" s="13">
        <v>42375</v>
      </c>
      <c r="C78" s="12" t="s">
        <v>33</v>
      </c>
      <c r="D78" s="12">
        <v>3</v>
      </c>
      <c r="E78" s="12">
        <v>12.42</v>
      </c>
      <c r="F78" s="14">
        <v>37.26</v>
      </c>
    </row>
    <row r="79" spans="1:6" x14ac:dyDescent="0.3">
      <c r="A79" s="15" t="s">
        <v>107</v>
      </c>
      <c r="B79" s="16">
        <v>42375</v>
      </c>
      <c r="C79" s="15" t="s">
        <v>36</v>
      </c>
      <c r="D79" s="15">
        <v>6</v>
      </c>
      <c r="E79" s="15">
        <v>16.32</v>
      </c>
      <c r="F79" s="17">
        <v>97.92</v>
      </c>
    </row>
    <row r="80" spans="1:6" x14ac:dyDescent="0.3">
      <c r="A80" s="12" t="s">
        <v>108</v>
      </c>
      <c r="B80" s="13">
        <v>42375</v>
      </c>
      <c r="C80" s="12" t="s">
        <v>33</v>
      </c>
      <c r="D80" s="12">
        <v>2</v>
      </c>
      <c r="E80" s="12">
        <v>12.42</v>
      </c>
      <c r="F80" s="14">
        <v>24.84</v>
      </c>
    </row>
    <row r="81" spans="1:6" x14ac:dyDescent="0.3">
      <c r="A81" s="15" t="s">
        <v>109</v>
      </c>
      <c r="B81" s="16">
        <v>42375</v>
      </c>
      <c r="C81" s="15" t="s">
        <v>33</v>
      </c>
      <c r="D81" s="15">
        <v>1</v>
      </c>
      <c r="E81" s="15">
        <v>12.42</v>
      </c>
      <c r="F81" s="17">
        <v>12.42</v>
      </c>
    </row>
    <row r="82" spans="1:6" x14ac:dyDescent="0.3">
      <c r="A82" s="12" t="s">
        <v>110</v>
      </c>
      <c r="B82" s="13">
        <v>42375</v>
      </c>
      <c r="C82" s="12" t="s">
        <v>41</v>
      </c>
      <c r="D82" s="12">
        <v>7</v>
      </c>
      <c r="E82" s="12">
        <v>53.35</v>
      </c>
      <c r="F82" s="14">
        <v>373.45</v>
      </c>
    </row>
    <row r="83" spans="1:6" x14ac:dyDescent="0.3">
      <c r="A83" s="15" t="s">
        <v>111</v>
      </c>
      <c r="B83" s="16">
        <v>42375</v>
      </c>
      <c r="C83" s="15" t="s">
        <v>33</v>
      </c>
      <c r="D83" s="15">
        <v>1</v>
      </c>
      <c r="E83" s="15">
        <v>12.42</v>
      </c>
      <c r="F83" s="17">
        <v>12.42</v>
      </c>
    </row>
    <row r="84" spans="1:6" x14ac:dyDescent="0.3">
      <c r="A84" s="12" t="s">
        <v>112</v>
      </c>
      <c r="B84" s="13">
        <v>42375</v>
      </c>
      <c r="C84" s="12" t="s">
        <v>39</v>
      </c>
      <c r="D84" s="12">
        <v>6</v>
      </c>
      <c r="E84" s="12">
        <v>17.829999999999998</v>
      </c>
      <c r="F84" s="14">
        <v>106.97999999999999</v>
      </c>
    </row>
    <row r="85" spans="1:6" x14ac:dyDescent="0.3">
      <c r="A85" s="15" t="s">
        <v>113</v>
      </c>
      <c r="B85" s="16">
        <v>42375</v>
      </c>
      <c r="C85" s="15" t="s">
        <v>39</v>
      </c>
      <c r="D85" s="15">
        <v>4</v>
      </c>
      <c r="E85" s="15">
        <v>17.829999999999998</v>
      </c>
      <c r="F85" s="17">
        <v>71.319999999999993</v>
      </c>
    </row>
    <row r="86" spans="1:6" x14ac:dyDescent="0.3">
      <c r="A86" s="12" t="s">
        <v>114</v>
      </c>
      <c r="B86" s="13">
        <v>42376</v>
      </c>
      <c r="C86" s="12" t="s">
        <v>33</v>
      </c>
      <c r="D86" s="12">
        <v>1</v>
      </c>
      <c r="E86" s="12">
        <v>12.42</v>
      </c>
      <c r="F86" s="14">
        <v>12.42</v>
      </c>
    </row>
    <row r="87" spans="1:6" x14ac:dyDescent="0.3">
      <c r="A87" s="15" t="s">
        <v>115</v>
      </c>
      <c r="B87" s="16">
        <v>42376</v>
      </c>
      <c r="C87" s="15" t="s">
        <v>33</v>
      </c>
      <c r="D87" s="15">
        <v>8</v>
      </c>
      <c r="E87" s="15">
        <v>12.42</v>
      </c>
      <c r="F87" s="17">
        <v>99.36</v>
      </c>
    </row>
    <row r="88" spans="1:6" x14ac:dyDescent="0.3">
      <c r="A88" s="12" t="s">
        <v>116</v>
      </c>
      <c r="B88" s="13">
        <v>42376</v>
      </c>
      <c r="C88" s="12" t="s">
        <v>39</v>
      </c>
      <c r="D88" s="12">
        <v>3</v>
      </c>
      <c r="E88" s="12">
        <v>17.829999999999998</v>
      </c>
      <c r="F88" s="14">
        <v>53.489999999999995</v>
      </c>
    </row>
    <row r="89" spans="1:6" x14ac:dyDescent="0.3">
      <c r="A89" s="15" t="s">
        <v>117</v>
      </c>
      <c r="B89" s="16">
        <v>42376</v>
      </c>
      <c r="C89" s="15" t="s">
        <v>41</v>
      </c>
      <c r="D89" s="15">
        <v>9</v>
      </c>
      <c r="E89" s="15">
        <v>53.35</v>
      </c>
      <c r="F89" s="17">
        <v>480.15000000000003</v>
      </c>
    </row>
    <row r="90" spans="1:6" x14ac:dyDescent="0.3">
      <c r="A90" s="12" t="s">
        <v>86</v>
      </c>
      <c r="B90" s="13">
        <v>42376</v>
      </c>
      <c r="C90" s="12" t="s">
        <v>33</v>
      </c>
      <c r="D90" s="12">
        <v>4</v>
      </c>
      <c r="E90" s="12">
        <v>12.42</v>
      </c>
      <c r="F90" s="14">
        <v>49.68</v>
      </c>
    </row>
    <row r="91" spans="1:6" x14ac:dyDescent="0.3">
      <c r="A91" s="15" t="s">
        <v>118</v>
      </c>
      <c r="B91" s="16">
        <v>42376</v>
      </c>
      <c r="C91" s="15" t="s">
        <v>33</v>
      </c>
      <c r="D91" s="15">
        <v>1</v>
      </c>
      <c r="E91" s="15">
        <v>12.42</v>
      </c>
      <c r="F91" s="17">
        <v>12.42</v>
      </c>
    </row>
    <row r="92" spans="1:6" x14ac:dyDescent="0.3">
      <c r="A92" s="12" t="s">
        <v>119</v>
      </c>
      <c r="B92" s="13">
        <v>42376</v>
      </c>
      <c r="C92" s="12" t="s">
        <v>33</v>
      </c>
      <c r="D92" s="12">
        <v>8</v>
      </c>
      <c r="E92" s="12">
        <v>12.42</v>
      </c>
      <c r="F92" s="14">
        <v>99.36</v>
      </c>
    </row>
    <row r="93" spans="1:6" x14ac:dyDescent="0.3">
      <c r="A93" s="15" t="s">
        <v>120</v>
      </c>
      <c r="B93" s="16">
        <v>42376</v>
      </c>
      <c r="C93" s="15" t="s">
        <v>39</v>
      </c>
      <c r="D93" s="15">
        <v>4</v>
      </c>
      <c r="E93" s="15">
        <v>17.829999999999998</v>
      </c>
      <c r="F93" s="17">
        <v>71.319999999999993</v>
      </c>
    </row>
    <row r="94" spans="1:6" x14ac:dyDescent="0.3">
      <c r="A94" s="12" t="s">
        <v>121</v>
      </c>
      <c r="B94" s="13">
        <v>42376</v>
      </c>
      <c r="C94" s="12" t="s">
        <v>33</v>
      </c>
      <c r="D94" s="12">
        <v>7</v>
      </c>
      <c r="E94" s="12">
        <v>12.42</v>
      </c>
      <c r="F94" s="14">
        <v>86.94</v>
      </c>
    </row>
    <row r="95" spans="1:6" x14ac:dyDescent="0.3">
      <c r="A95" s="15" t="s">
        <v>122</v>
      </c>
      <c r="B95" s="16">
        <v>42376</v>
      </c>
      <c r="C95" s="15" t="s">
        <v>33</v>
      </c>
      <c r="D95" s="15">
        <v>6</v>
      </c>
      <c r="E95" s="15">
        <v>12.42</v>
      </c>
      <c r="F95" s="17">
        <v>74.52</v>
      </c>
    </row>
    <row r="96" spans="1:6" x14ac:dyDescent="0.3">
      <c r="A96" s="12" t="s">
        <v>123</v>
      </c>
      <c r="B96" s="13">
        <v>42376</v>
      </c>
      <c r="C96" s="12" t="s">
        <v>33</v>
      </c>
      <c r="D96" s="12">
        <v>3</v>
      </c>
      <c r="E96" s="12">
        <v>12.42</v>
      </c>
      <c r="F96" s="14">
        <v>37.26</v>
      </c>
    </row>
    <row r="97" spans="1:6" x14ac:dyDescent="0.3">
      <c r="A97" s="15" t="s">
        <v>124</v>
      </c>
      <c r="B97" s="16">
        <v>42377</v>
      </c>
      <c r="C97" s="15" t="s">
        <v>39</v>
      </c>
      <c r="D97" s="15">
        <v>8</v>
      </c>
      <c r="E97" s="15">
        <v>17.829999999999998</v>
      </c>
      <c r="F97" s="17">
        <v>142.63999999999999</v>
      </c>
    </row>
    <row r="98" spans="1:6" x14ac:dyDescent="0.3">
      <c r="A98" s="12" t="s">
        <v>125</v>
      </c>
      <c r="B98" s="13">
        <v>42377</v>
      </c>
      <c r="C98" s="12" t="s">
        <v>33</v>
      </c>
      <c r="D98" s="12">
        <v>4</v>
      </c>
      <c r="E98" s="12">
        <v>12.42</v>
      </c>
      <c r="F98" s="14">
        <v>49.68</v>
      </c>
    </row>
    <row r="99" spans="1:6" x14ac:dyDescent="0.3">
      <c r="A99" s="15" t="s">
        <v>126</v>
      </c>
      <c r="B99" s="16">
        <v>42377</v>
      </c>
      <c r="C99" s="15" t="s">
        <v>39</v>
      </c>
      <c r="D99" s="15">
        <v>3</v>
      </c>
      <c r="E99" s="15">
        <v>17.829999999999998</v>
      </c>
      <c r="F99" s="17">
        <v>53.489999999999995</v>
      </c>
    </row>
    <row r="100" spans="1:6" x14ac:dyDescent="0.3">
      <c r="A100" s="12" t="s">
        <v>112</v>
      </c>
      <c r="B100" s="13">
        <v>42377</v>
      </c>
      <c r="C100" s="12" t="s">
        <v>41</v>
      </c>
      <c r="D100" s="12">
        <v>7</v>
      </c>
      <c r="E100" s="12">
        <v>53.35</v>
      </c>
      <c r="F100" s="14">
        <v>373.45</v>
      </c>
    </row>
    <row r="101" spans="1:6" x14ac:dyDescent="0.3">
      <c r="A101" s="15" t="s">
        <v>127</v>
      </c>
      <c r="B101" s="16">
        <v>42377</v>
      </c>
      <c r="C101" s="15" t="s">
        <v>41</v>
      </c>
      <c r="D101" s="15">
        <v>7</v>
      </c>
      <c r="E101" s="15">
        <v>53.35</v>
      </c>
      <c r="F101" s="17">
        <v>373.45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840D-A9BB-4CC5-978A-B7E3E8E0A315}">
  <dimension ref="A1:D101"/>
  <sheetViews>
    <sheetView zoomScale="165" zoomScaleNormal="165" workbookViewId="0">
      <selection activeCell="H11" sqref="H11"/>
    </sheetView>
  </sheetViews>
  <sheetFormatPr defaultRowHeight="14.4" x14ac:dyDescent="0.3"/>
  <cols>
    <col min="3" max="3" width="5.6640625" bestFit="1" customWidth="1"/>
    <col min="4" max="4" width="7.77734375" bestFit="1" customWidth="1"/>
  </cols>
  <sheetData>
    <row r="1" spans="1:4" x14ac:dyDescent="0.3">
      <c r="A1" s="18" t="s">
        <v>128</v>
      </c>
      <c r="B1" s="18" t="s">
        <v>30</v>
      </c>
      <c r="C1" s="18" t="s">
        <v>129</v>
      </c>
      <c r="D1" s="18" t="s">
        <v>130</v>
      </c>
    </row>
    <row r="2" spans="1:4" x14ac:dyDescent="0.3">
      <c r="A2" s="19">
        <v>6</v>
      </c>
      <c r="B2" s="20">
        <v>53.35</v>
      </c>
      <c r="C2" s="19">
        <v>1</v>
      </c>
      <c r="D2" s="21">
        <v>0.81799999999999995</v>
      </c>
    </row>
    <row r="3" spans="1:4" x14ac:dyDescent="0.3">
      <c r="A3" s="19">
        <v>7</v>
      </c>
      <c r="B3" s="20">
        <v>53.35</v>
      </c>
      <c r="C3" s="19">
        <v>1</v>
      </c>
      <c r="D3" s="21">
        <v>0.81799999999999995</v>
      </c>
    </row>
    <row r="4" spans="1:4" x14ac:dyDescent="0.3">
      <c r="A4" s="19">
        <v>16</v>
      </c>
      <c r="B4" s="20">
        <v>53.35</v>
      </c>
      <c r="C4" s="19">
        <v>1</v>
      </c>
      <c r="D4" s="21">
        <v>0.81799999999999995</v>
      </c>
    </row>
    <row r="5" spans="1:4" x14ac:dyDescent="0.3">
      <c r="A5" s="19">
        <v>17</v>
      </c>
      <c r="B5" s="20">
        <v>53.35</v>
      </c>
      <c r="C5" s="19">
        <v>1</v>
      </c>
      <c r="D5" s="21">
        <v>0.81799999999999995</v>
      </c>
    </row>
    <row r="6" spans="1:4" x14ac:dyDescent="0.3">
      <c r="A6" s="19">
        <v>20</v>
      </c>
      <c r="B6" s="20">
        <v>53.35</v>
      </c>
      <c r="C6" s="19">
        <v>1</v>
      </c>
      <c r="D6" s="21">
        <v>0.81799999999999995</v>
      </c>
    </row>
    <row r="7" spans="1:4" x14ac:dyDescent="0.3">
      <c r="A7" s="19">
        <v>25</v>
      </c>
      <c r="B7" s="20">
        <v>53.35</v>
      </c>
      <c r="C7" s="19">
        <v>1</v>
      </c>
      <c r="D7" s="21">
        <v>0.81799999999999995</v>
      </c>
    </row>
    <row r="8" spans="1:4" x14ac:dyDescent="0.3">
      <c r="A8" s="19">
        <v>34</v>
      </c>
      <c r="B8" s="20">
        <v>53.35</v>
      </c>
      <c r="C8" s="19">
        <v>1</v>
      </c>
      <c r="D8" s="21">
        <v>0.81799999999999995</v>
      </c>
    </row>
    <row r="9" spans="1:4" x14ac:dyDescent="0.3">
      <c r="A9" s="19">
        <v>36</v>
      </c>
      <c r="B9" s="20">
        <v>53.35</v>
      </c>
      <c r="C9" s="19">
        <v>1</v>
      </c>
      <c r="D9" s="21">
        <v>0.81799999999999995</v>
      </c>
    </row>
    <row r="10" spans="1:4" x14ac:dyDescent="0.3">
      <c r="A10" s="19">
        <v>43</v>
      </c>
      <c r="B10" s="20">
        <v>53.35</v>
      </c>
      <c r="C10" s="19">
        <v>1</v>
      </c>
      <c r="D10" s="21">
        <v>0.81799999999999995</v>
      </c>
    </row>
    <row r="11" spans="1:4" x14ac:dyDescent="0.3">
      <c r="A11" s="19">
        <v>56</v>
      </c>
      <c r="B11" s="20">
        <v>53.35</v>
      </c>
      <c r="C11" s="19">
        <v>1</v>
      </c>
      <c r="D11" s="21">
        <v>0.81799999999999995</v>
      </c>
    </row>
    <row r="12" spans="1:4" x14ac:dyDescent="0.3">
      <c r="A12" s="19">
        <v>58</v>
      </c>
      <c r="B12" s="20">
        <v>53.35</v>
      </c>
      <c r="C12" s="19">
        <v>1</v>
      </c>
      <c r="D12" s="21">
        <v>0.81799999999999995</v>
      </c>
    </row>
    <row r="13" spans="1:4" x14ac:dyDescent="0.3">
      <c r="A13" s="19">
        <v>60</v>
      </c>
      <c r="B13" s="20">
        <v>53.35</v>
      </c>
      <c r="C13" s="19">
        <v>1</v>
      </c>
      <c r="D13" s="21">
        <v>0.81799999999999995</v>
      </c>
    </row>
    <row r="14" spans="1:4" x14ac:dyDescent="0.3">
      <c r="A14" s="19">
        <v>70</v>
      </c>
      <c r="B14" s="20">
        <v>53.35</v>
      </c>
      <c r="C14" s="19">
        <v>1</v>
      </c>
      <c r="D14" s="21">
        <v>0.81799999999999995</v>
      </c>
    </row>
    <row r="15" spans="1:4" x14ac:dyDescent="0.3">
      <c r="A15" s="19">
        <v>71</v>
      </c>
      <c r="B15" s="20">
        <v>53.35</v>
      </c>
      <c r="C15" s="19">
        <v>1</v>
      </c>
      <c r="D15" s="21">
        <v>0.81799999999999995</v>
      </c>
    </row>
    <row r="16" spans="1:4" x14ac:dyDescent="0.3">
      <c r="A16" s="19">
        <v>73</v>
      </c>
      <c r="B16" s="20">
        <v>53.35</v>
      </c>
      <c r="C16" s="19">
        <v>1</v>
      </c>
      <c r="D16" s="21">
        <v>0.81799999999999995</v>
      </c>
    </row>
    <row r="17" spans="1:4" x14ac:dyDescent="0.3">
      <c r="A17" s="19">
        <v>81</v>
      </c>
      <c r="B17" s="20">
        <v>53.35</v>
      </c>
      <c r="C17" s="19">
        <v>1</v>
      </c>
      <c r="D17" s="21">
        <v>0.81799999999999995</v>
      </c>
    </row>
    <row r="18" spans="1:4" x14ac:dyDescent="0.3">
      <c r="A18" s="19">
        <v>88</v>
      </c>
      <c r="B18" s="20">
        <v>53.35</v>
      </c>
      <c r="C18" s="19">
        <v>1</v>
      </c>
      <c r="D18" s="21">
        <v>0.81799999999999995</v>
      </c>
    </row>
    <row r="19" spans="1:4" x14ac:dyDescent="0.3">
      <c r="A19" s="19">
        <v>99</v>
      </c>
      <c r="B19" s="20">
        <v>53.35</v>
      </c>
      <c r="C19" s="19">
        <v>1</v>
      </c>
      <c r="D19" s="21">
        <v>0.81799999999999995</v>
      </c>
    </row>
    <row r="20" spans="1:4" x14ac:dyDescent="0.3">
      <c r="A20" s="19">
        <v>100</v>
      </c>
      <c r="B20" s="20">
        <v>53.35</v>
      </c>
      <c r="C20" s="19">
        <v>1</v>
      </c>
      <c r="D20" s="21">
        <v>0.81799999999999995</v>
      </c>
    </row>
    <row r="21" spans="1:4" x14ac:dyDescent="0.3">
      <c r="A21" s="19">
        <v>5</v>
      </c>
      <c r="B21" s="20">
        <v>17.829999999999998</v>
      </c>
      <c r="C21" s="19">
        <v>20</v>
      </c>
      <c r="D21" s="21">
        <v>0.57499999999999996</v>
      </c>
    </row>
    <row r="22" spans="1:4" x14ac:dyDescent="0.3">
      <c r="A22" s="19">
        <v>9</v>
      </c>
      <c r="B22" s="20">
        <v>17.829999999999998</v>
      </c>
      <c r="C22" s="19">
        <v>20</v>
      </c>
      <c r="D22" s="21">
        <v>0.57499999999999996</v>
      </c>
    </row>
    <row r="23" spans="1:4" x14ac:dyDescent="0.3">
      <c r="A23" s="19">
        <v>22</v>
      </c>
      <c r="B23" s="20">
        <v>17.829999999999998</v>
      </c>
      <c r="C23" s="19">
        <v>20</v>
      </c>
      <c r="D23" s="21">
        <v>0.57499999999999996</v>
      </c>
    </row>
    <row r="24" spans="1:4" x14ac:dyDescent="0.3">
      <c r="A24" s="19">
        <v>26</v>
      </c>
      <c r="B24" s="20">
        <v>17.829999999999998</v>
      </c>
      <c r="C24" s="19">
        <v>20</v>
      </c>
      <c r="D24" s="21">
        <v>0.57499999999999996</v>
      </c>
    </row>
    <row r="25" spans="1:4" x14ac:dyDescent="0.3">
      <c r="A25" s="19">
        <v>27</v>
      </c>
      <c r="B25" s="20">
        <v>17.829999999999998</v>
      </c>
      <c r="C25" s="19">
        <v>20</v>
      </c>
      <c r="D25" s="21">
        <v>0.57499999999999996</v>
      </c>
    </row>
    <row r="26" spans="1:4" x14ac:dyDescent="0.3">
      <c r="A26" s="19">
        <v>31</v>
      </c>
      <c r="B26" s="20">
        <v>17.829999999999998</v>
      </c>
      <c r="C26" s="19">
        <v>20</v>
      </c>
      <c r="D26" s="21">
        <v>0.57499999999999996</v>
      </c>
    </row>
    <row r="27" spans="1:4" x14ac:dyDescent="0.3">
      <c r="A27" s="19">
        <v>32</v>
      </c>
      <c r="B27" s="20">
        <v>17.829999999999998</v>
      </c>
      <c r="C27" s="19">
        <v>20</v>
      </c>
      <c r="D27" s="21">
        <v>0.57499999999999996</v>
      </c>
    </row>
    <row r="28" spans="1:4" x14ac:dyDescent="0.3">
      <c r="A28" s="19">
        <v>33</v>
      </c>
      <c r="B28" s="20">
        <v>17.829999999999998</v>
      </c>
      <c r="C28" s="19">
        <v>20</v>
      </c>
      <c r="D28" s="21">
        <v>0.57499999999999996</v>
      </c>
    </row>
    <row r="29" spans="1:4" x14ac:dyDescent="0.3">
      <c r="A29" s="19">
        <v>37</v>
      </c>
      <c r="B29" s="20">
        <v>17.829999999999998</v>
      </c>
      <c r="C29" s="19">
        <v>20</v>
      </c>
      <c r="D29" s="21">
        <v>0.57499999999999996</v>
      </c>
    </row>
    <row r="30" spans="1:4" x14ac:dyDescent="0.3">
      <c r="A30" s="19">
        <v>38</v>
      </c>
      <c r="B30" s="20">
        <v>17.829999999999998</v>
      </c>
      <c r="C30" s="19">
        <v>20</v>
      </c>
      <c r="D30" s="21">
        <v>0.57499999999999996</v>
      </c>
    </row>
    <row r="31" spans="1:4" x14ac:dyDescent="0.3">
      <c r="A31" s="19">
        <v>44</v>
      </c>
      <c r="B31" s="20">
        <v>17.829999999999998</v>
      </c>
      <c r="C31" s="19">
        <v>20</v>
      </c>
      <c r="D31" s="21">
        <v>0.57499999999999996</v>
      </c>
    </row>
    <row r="32" spans="1:4" x14ac:dyDescent="0.3">
      <c r="A32" s="19">
        <v>48</v>
      </c>
      <c r="B32" s="20">
        <v>17.829999999999998</v>
      </c>
      <c r="C32" s="19">
        <v>20</v>
      </c>
      <c r="D32" s="21">
        <v>0.57499999999999996</v>
      </c>
    </row>
    <row r="33" spans="1:4" x14ac:dyDescent="0.3">
      <c r="A33" s="19">
        <v>50</v>
      </c>
      <c r="B33" s="20">
        <v>17.829999999999998</v>
      </c>
      <c r="C33" s="19">
        <v>20</v>
      </c>
      <c r="D33" s="21">
        <v>0.57499999999999996</v>
      </c>
    </row>
    <row r="34" spans="1:4" x14ac:dyDescent="0.3">
      <c r="A34" s="19">
        <v>54</v>
      </c>
      <c r="B34" s="20">
        <v>17.829999999999998</v>
      </c>
      <c r="C34" s="19">
        <v>20</v>
      </c>
      <c r="D34" s="21">
        <v>0.57499999999999996</v>
      </c>
    </row>
    <row r="35" spans="1:4" x14ac:dyDescent="0.3">
      <c r="A35" s="19">
        <v>63</v>
      </c>
      <c r="B35" s="20">
        <v>17.829999999999998</v>
      </c>
      <c r="C35" s="19">
        <v>20</v>
      </c>
      <c r="D35" s="21">
        <v>0.57499999999999996</v>
      </c>
    </row>
    <row r="36" spans="1:4" x14ac:dyDescent="0.3">
      <c r="A36" s="19">
        <v>65</v>
      </c>
      <c r="B36" s="20">
        <v>17.829999999999998</v>
      </c>
      <c r="C36" s="19">
        <v>20</v>
      </c>
      <c r="D36" s="21">
        <v>0.57499999999999996</v>
      </c>
    </row>
    <row r="37" spans="1:4" x14ac:dyDescent="0.3">
      <c r="A37" s="19">
        <v>69</v>
      </c>
      <c r="B37" s="20">
        <v>17.829999999999998</v>
      </c>
      <c r="C37" s="19">
        <v>20</v>
      </c>
      <c r="D37" s="21">
        <v>0.57499999999999996</v>
      </c>
    </row>
    <row r="38" spans="1:4" x14ac:dyDescent="0.3">
      <c r="A38" s="19">
        <v>72</v>
      </c>
      <c r="B38" s="20">
        <v>17.829999999999998</v>
      </c>
      <c r="C38" s="19">
        <v>20</v>
      </c>
      <c r="D38" s="21">
        <v>0.57499999999999996</v>
      </c>
    </row>
    <row r="39" spans="1:4" x14ac:dyDescent="0.3">
      <c r="A39" s="19">
        <v>83</v>
      </c>
      <c r="B39" s="20">
        <v>17.829999999999998</v>
      </c>
      <c r="C39" s="19">
        <v>20</v>
      </c>
      <c r="D39" s="21">
        <v>0.57499999999999996</v>
      </c>
    </row>
    <row r="40" spans="1:4" x14ac:dyDescent="0.3">
      <c r="A40" s="19">
        <v>84</v>
      </c>
      <c r="B40" s="20">
        <v>17.829999999999998</v>
      </c>
      <c r="C40" s="19">
        <v>20</v>
      </c>
      <c r="D40" s="21">
        <v>0.57499999999999996</v>
      </c>
    </row>
    <row r="41" spans="1:4" x14ac:dyDescent="0.3">
      <c r="A41" s="19">
        <v>87</v>
      </c>
      <c r="B41" s="20">
        <v>17.829999999999998</v>
      </c>
      <c r="C41" s="19">
        <v>20</v>
      </c>
      <c r="D41" s="21">
        <v>0.57499999999999996</v>
      </c>
    </row>
    <row r="42" spans="1:4" x14ac:dyDescent="0.3">
      <c r="A42" s="19">
        <v>92</v>
      </c>
      <c r="B42" s="20">
        <v>17.829999999999998</v>
      </c>
      <c r="C42" s="19">
        <v>20</v>
      </c>
      <c r="D42" s="21">
        <v>0.57499999999999996</v>
      </c>
    </row>
    <row r="43" spans="1:4" x14ac:dyDescent="0.3">
      <c r="A43" s="19">
        <v>96</v>
      </c>
      <c r="B43" s="20">
        <v>17.829999999999998</v>
      </c>
      <c r="C43" s="19">
        <v>20</v>
      </c>
      <c r="D43" s="21">
        <v>0.57499999999999996</v>
      </c>
    </row>
    <row r="44" spans="1:4" x14ac:dyDescent="0.3">
      <c r="A44" s="19">
        <v>98</v>
      </c>
      <c r="B44" s="20">
        <v>17.829999999999998</v>
      </c>
      <c r="C44" s="19">
        <v>20</v>
      </c>
      <c r="D44" s="21">
        <v>0.57499999999999996</v>
      </c>
    </row>
    <row r="45" spans="1:4" x14ac:dyDescent="0.3">
      <c r="A45" s="19">
        <v>3</v>
      </c>
      <c r="B45" s="20">
        <v>16.32</v>
      </c>
      <c r="C45" s="19">
        <v>44</v>
      </c>
      <c r="D45" s="21">
        <v>0.42399999999999999</v>
      </c>
    </row>
    <row r="46" spans="1:4" x14ac:dyDescent="0.3">
      <c r="A46" s="19">
        <v>8</v>
      </c>
      <c r="B46" s="20">
        <v>16.32</v>
      </c>
      <c r="C46" s="19">
        <v>44</v>
      </c>
      <c r="D46" s="21">
        <v>0.42399999999999999</v>
      </c>
    </row>
    <row r="47" spans="1:4" x14ac:dyDescent="0.3">
      <c r="A47" s="19">
        <v>15</v>
      </c>
      <c r="B47" s="20">
        <v>16.32</v>
      </c>
      <c r="C47" s="19">
        <v>44</v>
      </c>
      <c r="D47" s="21">
        <v>0.42399999999999999</v>
      </c>
    </row>
    <row r="48" spans="1:4" x14ac:dyDescent="0.3">
      <c r="A48" s="19">
        <v>19</v>
      </c>
      <c r="B48" s="20">
        <v>16.32</v>
      </c>
      <c r="C48" s="19">
        <v>44</v>
      </c>
      <c r="D48" s="21">
        <v>0.42399999999999999</v>
      </c>
    </row>
    <row r="49" spans="1:4" x14ac:dyDescent="0.3">
      <c r="A49" s="19">
        <v>21</v>
      </c>
      <c r="B49" s="20">
        <v>16.32</v>
      </c>
      <c r="C49" s="19">
        <v>44</v>
      </c>
      <c r="D49" s="21">
        <v>0.42399999999999999</v>
      </c>
    </row>
    <row r="50" spans="1:4" x14ac:dyDescent="0.3">
      <c r="A50" s="19">
        <v>29</v>
      </c>
      <c r="B50" s="20">
        <v>16.32</v>
      </c>
      <c r="C50" s="19">
        <v>44</v>
      </c>
      <c r="D50" s="21">
        <v>0.42399999999999999</v>
      </c>
    </row>
    <row r="51" spans="1:4" x14ac:dyDescent="0.3">
      <c r="A51" s="19">
        <v>39</v>
      </c>
      <c r="B51" s="20">
        <v>16.32</v>
      </c>
      <c r="C51" s="19">
        <v>44</v>
      </c>
      <c r="D51" s="21">
        <v>0.42399999999999999</v>
      </c>
    </row>
    <row r="52" spans="1:4" x14ac:dyDescent="0.3">
      <c r="A52" s="19">
        <v>41</v>
      </c>
      <c r="B52" s="20">
        <v>16.32</v>
      </c>
      <c r="C52" s="19">
        <v>44</v>
      </c>
      <c r="D52" s="21">
        <v>0.42399999999999999</v>
      </c>
    </row>
    <row r="53" spans="1:4" x14ac:dyDescent="0.3">
      <c r="A53" s="19">
        <v>51</v>
      </c>
      <c r="B53" s="20">
        <v>16.32</v>
      </c>
      <c r="C53" s="19">
        <v>44</v>
      </c>
      <c r="D53" s="21">
        <v>0.42399999999999999</v>
      </c>
    </row>
    <row r="54" spans="1:4" x14ac:dyDescent="0.3">
      <c r="A54" s="19">
        <v>57</v>
      </c>
      <c r="B54" s="20">
        <v>16.32</v>
      </c>
      <c r="C54" s="19">
        <v>44</v>
      </c>
      <c r="D54" s="21">
        <v>0.42399999999999999</v>
      </c>
    </row>
    <row r="55" spans="1:4" x14ac:dyDescent="0.3">
      <c r="A55" s="19">
        <v>61</v>
      </c>
      <c r="B55" s="20">
        <v>16.32</v>
      </c>
      <c r="C55" s="19">
        <v>44</v>
      </c>
      <c r="D55" s="21">
        <v>0.42399999999999999</v>
      </c>
    </row>
    <row r="56" spans="1:4" x14ac:dyDescent="0.3">
      <c r="A56" s="19">
        <v>62</v>
      </c>
      <c r="B56" s="20">
        <v>16.32</v>
      </c>
      <c r="C56" s="19">
        <v>44</v>
      </c>
      <c r="D56" s="21">
        <v>0.42399999999999999</v>
      </c>
    </row>
    <row r="57" spans="1:4" x14ac:dyDescent="0.3">
      <c r="A57" s="19">
        <v>67</v>
      </c>
      <c r="B57" s="20">
        <v>16.32</v>
      </c>
      <c r="C57" s="19">
        <v>44</v>
      </c>
      <c r="D57" s="21">
        <v>0.42399999999999999</v>
      </c>
    </row>
    <row r="58" spans="1:4" x14ac:dyDescent="0.3">
      <c r="A58" s="19">
        <v>68</v>
      </c>
      <c r="B58" s="20">
        <v>16.32</v>
      </c>
      <c r="C58" s="19">
        <v>44</v>
      </c>
      <c r="D58" s="21">
        <v>0.42399999999999999</v>
      </c>
    </row>
    <row r="59" spans="1:4" x14ac:dyDescent="0.3">
      <c r="A59" s="19">
        <v>78</v>
      </c>
      <c r="B59" s="20">
        <v>16.32</v>
      </c>
      <c r="C59" s="19">
        <v>44</v>
      </c>
      <c r="D59" s="21">
        <v>0.42399999999999999</v>
      </c>
    </row>
    <row r="60" spans="1:4" x14ac:dyDescent="0.3">
      <c r="A60" s="19">
        <v>1</v>
      </c>
      <c r="B60" s="20">
        <v>12.42</v>
      </c>
      <c r="C60" s="19">
        <v>59</v>
      </c>
      <c r="D60" s="21">
        <v>0</v>
      </c>
    </row>
    <row r="61" spans="1:4" x14ac:dyDescent="0.3">
      <c r="A61" s="19">
        <v>2</v>
      </c>
      <c r="B61" s="20">
        <v>12.42</v>
      </c>
      <c r="C61" s="19">
        <v>59</v>
      </c>
      <c r="D61" s="21">
        <v>0</v>
      </c>
    </row>
    <row r="62" spans="1:4" x14ac:dyDescent="0.3">
      <c r="A62" s="19">
        <v>4</v>
      </c>
      <c r="B62" s="20">
        <v>12.42</v>
      </c>
      <c r="C62" s="19">
        <v>59</v>
      </c>
      <c r="D62" s="21">
        <v>0</v>
      </c>
    </row>
    <row r="63" spans="1:4" x14ac:dyDescent="0.3">
      <c r="A63" s="19">
        <v>10</v>
      </c>
      <c r="B63" s="20">
        <v>12.42</v>
      </c>
      <c r="C63" s="19">
        <v>59</v>
      </c>
      <c r="D63" s="21">
        <v>0</v>
      </c>
    </row>
    <row r="64" spans="1:4" x14ac:dyDescent="0.3">
      <c r="A64" s="19">
        <v>11</v>
      </c>
      <c r="B64" s="20">
        <v>12.42</v>
      </c>
      <c r="C64" s="19">
        <v>59</v>
      </c>
      <c r="D64" s="21">
        <v>0</v>
      </c>
    </row>
    <row r="65" spans="1:4" x14ac:dyDescent="0.3">
      <c r="A65" s="19">
        <v>12</v>
      </c>
      <c r="B65" s="20">
        <v>12.42</v>
      </c>
      <c r="C65" s="19">
        <v>59</v>
      </c>
      <c r="D65" s="21">
        <v>0</v>
      </c>
    </row>
    <row r="66" spans="1:4" x14ac:dyDescent="0.3">
      <c r="A66" s="19">
        <v>13</v>
      </c>
      <c r="B66" s="20">
        <v>12.42</v>
      </c>
      <c r="C66" s="19">
        <v>59</v>
      </c>
      <c r="D66" s="21">
        <v>0</v>
      </c>
    </row>
    <row r="67" spans="1:4" x14ac:dyDescent="0.3">
      <c r="A67" s="19">
        <v>14</v>
      </c>
      <c r="B67" s="20">
        <v>12.42</v>
      </c>
      <c r="C67" s="19">
        <v>59</v>
      </c>
      <c r="D67" s="21">
        <v>0</v>
      </c>
    </row>
    <row r="68" spans="1:4" x14ac:dyDescent="0.3">
      <c r="A68" s="19">
        <v>18</v>
      </c>
      <c r="B68" s="20">
        <v>12.42</v>
      </c>
      <c r="C68" s="19">
        <v>59</v>
      </c>
      <c r="D68" s="21">
        <v>0</v>
      </c>
    </row>
    <row r="69" spans="1:4" x14ac:dyDescent="0.3">
      <c r="A69" s="19">
        <v>23</v>
      </c>
      <c r="B69" s="20">
        <v>12.42</v>
      </c>
      <c r="C69" s="19">
        <v>59</v>
      </c>
      <c r="D69" s="21">
        <v>0</v>
      </c>
    </row>
    <row r="70" spans="1:4" x14ac:dyDescent="0.3">
      <c r="A70" s="19">
        <v>24</v>
      </c>
      <c r="B70" s="20">
        <v>12.42</v>
      </c>
      <c r="C70" s="19">
        <v>59</v>
      </c>
      <c r="D70" s="21">
        <v>0</v>
      </c>
    </row>
    <row r="71" spans="1:4" x14ac:dyDescent="0.3">
      <c r="A71" s="19">
        <v>28</v>
      </c>
      <c r="B71" s="20">
        <v>12.42</v>
      </c>
      <c r="C71" s="19">
        <v>59</v>
      </c>
      <c r="D71" s="21">
        <v>0</v>
      </c>
    </row>
    <row r="72" spans="1:4" x14ac:dyDescent="0.3">
      <c r="A72" s="19">
        <v>30</v>
      </c>
      <c r="B72" s="20">
        <v>12.42</v>
      </c>
      <c r="C72" s="19">
        <v>59</v>
      </c>
      <c r="D72" s="21">
        <v>0</v>
      </c>
    </row>
    <row r="73" spans="1:4" x14ac:dyDescent="0.3">
      <c r="A73" s="19">
        <v>35</v>
      </c>
      <c r="B73" s="20">
        <v>12.42</v>
      </c>
      <c r="C73" s="19">
        <v>59</v>
      </c>
      <c r="D73" s="21">
        <v>0</v>
      </c>
    </row>
    <row r="74" spans="1:4" x14ac:dyDescent="0.3">
      <c r="A74" s="19">
        <v>40</v>
      </c>
      <c r="B74" s="20">
        <v>12.42</v>
      </c>
      <c r="C74" s="19">
        <v>59</v>
      </c>
      <c r="D74" s="21">
        <v>0</v>
      </c>
    </row>
    <row r="75" spans="1:4" x14ac:dyDescent="0.3">
      <c r="A75" s="19">
        <v>42</v>
      </c>
      <c r="B75" s="20">
        <v>12.42</v>
      </c>
      <c r="C75" s="19">
        <v>59</v>
      </c>
      <c r="D75" s="21">
        <v>0</v>
      </c>
    </row>
    <row r="76" spans="1:4" x14ac:dyDescent="0.3">
      <c r="A76" s="19">
        <v>45</v>
      </c>
      <c r="B76" s="20">
        <v>12.42</v>
      </c>
      <c r="C76" s="19">
        <v>59</v>
      </c>
      <c r="D76" s="21">
        <v>0</v>
      </c>
    </row>
    <row r="77" spans="1:4" x14ac:dyDescent="0.3">
      <c r="A77" s="19">
        <v>46</v>
      </c>
      <c r="B77" s="20">
        <v>12.42</v>
      </c>
      <c r="C77" s="19">
        <v>59</v>
      </c>
      <c r="D77" s="21">
        <v>0</v>
      </c>
    </row>
    <row r="78" spans="1:4" x14ac:dyDescent="0.3">
      <c r="A78" s="19">
        <v>47</v>
      </c>
      <c r="B78" s="20">
        <v>12.42</v>
      </c>
      <c r="C78" s="19">
        <v>59</v>
      </c>
      <c r="D78" s="21">
        <v>0</v>
      </c>
    </row>
    <row r="79" spans="1:4" x14ac:dyDescent="0.3">
      <c r="A79" s="19">
        <v>49</v>
      </c>
      <c r="B79" s="20">
        <v>12.42</v>
      </c>
      <c r="C79" s="19">
        <v>59</v>
      </c>
      <c r="D79" s="21">
        <v>0</v>
      </c>
    </row>
    <row r="80" spans="1:4" x14ac:dyDescent="0.3">
      <c r="A80" s="19">
        <v>52</v>
      </c>
      <c r="B80" s="20">
        <v>12.42</v>
      </c>
      <c r="C80" s="19">
        <v>59</v>
      </c>
      <c r="D80" s="21">
        <v>0</v>
      </c>
    </row>
    <row r="81" spans="1:4" x14ac:dyDescent="0.3">
      <c r="A81" s="19">
        <v>53</v>
      </c>
      <c r="B81" s="20">
        <v>12.42</v>
      </c>
      <c r="C81" s="19">
        <v>59</v>
      </c>
      <c r="D81" s="21">
        <v>0</v>
      </c>
    </row>
    <row r="82" spans="1:4" x14ac:dyDescent="0.3">
      <c r="A82" s="19">
        <v>55</v>
      </c>
      <c r="B82" s="20">
        <v>12.42</v>
      </c>
      <c r="C82" s="19">
        <v>59</v>
      </c>
      <c r="D82" s="21">
        <v>0</v>
      </c>
    </row>
    <row r="83" spans="1:4" x14ac:dyDescent="0.3">
      <c r="A83" s="19">
        <v>59</v>
      </c>
      <c r="B83" s="20">
        <v>12.42</v>
      </c>
      <c r="C83" s="19">
        <v>59</v>
      </c>
      <c r="D83" s="21">
        <v>0</v>
      </c>
    </row>
    <row r="84" spans="1:4" x14ac:dyDescent="0.3">
      <c r="A84" s="19">
        <v>64</v>
      </c>
      <c r="B84" s="20">
        <v>12.42</v>
      </c>
      <c r="C84" s="19">
        <v>59</v>
      </c>
      <c r="D84" s="21">
        <v>0</v>
      </c>
    </row>
    <row r="85" spans="1:4" x14ac:dyDescent="0.3">
      <c r="A85" s="19">
        <v>66</v>
      </c>
      <c r="B85" s="20">
        <v>12.42</v>
      </c>
      <c r="C85" s="19">
        <v>59</v>
      </c>
      <c r="D85" s="21">
        <v>0</v>
      </c>
    </row>
    <row r="86" spans="1:4" x14ac:dyDescent="0.3">
      <c r="A86" s="19">
        <v>74</v>
      </c>
      <c r="B86" s="20">
        <v>12.42</v>
      </c>
      <c r="C86" s="19">
        <v>59</v>
      </c>
      <c r="D86" s="21">
        <v>0</v>
      </c>
    </row>
    <row r="87" spans="1:4" x14ac:dyDescent="0.3">
      <c r="A87" s="19">
        <v>75</v>
      </c>
      <c r="B87" s="20">
        <v>12.42</v>
      </c>
      <c r="C87" s="19">
        <v>59</v>
      </c>
      <c r="D87" s="21">
        <v>0</v>
      </c>
    </row>
    <row r="88" spans="1:4" x14ac:dyDescent="0.3">
      <c r="A88" s="19">
        <v>76</v>
      </c>
      <c r="B88" s="20">
        <v>12.42</v>
      </c>
      <c r="C88" s="19">
        <v>59</v>
      </c>
      <c r="D88" s="21">
        <v>0</v>
      </c>
    </row>
    <row r="89" spans="1:4" x14ac:dyDescent="0.3">
      <c r="A89" s="19">
        <v>77</v>
      </c>
      <c r="B89" s="20">
        <v>12.42</v>
      </c>
      <c r="C89" s="19">
        <v>59</v>
      </c>
      <c r="D89" s="21">
        <v>0</v>
      </c>
    </row>
    <row r="90" spans="1:4" x14ac:dyDescent="0.3">
      <c r="A90" s="19">
        <v>79</v>
      </c>
      <c r="B90" s="20">
        <v>12.42</v>
      </c>
      <c r="C90" s="19">
        <v>59</v>
      </c>
      <c r="D90" s="21">
        <v>0</v>
      </c>
    </row>
    <row r="91" spans="1:4" x14ac:dyDescent="0.3">
      <c r="A91" s="19">
        <v>80</v>
      </c>
      <c r="B91" s="20">
        <v>12.42</v>
      </c>
      <c r="C91" s="19">
        <v>59</v>
      </c>
      <c r="D91" s="21">
        <v>0</v>
      </c>
    </row>
    <row r="92" spans="1:4" x14ac:dyDescent="0.3">
      <c r="A92" s="19">
        <v>82</v>
      </c>
      <c r="B92" s="20">
        <v>12.42</v>
      </c>
      <c r="C92" s="19">
        <v>59</v>
      </c>
      <c r="D92" s="21">
        <v>0</v>
      </c>
    </row>
    <row r="93" spans="1:4" x14ac:dyDescent="0.3">
      <c r="A93" s="19">
        <v>85</v>
      </c>
      <c r="B93" s="20">
        <v>12.42</v>
      </c>
      <c r="C93" s="19">
        <v>59</v>
      </c>
      <c r="D93" s="21">
        <v>0</v>
      </c>
    </row>
    <row r="94" spans="1:4" x14ac:dyDescent="0.3">
      <c r="A94" s="19">
        <v>86</v>
      </c>
      <c r="B94" s="20">
        <v>12.42</v>
      </c>
      <c r="C94" s="19">
        <v>59</v>
      </c>
      <c r="D94" s="21">
        <v>0</v>
      </c>
    </row>
    <row r="95" spans="1:4" x14ac:dyDescent="0.3">
      <c r="A95" s="19">
        <v>89</v>
      </c>
      <c r="B95" s="20">
        <v>12.42</v>
      </c>
      <c r="C95" s="19">
        <v>59</v>
      </c>
      <c r="D95" s="21">
        <v>0</v>
      </c>
    </row>
    <row r="96" spans="1:4" x14ac:dyDescent="0.3">
      <c r="A96" s="19">
        <v>90</v>
      </c>
      <c r="B96" s="20">
        <v>12.42</v>
      </c>
      <c r="C96" s="19">
        <v>59</v>
      </c>
      <c r="D96" s="21">
        <v>0</v>
      </c>
    </row>
    <row r="97" spans="1:4" x14ac:dyDescent="0.3">
      <c r="A97" s="19">
        <v>91</v>
      </c>
      <c r="B97" s="20">
        <v>12.42</v>
      </c>
      <c r="C97" s="19">
        <v>59</v>
      </c>
      <c r="D97" s="21">
        <v>0</v>
      </c>
    </row>
    <row r="98" spans="1:4" x14ac:dyDescent="0.3">
      <c r="A98" s="19">
        <v>93</v>
      </c>
      <c r="B98" s="20">
        <v>12.42</v>
      </c>
      <c r="C98" s="19">
        <v>59</v>
      </c>
      <c r="D98" s="21">
        <v>0</v>
      </c>
    </row>
    <row r="99" spans="1:4" x14ac:dyDescent="0.3">
      <c r="A99" s="19">
        <v>94</v>
      </c>
      <c r="B99" s="20">
        <v>12.42</v>
      </c>
      <c r="C99" s="19">
        <v>59</v>
      </c>
      <c r="D99" s="21">
        <v>0</v>
      </c>
    </row>
    <row r="100" spans="1:4" x14ac:dyDescent="0.3">
      <c r="A100" s="19">
        <v>95</v>
      </c>
      <c r="B100" s="20">
        <v>12.42</v>
      </c>
      <c r="C100" s="19">
        <v>59</v>
      </c>
      <c r="D100" s="21">
        <v>0</v>
      </c>
    </row>
    <row r="101" spans="1:4" x14ac:dyDescent="0.3">
      <c r="A101" s="19">
        <v>97</v>
      </c>
      <c r="B101" s="20">
        <v>12.42</v>
      </c>
      <c r="C101" s="19">
        <v>59</v>
      </c>
      <c r="D101" s="21">
        <v>0</v>
      </c>
    </row>
  </sheetData>
  <sortState ref="A2:D101">
    <sortCondition ref="C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0274-539A-4BFB-8021-AB3DD129E56B}">
  <dimension ref="A1:G32"/>
  <sheetViews>
    <sheetView topLeftCell="A12" zoomScale="136" zoomScaleNormal="136" workbookViewId="0">
      <selection activeCell="N17" sqref="N17"/>
    </sheetView>
  </sheetViews>
  <sheetFormatPr defaultRowHeight="14.4" x14ac:dyDescent="0.3"/>
  <cols>
    <col min="3" max="3" width="10.77734375" bestFit="1" customWidth="1"/>
    <col min="5" max="5" width="11.6640625" bestFit="1" customWidth="1"/>
    <col min="7" max="7" width="11.6640625" bestFit="1" customWidth="1"/>
  </cols>
  <sheetData>
    <row r="1" spans="1:7" x14ac:dyDescent="0.3">
      <c r="A1" s="1" t="s">
        <v>131</v>
      </c>
      <c r="B1" s="1" t="s">
        <v>132</v>
      </c>
      <c r="C1" s="1" t="s">
        <v>133</v>
      </c>
      <c r="D1" s="1" t="s">
        <v>135</v>
      </c>
      <c r="E1" s="1" t="s">
        <v>136</v>
      </c>
      <c r="F1" s="1"/>
      <c r="G1" s="1"/>
    </row>
    <row r="2" spans="1:7" x14ac:dyDescent="0.3">
      <c r="A2" s="1">
        <v>1</v>
      </c>
      <c r="B2" s="1">
        <v>14</v>
      </c>
      <c r="C2" s="23">
        <f>_xlfn.NORM.DIST(B2,$D$2,$E$2,FALSE)</f>
        <v>5.6258623313671704E-3</v>
      </c>
      <c r="D2" s="1">
        <f>AVERAGE(B2:B32)</f>
        <v>44</v>
      </c>
      <c r="E2" s="22">
        <f>_xlfn.STDEV.S(B2:B32)</f>
        <v>18.184242262647807</v>
      </c>
    </row>
    <row r="3" spans="1:7" x14ac:dyDescent="0.3">
      <c r="A3" s="1">
        <v>2</v>
      </c>
      <c r="B3" s="1">
        <v>16</v>
      </c>
      <c r="C3" s="23">
        <f t="shared" ref="C3:C32" si="0">_xlfn.NORM.DIST(B3,$D$2,$E$2,FALSE)</f>
        <v>6.7044900958770862E-3</v>
      </c>
      <c r="D3" s="1"/>
      <c r="E3" s="22"/>
    </row>
    <row r="4" spans="1:7" x14ac:dyDescent="0.3">
      <c r="A4" s="1">
        <v>3</v>
      </c>
      <c r="B4" s="1">
        <v>18</v>
      </c>
      <c r="C4" s="23">
        <f t="shared" si="0"/>
        <v>7.8938495407959979E-3</v>
      </c>
      <c r="D4" s="1"/>
      <c r="E4" s="22"/>
    </row>
    <row r="5" spans="1:7" x14ac:dyDescent="0.3">
      <c r="A5" s="1">
        <v>4</v>
      </c>
      <c r="B5" s="1">
        <v>20</v>
      </c>
      <c r="C5" s="23">
        <f t="shared" si="0"/>
        <v>9.1824457850447679E-3</v>
      </c>
      <c r="D5" s="1"/>
      <c r="E5" s="22"/>
    </row>
    <row r="6" spans="1:7" x14ac:dyDescent="0.3">
      <c r="A6" s="1">
        <v>5</v>
      </c>
      <c r="B6" s="1">
        <v>22</v>
      </c>
      <c r="C6" s="23">
        <f t="shared" si="0"/>
        <v>1.0552961144669014E-2</v>
      </c>
      <c r="D6" s="1"/>
      <c r="E6" s="22"/>
    </row>
    <row r="7" spans="1:7" x14ac:dyDescent="0.3">
      <c r="A7" s="1">
        <v>6</v>
      </c>
      <c r="B7" s="1">
        <v>24</v>
      </c>
      <c r="C7" s="23">
        <f t="shared" si="0"/>
        <v>1.1982204931455305E-2</v>
      </c>
      <c r="D7" s="1"/>
      <c r="E7" s="22"/>
    </row>
    <row r="8" spans="1:7" x14ac:dyDescent="0.3">
      <c r="A8" s="1">
        <v>7</v>
      </c>
      <c r="B8" s="1">
        <v>26</v>
      </c>
      <c r="C8" s="23">
        <f t="shared" si="0"/>
        <v>1.3441433405867894E-2</v>
      </c>
      <c r="D8" s="1"/>
      <c r="E8" s="22"/>
    </row>
    <row r="9" spans="1:7" x14ac:dyDescent="0.3">
      <c r="A9" s="1">
        <v>8</v>
      </c>
      <c r="B9" s="1">
        <v>28</v>
      </c>
      <c r="C9" s="23">
        <f t="shared" si="0"/>
        <v>1.4897070193013107E-2</v>
      </c>
      <c r="D9" s="1"/>
      <c r="E9" s="22"/>
    </row>
    <row r="10" spans="1:7" x14ac:dyDescent="0.3">
      <c r="A10" s="1">
        <v>9</v>
      </c>
      <c r="B10" s="1">
        <v>30</v>
      </c>
      <c r="C10" s="23">
        <f t="shared" si="0"/>
        <v>1.6311826040869452E-2</v>
      </c>
      <c r="D10" s="1"/>
      <c r="E10" s="22"/>
    </row>
    <row r="11" spans="1:7" x14ac:dyDescent="0.3">
      <c r="A11" s="1">
        <v>10</v>
      </c>
      <c r="B11" s="1">
        <v>32</v>
      </c>
      <c r="C11" s="23">
        <f t="shared" si="0"/>
        <v>1.764618126391277E-2</v>
      </c>
      <c r="D11" s="1"/>
      <c r="E11" s="22"/>
    </row>
    <row r="12" spans="1:7" x14ac:dyDescent="0.3">
      <c r="A12" s="1">
        <v>11</v>
      </c>
      <c r="B12" s="1">
        <v>34</v>
      </c>
      <c r="C12" s="23">
        <f t="shared" si="0"/>
        <v>1.8860158082248207E-2</v>
      </c>
      <c r="D12" s="1"/>
      <c r="E12" s="22"/>
    </row>
    <row r="13" spans="1:7" x14ac:dyDescent="0.3">
      <c r="A13" s="1">
        <v>12</v>
      </c>
      <c r="B13" s="1">
        <v>36</v>
      </c>
      <c r="C13" s="23">
        <f t="shared" si="0"/>
        <v>1.9915277343938546E-2</v>
      </c>
      <c r="D13" s="1"/>
      <c r="E13" s="22"/>
    </row>
    <row r="14" spans="1:7" x14ac:dyDescent="0.3">
      <c r="A14" s="1">
        <v>13</v>
      </c>
      <c r="B14" s="1">
        <v>38</v>
      </c>
      <c r="C14" s="23">
        <f t="shared" si="0"/>
        <v>2.0776568818052368E-2</v>
      </c>
      <c r="D14" s="1"/>
      <c r="E14" s="22"/>
    </row>
    <row r="15" spans="1:7" x14ac:dyDescent="0.3">
      <c r="A15" s="1">
        <v>14</v>
      </c>
      <c r="B15" s="1">
        <v>40</v>
      </c>
      <c r="C15" s="23">
        <f t="shared" si="0"/>
        <v>2.1414489836845595E-2</v>
      </c>
      <c r="D15" s="1"/>
      <c r="E15" s="22"/>
    </row>
    <row r="16" spans="1:7" x14ac:dyDescent="0.3">
      <c r="A16" s="1">
        <v>15</v>
      </c>
      <c r="B16" s="1">
        <v>42</v>
      </c>
      <c r="C16" s="23">
        <f t="shared" si="0"/>
        <v>2.1806605955468648E-2</v>
      </c>
      <c r="D16" s="1"/>
      <c r="E16" s="22"/>
    </row>
    <row r="17" spans="1:5" x14ac:dyDescent="0.3">
      <c r="A17" s="1">
        <v>16</v>
      </c>
      <c r="B17" s="1">
        <v>44</v>
      </c>
      <c r="C17" s="23">
        <f t="shared" si="0"/>
        <v>2.1938900430341204E-2</v>
      </c>
      <c r="D17" s="1"/>
      <c r="E17" s="22"/>
    </row>
    <row r="18" spans="1:5" x14ac:dyDescent="0.3">
      <c r="A18" s="1">
        <v>17</v>
      </c>
      <c r="B18" s="1">
        <v>46</v>
      </c>
      <c r="C18" s="23">
        <f t="shared" si="0"/>
        <v>2.1806605955468648E-2</v>
      </c>
      <c r="D18" s="1"/>
      <c r="E18" s="22"/>
    </row>
    <row r="19" spans="1:5" x14ac:dyDescent="0.3">
      <c r="A19" s="1">
        <v>18</v>
      </c>
      <c r="B19" s="1">
        <v>48</v>
      </c>
      <c r="C19" s="23">
        <f t="shared" si="0"/>
        <v>2.1414489836845595E-2</v>
      </c>
      <c r="D19" s="1"/>
      <c r="E19" s="22"/>
    </row>
    <row r="20" spans="1:5" x14ac:dyDescent="0.3">
      <c r="A20" s="1">
        <v>19</v>
      </c>
      <c r="B20" s="1">
        <v>50</v>
      </c>
      <c r="C20" s="23">
        <f t="shared" si="0"/>
        <v>2.0776568818052368E-2</v>
      </c>
      <c r="D20" s="1"/>
      <c r="E20" s="22"/>
    </row>
    <row r="21" spans="1:5" x14ac:dyDescent="0.3">
      <c r="A21" s="1">
        <v>20</v>
      </c>
      <c r="B21" s="1">
        <v>52</v>
      </c>
      <c r="C21" s="23">
        <f t="shared" si="0"/>
        <v>1.9915277343938546E-2</v>
      </c>
      <c r="D21" s="1"/>
      <c r="E21" s="22"/>
    </row>
    <row r="22" spans="1:5" x14ac:dyDescent="0.3">
      <c r="A22" s="1">
        <v>21</v>
      </c>
      <c r="B22" s="1">
        <v>54</v>
      </c>
      <c r="C22" s="23">
        <f t="shared" si="0"/>
        <v>1.8860158082248207E-2</v>
      </c>
      <c r="D22" s="1"/>
      <c r="E22" s="22"/>
    </row>
    <row r="23" spans="1:5" x14ac:dyDescent="0.3">
      <c r="A23" s="1">
        <v>22</v>
      </c>
      <c r="B23" s="1">
        <v>56</v>
      </c>
      <c r="C23" s="23">
        <f t="shared" si="0"/>
        <v>1.764618126391277E-2</v>
      </c>
      <c r="D23" s="1"/>
      <c r="E23" s="22"/>
    </row>
    <row r="24" spans="1:5" x14ac:dyDescent="0.3">
      <c r="A24" s="1">
        <v>23</v>
      </c>
      <c r="B24" s="1">
        <v>58</v>
      </c>
      <c r="C24" s="23">
        <f t="shared" si="0"/>
        <v>1.6311826040869452E-2</v>
      </c>
      <c r="D24" s="1"/>
      <c r="E24" s="22"/>
    </row>
    <row r="25" spans="1:5" x14ac:dyDescent="0.3">
      <c r="A25" s="1">
        <v>24</v>
      </c>
      <c r="B25" s="1">
        <v>60</v>
      </c>
      <c r="C25" s="23">
        <f t="shared" si="0"/>
        <v>1.4897070193013107E-2</v>
      </c>
      <c r="D25" s="1"/>
      <c r="E25" s="22"/>
    </row>
    <row r="26" spans="1:5" x14ac:dyDescent="0.3">
      <c r="A26" s="1">
        <v>25</v>
      </c>
      <c r="B26" s="1">
        <v>62</v>
      </c>
      <c r="C26" s="23">
        <f t="shared" si="0"/>
        <v>1.3441433405867894E-2</v>
      </c>
      <c r="D26" s="1"/>
      <c r="E26" s="22"/>
    </row>
    <row r="27" spans="1:5" x14ac:dyDescent="0.3">
      <c r="A27" s="1">
        <v>26</v>
      </c>
      <c r="B27" s="1">
        <v>64</v>
      </c>
      <c r="C27" s="23">
        <f t="shared" si="0"/>
        <v>1.1982204931455305E-2</v>
      </c>
      <c r="D27" s="1"/>
      <c r="E27" s="22"/>
    </row>
    <row r="28" spans="1:5" x14ac:dyDescent="0.3">
      <c r="A28" s="1">
        <v>27</v>
      </c>
      <c r="B28" s="1">
        <v>66</v>
      </c>
      <c r="C28" s="23">
        <f t="shared" si="0"/>
        <v>1.0552961144669014E-2</v>
      </c>
      <c r="D28" s="1"/>
      <c r="E28" s="22"/>
    </row>
    <row r="29" spans="1:5" x14ac:dyDescent="0.3">
      <c r="A29" s="1">
        <v>28</v>
      </c>
      <c r="B29" s="1">
        <v>68</v>
      </c>
      <c r="C29" s="23">
        <f t="shared" si="0"/>
        <v>9.1824457850447679E-3</v>
      </c>
    </row>
    <row r="30" spans="1:5" x14ac:dyDescent="0.3">
      <c r="A30" s="1">
        <v>29</v>
      </c>
      <c r="B30" s="1">
        <v>70</v>
      </c>
      <c r="C30" s="23">
        <f t="shared" si="0"/>
        <v>7.8938495407959979E-3</v>
      </c>
    </row>
    <row r="31" spans="1:5" x14ac:dyDescent="0.3">
      <c r="A31" s="1">
        <v>30</v>
      </c>
      <c r="B31" s="1">
        <v>72</v>
      </c>
      <c r="C31" s="23">
        <f t="shared" si="0"/>
        <v>6.7044900958770862E-3</v>
      </c>
    </row>
    <row r="32" spans="1:5" x14ac:dyDescent="0.3">
      <c r="A32" s="1">
        <v>31</v>
      </c>
      <c r="B32" s="1">
        <v>74</v>
      </c>
      <c r="C32" s="23">
        <f t="shared" si="0"/>
        <v>5.6258623313671704E-3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ACA3-C161-4E8C-9C31-6EFD0A7BC088}">
  <dimension ref="A1:K34"/>
  <sheetViews>
    <sheetView tabSelected="1" topLeftCell="A6" zoomScale="170" zoomScaleNormal="170" workbookViewId="0">
      <selection activeCell="L13" sqref="L13"/>
    </sheetView>
  </sheetViews>
  <sheetFormatPr defaultRowHeight="14.4" x14ac:dyDescent="0.3"/>
  <cols>
    <col min="1" max="1" width="10.109375" bestFit="1" customWidth="1"/>
    <col min="3" max="3" width="10.44140625" bestFit="1" customWidth="1"/>
    <col min="5" max="5" width="17.21875" bestFit="1" customWidth="1"/>
  </cols>
  <sheetData>
    <row r="1" spans="1:11" x14ac:dyDescent="0.3">
      <c r="A1" s="29" t="s">
        <v>140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3">
      <c r="A2" s="25" t="s">
        <v>137</v>
      </c>
      <c r="B2" s="26" t="s">
        <v>138</v>
      </c>
      <c r="C2" s="27" t="s">
        <v>133</v>
      </c>
      <c r="D2" s="27" t="s">
        <v>135</v>
      </c>
      <c r="E2" s="28" t="s">
        <v>139</v>
      </c>
    </row>
    <row r="3" spans="1:11" x14ac:dyDescent="0.3">
      <c r="A3" s="24">
        <v>1</v>
      </c>
      <c r="B3" s="24">
        <v>35</v>
      </c>
      <c r="C3" s="22">
        <f>_xlfn.NORM.DIST(B3,$D$3,$E$3,FALSE)</f>
        <v>2.4531068859644846E-4</v>
      </c>
      <c r="D3">
        <f>AVERAGE(B3:B34)</f>
        <v>78.6875</v>
      </c>
      <c r="E3">
        <f>_xlfn.STDEV.S(B3:B34)</f>
        <v>14.186403076821993</v>
      </c>
    </row>
    <row r="4" spans="1:11" x14ac:dyDescent="0.3">
      <c r="A4" s="24">
        <v>2</v>
      </c>
      <c r="B4" s="24">
        <v>50</v>
      </c>
      <c r="C4" s="22">
        <f t="shared" ref="C4:C34" si="0">_xlfn.NORM.DIST(B4,$D$3,$E$3,FALSE)</f>
        <v>3.6397724776498128E-3</v>
      </c>
    </row>
    <row r="5" spans="1:11" x14ac:dyDescent="0.3">
      <c r="A5" s="24">
        <v>3</v>
      </c>
      <c r="B5" s="24">
        <v>60</v>
      </c>
      <c r="C5" s="22">
        <f t="shared" si="0"/>
        <v>1.1809640916938055E-2</v>
      </c>
    </row>
    <row r="6" spans="1:11" x14ac:dyDescent="0.3">
      <c r="A6" s="24">
        <v>4</v>
      </c>
      <c r="B6" s="24">
        <v>63</v>
      </c>
      <c r="C6" s="22">
        <f t="shared" si="0"/>
        <v>1.5258279465664637E-2</v>
      </c>
    </row>
    <row r="7" spans="1:11" x14ac:dyDescent="0.3">
      <c r="A7" s="24">
        <v>5</v>
      </c>
      <c r="B7" s="24">
        <v>65</v>
      </c>
      <c r="C7" s="22">
        <f t="shared" si="0"/>
        <v>1.7656113193223879E-2</v>
      </c>
    </row>
    <row r="8" spans="1:11" x14ac:dyDescent="0.3">
      <c r="A8" s="24">
        <v>6</v>
      </c>
      <c r="B8" s="24">
        <v>67</v>
      </c>
      <c r="C8" s="22">
        <f t="shared" si="0"/>
        <v>2.0028705314191535E-2</v>
      </c>
    </row>
    <row r="9" spans="1:11" x14ac:dyDescent="0.3">
      <c r="A9" s="24">
        <v>7</v>
      </c>
      <c r="B9" s="24">
        <v>70</v>
      </c>
      <c r="C9" s="22">
        <f t="shared" si="0"/>
        <v>2.3313365474079972E-2</v>
      </c>
    </row>
    <row r="10" spans="1:11" x14ac:dyDescent="0.3">
      <c r="A10" s="24">
        <v>8</v>
      </c>
      <c r="B10" s="24">
        <v>72</v>
      </c>
      <c r="C10" s="22">
        <f t="shared" si="0"/>
        <v>2.5164211498110611E-2</v>
      </c>
    </row>
    <row r="11" spans="1:11" x14ac:dyDescent="0.3">
      <c r="A11" s="24">
        <v>9</v>
      </c>
      <c r="B11" s="24">
        <v>73</v>
      </c>
      <c r="C11" s="22">
        <f t="shared" si="0"/>
        <v>2.5949894188082901E-2</v>
      </c>
    </row>
    <row r="12" spans="1:11" x14ac:dyDescent="0.3">
      <c r="A12" s="24">
        <v>10</v>
      </c>
      <c r="B12" s="24">
        <v>74</v>
      </c>
      <c r="C12" s="22">
        <f t="shared" si="0"/>
        <v>2.6627470624722711E-2</v>
      </c>
    </row>
    <row r="13" spans="1:11" x14ac:dyDescent="0.3">
      <c r="A13" s="24">
        <v>11</v>
      </c>
      <c r="B13" s="24">
        <v>75</v>
      </c>
      <c r="C13" s="22">
        <f t="shared" si="0"/>
        <v>2.7187313516614627E-2</v>
      </c>
    </row>
    <row r="14" spans="1:11" x14ac:dyDescent="0.3">
      <c r="A14" s="24">
        <v>12</v>
      </c>
      <c r="B14" s="24">
        <v>75</v>
      </c>
      <c r="C14" s="22">
        <f t="shared" si="0"/>
        <v>2.7187313516614627E-2</v>
      </c>
    </row>
    <row r="15" spans="1:11" x14ac:dyDescent="0.3">
      <c r="A15" s="24">
        <v>13</v>
      </c>
      <c r="B15" s="24">
        <v>75</v>
      </c>
      <c r="C15" s="22">
        <f t="shared" si="0"/>
        <v>2.7187313516614627E-2</v>
      </c>
    </row>
    <row r="16" spans="1:11" x14ac:dyDescent="0.3">
      <c r="A16" s="24">
        <v>14</v>
      </c>
      <c r="B16" s="24">
        <v>76</v>
      </c>
      <c r="C16" s="22">
        <f t="shared" si="0"/>
        <v>2.7621339427557994E-2</v>
      </c>
    </row>
    <row r="17" spans="1:3" x14ac:dyDescent="0.3">
      <c r="A17" s="24">
        <v>15</v>
      </c>
      <c r="B17" s="24">
        <v>78</v>
      </c>
      <c r="C17" s="22">
        <f t="shared" si="0"/>
        <v>2.8088450903529228E-2</v>
      </c>
    </row>
    <row r="18" spans="1:3" x14ac:dyDescent="0.3">
      <c r="A18" s="24">
        <v>16</v>
      </c>
      <c r="B18" s="24">
        <v>79</v>
      </c>
      <c r="C18" s="22">
        <f t="shared" si="0"/>
        <v>2.8114631937400186E-2</v>
      </c>
    </row>
    <row r="19" spans="1:3" x14ac:dyDescent="0.3">
      <c r="A19" s="24">
        <v>17</v>
      </c>
      <c r="B19" s="24">
        <v>80</v>
      </c>
      <c r="C19" s="22">
        <f t="shared" si="0"/>
        <v>2.8001356743943853E-2</v>
      </c>
    </row>
    <row r="20" spans="1:3" x14ac:dyDescent="0.3">
      <c r="A20" s="24">
        <v>18</v>
      </c>
      <c r="B20" s="24">
        <v>81</v>
      </c>
      <c r="C20" s="22">
        <f t="shared" si="0"/>
        <v>2.7750307838423485E-2</v>
      </c>
    </row>
    <row r="21" spans="1:3" x14ac:dyDescent="0.3">
      <c r="A21" s="24">
        <v>19</v>
      </c>
      <c r="B21" s="24">
        <v>82</v>
      </c>
      <c r="C21" s="22">
        <f t="shared" si="0"/>
        <v>2.7365197946361774E-2</v>
      </c>
    </row>
    <row r="22" spans="1:3" x14ac:dyDescent="0.3">
      <c r="A22" s="24">
        <v>20</v>
      </c>
      <c r="B22" s="24">
        <v>84</v>
      </c>
      <c r="C22" s="22">
        <f t="shared" si="0"/>
        <v>2.6217202360105593E-2</v>
      </c>
    </row>
    <row r="23" spans="1:3" x14ac:dyDescent="0.3">
      <c r="A23" s="24">
        <v>21</v>
      </c>
      <c r="B23" s="24">
        <v>85</v>
      </c>
      <c r="C23" s="22">
        <f t="shared" si="0"/>
        <v>2.5470842460782617E-2</v>
      </c>
    </row>
    <row r="24" spans="1:3" x14ac:dyDescent="0.3">
      <c r="A24" s="24">
        <v>22</v>
      </c>
      <c r="B24" s="24">
        <v>88</v>
      </c>
      <c r="C24" s="22">
        <f t="shared" si="0"/>
        <v>2.2670784543678338E-2</v>
      </c>
    </row>
    <row r="25" spans="1:3" x14ac:dyDescent="0.3">
      <c r="A25" s="24">
        <v>23</v>
      </c>
      <c r="B25" s="24">
        <v>90</v>
      </c>
      <c r="C25" s="22">
        <f t="shared" si="0"/>
        <v>2.0462514521216127E-2</v>
      </c>
    </row>
    <row r="26" spans="1:3" x14ac:dyDescent="0.3">
      <c r="A26" s="24">
        <v>24</v>
      </c>
      <c r="B26" s="24">
        <v>94</v>
      </c>
      <c r="C26" s="22">
        <f t="shared" si="0"/>
        <v>1.5705385522064998E-2</v>
      </c>
    </row>
    <row r="27" spans="1:3" x14ac:dyDescent="0.3">
      <c r="A27" s="24">
        <v>25</v>
      </c>
      <c r="B27" s="24">
        <v>98</v>
      </c>
      <c r="C27" s="22">
        <f t="shared" si="0"/>
        <v>1.1132972446392525E-2</v>
      </c>
    </row>
    <row r="28" spans="1:3" x14ac:dyDescent="0.3">
      <c r="A28" s="30">
        <v>26</v>
      </c>
      <c r="B28" s="30">
        <v>97</v>
      </c>
      <c r="C28" s="22">
        <f t="shared" si="0"/>
        <v>1.2223833159929825E-2</v>
      </c>
    </row>
    <row r="29" spans="1:3" x14ac:dyDescent="0.3">
      <c r="A29" s="30">
        <v>27</v>
      </c>
      <c r="B29" s="30">
        <v>96</v>
      </c>
      <c r="C29" s="22">
        <f t="shared" si="0"/>
        <v>1.3355057167941999E-2</v>
      </c>
    </row>
    <row r="30" spans="1:3" x14ac:dyDescent="0.3">
      <c r="A30" s="30">
        <v>28</v>
      </c>
      <c r="B30" s="30">
        <v>95</v>
      </c>
      <c r="C30" s="22">
        <f t="shared" si="0"/>
        <v>1.4518647041227344E-2</v>
      </c>
    </row>
    <row r="31" spans="1:3" x14ac:dyDescent="0.3">
      <c r="A31" s="30">
        <v>29</v>
      </c>
      <c r="B31" s="30">
        <v>94</v>
      </c>
      <c r="C31" s="22">
        <f t="shared" si="0"/>
        <v>1.5705385522064998E-2</v>
      </c>
    </row>
    <row r="32" spans="1:3" x14ac:dyDescent="0.3">
      <c r="A32" s="30">
        <v>30</v>
      </c>
      <c r="B32" s="30">
        <v>90</v>
      </c>
      <c r="C32" s="22">
        <f t="shared" si="0"/>
        <v>2.0462514521216127E-2</v>
      </c>
    </row>
    <row r="33" spans="1:3" x14ac:dyDescent="0.3">
      <c r="A33" s="30">
        <v>31</v>
      </c>
      <c r="B33" s="30">
        <v>89</v>
      </c>
      <c r="C33" s="22">
        <f t="shared" si="0"/>
        <v>2.1591944039130367E-2</v>
      </c>
    </row>
    <row r="34" spans="1:3" x14ac:dyDescent="0.3">
      <c r="A34" s="30">
        <v>32</v>
      </c>
      <c r="B34" s="30">
        <v>88</v>
      </c>
      <c r="C34" s="22">
        <f t="shared" si="0"/>
        <v>2.2670784543678338E-2</v>
      </c>
    </row>
  </sheetData>
  <sortState ref="B3:B27">
    <sortCondition ref="B3"/>
  </sortState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 Averages</vt:lpstr>
      <vt:lpstr>Descriptive Statistics</vt:lpstr>
      <vt:lpstr>Histogram</vt:lpstr>
      <vt:lpstr>Rank &amp; Percentiles-Data</vt:lpstr>
      <vt:lpstr>Rank &amp; Percentile Result</vt:lpstr>
      <vt:lpstr>Normal Distribution</vt:lpstr>
      <vt:lpstr>Example-Normal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2019-12-27T04:49:17Z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925d18d7-f211-4566-934e-68e66f5cd32c</vt:lpwstr>
  </property>
</Properties>
</file>