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Model(2)\"/>
    </mc:Choice>
  </mc:AlternateContent>
  <xr:revisionPtr revIDLastSave="0" documentId="13_ncr:1_{2E122BBC-C00C-4193-8BC1-679582D1E2FB}" xr6:coauthVersionLast="41" xr6:coauthVersionMax="41" xr10:uidLastSave="{00000000-0000-0000-0000-000000000000}"/>
  <bookViews>
    <workbookView xWindow="-108" yWindow="-108" windowWidth="23256" windowHeight="12576" xr2:uid="{AD26597F-9FDF-4CE4-974C-4AE999B4CF48}"/>
  </bookViews>
  <sheets>
    <sheet name="Sheet1" sheetId="1" r:id="rId1"/>
  </sheets>
  <definedNames>
    <definedName name="solver_adj" localSheetId="0" hidden="1">Sheet1!$E$1:$E$9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Sheet1!$Q$400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O15" i="1" s="1"/>
  <c r="P15" i="1" s="1"/>
  <c r="Q15" i="1" s="1"/>
  <c r="N16" i="1"/>
  <c r="O16" i="1" s="1"/>
  <c r="P16" i="1" s="1"/>
  <c r="Q16" i="1" s="1"/>
  <c r="N17" i="1"/>
  <c r="O17" i="1" s="1"/>
  <c r="P17" i="1" s="1"/>
  <c r="Q17" i="1" s="1"/>
  <c r="N18" i="1"/>
  <c r="O18" i="1" s="1"/>
  <c r="P18" i="1" s="1"/>
  <c r="Q18" i="1" s="1"/>
  <c r="N19" i="1"/>
  <c r="O19" i="1" s="1"/>
  <c r="P19" i="1" s="1"/>
  <c r="Q19" i="1" s="1"/>
  <c r="N20" i="1"/>
  <c r="O20" i="1" s="1"/>
  <c r="P20" i="1" s="1"/>
  <c r="Q20" i="1" s="1"/>
  <c r="N21" i="1"/>
  <c r="O21" i="1" s="1"/>
  <c r="P21" i="1" s="1"/>
  <c r="Q21" i="1" s="1"/>
  <c r="N22" i="1"/>
  <c r="O22" i="1" s="1"/>
  <c r="P22" i="1" s="1"/>
  <c r="Q22" i="1" s="1"/>
  <c r="N23" i="1"/>
  <c r="O23" i="1" s="1"/>
  <c r="P23" i="1" s="1"/>
  <c r="Q23" i="1" s="1"/>
  <c r="N24" i="1"/>
  <c r="O24" i="1" s="1"/>
  <c r="P24" i="1" s="1"/>
  <c r="Q24" i="1" s="1"/>
  <c r="N25" i="1"/>
  <c r="O25" i="1" s="1"/>
  <c r="P25" i="1" s="1"/>
  <c r="Q25" i="1" s="1"/>
  <c r="N26" i="1"/>
  <c r="O26" i="1" s="1"/>
  <c r="P26" i="1" s="1"/>
  <c r="Q26" i="1" s="1"/>
  <c r="N27" i="1"/>
  <c r="O27" i="1" s="1"/>
  <c r="P27" i="1" s="1"/>
  <c r="Q27" i="1" s="1"/>
  <c r="N28" i="1"/>
  <c r="O28" i="1" s="1"/>
  <c r="P28" i="1" s="1"/>
  <c r="Q28" i="1" s="1"/>
  <c r="N29" i="1"/>
  <c r="O29" i="1" s="1"/>
  <c r="P29" i="1" s="1"/>
  <c r="Q29" i="1" s="1"/>
  <c r="N30" i="1"/>
  <c r="O30" i="1" s="1"/>
  <c r="P30" i="1" s="1"/>
  <c r="Q30" i="1" s="1"/>
  <c r="N31" i="1"/>
  <c r="O31" i="1" s="1"/>
  <c r="P31" i="1" s="1"/>
  <c r="Q31" i="1" s="1"/>
  <c r="N32" i="1"/>
  <c r="O32" i="1" s="1"/>
  <c r="P32" i="1" s="1"/>
  <c r="Q32" i="1" s="1"/>
  <c r="N33" i="1"/>
  <c r="O33" i="1" s="1"/>
  <c r="P33" i="1" s="1"/>
  <c r="Q33" i="1" s="1"/>
  <c r="N34" i="1"/>
  <c r="O34" i="1" s="1"/>
  <c r="P34" i="1" s="1"/>
  <c r="Q34" i="1" s="1"/>
  <c r="N35" i="1"/>
  <c r="O35" i="1" s="1"/>
  <c r="P35" i="1" s="1"/>
  <c r="Q35" i="1" s="1"/>
  <c r="N36" i="1"/>
  <c r="O36" i="1" s="1"/>
  <c r="P36" i="1" s="1"/>
  <c r="Q36" i="1" s="1"/>
  <c r="N37" i="1"/>
  <c r="O37" i="1" s="1"/>
  <c r="P37" i="1" s="1"/>
  <c r="Q37" i="1" s="1"/>
  <c r="N38" i="1"/>
  <c r="O38" i="1" s="1"/>
  <c r="P38" i="1" s="1"/>
  <c r="Q38" i="1" s="1"/>
  <c r="N39" i="1"/>
  <c r="O39" i="1" s="1"/>
  <c r="P39" i="1" s="1"/>
  <c r="Q39" i="1" s="1"/>
  <c r="N40" i="1"/>
  <c r="O40" i="1" s="1"/>
  <c r="P40" i="1" s="1"/>
  <c r="Q40" i="1" s="1"/>
  <c r="N41" i="1"/>
  <c r="O41" i="1" s="1"/>
  <c r="P41" i="1" s="1"/>
  <c r="Q41" i="1" s="1"/>
  <c r="N42" i="1"/>
  <c r="O42" i="1" s="1"/>
  <c r="P42" i="1" s="1"/>
  <c r="Q42" i="1" s="1"/>
  <c r="N43" i="1"/>
  <c r="O43" i="1" s="1"/>
  <c r="P43" i="1" s="1"/>
  <c r="Q43" i="1" s="1"/>
  <c r="N44" i="1"/>
  <c r="O44" i="1" s="1"/>
  <c r="P44" i="1" s="1"/>
  <c r="Q44" i="1" s="1"/>
  <c r="N45" i="1"/>
  <c r="O45" i="1" s="1"/>
  <c r="P45" i="1" s="1"/>
  <c r="Q45" i="1" s="1"/>
  <c r="N46" i="1"/>
  <c r="O46" i="1" s="1"/>
  <c r="P46" i="1" s="1"/>
  <c r="Q46" i="1" s="1"/>
  <c r="N47" i="1"/>
  <c r="O47" i="1" s="1"/>
  <c r="P47" i="1" s="1"/>
  <c r="Q47" i="1" s="1"/>
  <c r="N48" i="1"/>
  <c r="O48" i="1" s="1"/>
  <c r="P48" i="1" s="1"/>
  <c r="Q48" i="1" s="1"/>
  <c r="N49" i="1"/>
  <c r="O49" i="1" s="1"/>
  <c r="P49" i="1" s="1"/>
  <c r="Q49" i="1" s="1"/>
  <c r="N50" i="1"/>
  <c r="O50" i="1" s="1"/>
  <c r="P50" i="1" s="1"/>
  <c r="Q50" i="1" s="1"/>
  <c r="N51" i="1"/>
  <c r="O51" i="1" s="1"/>
  <c r="P51" i="1" s="1"/>
  <c r="Q51" i="1" s="1"/>
  <c r="N52" i="1"/>
  <c r="O52" i="1" s="1"/>
  <c r="P52" i="1" s="1"/>
  <c r="Q52" i="1" s="1"/>
  <c r="N53" i="1"/>
  <c r="O53" i="1" s="1"/>
  <c r="P53" i="1" s="1"/>
  <c r="Q53" i="1" s="1"/>
  <c r="N54" i="1"/>
  <c r="O54" i="1" s="1"/>
  <c r="P54" i="1" s="1"/>
  <c r="Q54" i="1" s="1"/>
  <c r="N55" i="1"/>
  <c r="O55" i="1" s="1"/>
  <c r="P55" i="1" s="1"/>
  <c r="Q55" i="1" s="1"/>
  <c r="N56" i="1"/>
  <c r="O56" i="1" s="1"/>
  <c r="P56" i="1" s="1"/>
  <c r="Q56" i="1" s="1"/>
  <c r="N57" i="1"/>
  <c r="O57" i="1" s="1"/>
  <c r="P57" i="1" s="1"/>
  <c r="Q57" i="1" s="1"/>
  <c r="N58" i="1"/>
  <c r="O58" i="1" s="1"/>
  <c r="P58" i="1" s="1"/>
  <c r="Q58" i="1" s="1"/>
  <c r="N59" i="1"/>
  <c r="O59" i="1" s="1"/>
  <c r="P59" i="1" s="1"/>
  <c r="Q59" i="1" s="1"/>
  <c r="N60" i="1"/>
  <c r="O60" i="1" s="1"/>
  <c r="P60" i="1" s="1"/>
  <c r="Q60" i="1" s="1"/>
  <c r="N61" i="1"/>
  <c r="O61" i="1" s="1"/>
  <c r="P61" i="1" s="1"/>
  <c r="Q61" i="1" s="1"/>
  <c r="N62" i="1"/>
  <c r="O62" i="1" s="1"/>
  <c r="P62" i="1" s="1"/>
  <c r="Q62" i="1" s="1"/>
  <c r="N63" i="1"/>
  <c r="O63" i="1" s="1"/>
  <c r="P63" i="1" s="1"/>
  <c r="Q63" i="1" s="1"/>
  <c r="N64" i="1"/>
  <c r="O64" i="1" s="1"/>
  <c r="P64" i="1" s="1"/>
  <c r="Q64" i="1" s="1"/>
  <c r="N65" i="1"/>
  <c r="O65" i="1" s="1"/>
  <c r="P65" i="1" s="1"/>
  <c r="Q65" i="1" s="1"/>
  <c r="N66" i="1"/>
  <c r="O66" i="1" s="1"/>
  <c r="P66" i="1" s="1"/>
  <c r="Q66" i="1" s="1"/>
  <c r="N67" i="1"/>
  <c r="O67" i="1" s="1"/>
  <c r="P67" i="1" s="1"/>
  <c r="Q67" i="1" s="1"/>
  <c r="N68" i="1"/>
  <c r="O68" i="1" s="1"/>
  <c r="P68" i="1" s="1"/>
  <c r="Q68" i="1" s="1"/>
  <c r="N69" i="1"/>
  <c r="O69" i="1" s="1"/>
  <c r="P69" i="1" s="1"/>
  <c r="Q69" i="1" s="1"/>
  <c r="N70" i="1"/>
  <c r="O70" i="1" s="1"/>
  <c r="P70" i="1" s="1"/>
  <c r="Q70" i="1" s="1"/>
  <c r="N71" i="1"/>
  <c r="O71" i="1" s="1"/>
  <c r="P71" i="1" s="1"/>
  <c r="Q71" i="1" s="1"/>
  <c r="N72" i="1"/>
  <c r="O72" i="1" s="1"/>
  <c r="P72" i="1" s="1"/>
  <c r="Q72" i="1" s="1"/>
  <c r="N73" i="1"/>
  <c r="O73" i="1" s="1"/>
  <c r="P73" i="1" s="1"/>
  <c r="Q73" i="1" s="1"/>
  <c r="N74" i="1"/>
  <c r="O74" i="1" s="1"/>
  <c r="P74" i="1" s="1"/>
  <c r="Q74" i="1" s="1"/>
  <c r="N75" i="1"/>
  <c r="O75" i="1" s="1"/>
  <c r="P75" i="1" s="1"/>
  <c r="Q75" i="1" s="1"/>
  <c r="N76" i="1"/>
  <c r="O76" i="1" s="1"/>
  <c r="P76" i="1" s="1"/>
  <c r="Q76" i="1" s="1"/>
  <c r="N77" i="1"/>
  <c r="O77" i="1" s="1"/>
  <c r="P77" i="1" s="1"/>
  <c r="Q77" i="1" s="1"/>
  <c r="N78" i="1"/>
  <c r="O78" i="1" s="1"/>
  <c r="P78" i="1" s="1"/>
  <c r="Q78" i="1" s="1"/>
  <c r="N79" i="1"/>
  <c r="O79" i="1" s="1"/>
  <c r="P79" i="1" s="1"/>
  <c r="Q79" i="1" s="1"/>
  <c r="N80" i="1"/>
  <c r="O80" i="1" s="1"/>
  <c r="P80" i="1" s="1"/>
  <c r="Q80" i="1" s="1"/>
  <c r="N81" i="1"/>
  <c r="O81" i="1" s="1"/>
  <c r="P81" i="1" s="1"/>
  <c r="Q81" i="1" s="1"/>
  <c r="N82" i="1"/>
  <c r="O82" i="1" s="1"/>
  <c r="P82" i="1" s="1"/>
  <c r="Q82" i="1" s="1"/>
  <c r="N83" i="1"/>
  <c r="O83" i="1" s="1"/>
  <c r="P83" i="1" s="1"/>
  <c r="Q83" i="1" s="1"/>
  <c r="N84" i="1"/>
  <c r="O84" i="1" s="1"/>
  <c r="P84" i="1" s="1"/>
  <c r="Q84" i="1" s="1"/>
  <c r="N85" i="1"/>
  <c r="O85" i="1" s="1"/>
  <c r="P85" i="1" s="1"/>
  <c r="Q85" i="1" s="1"/>
  <c r="N86" i="1"/>
  <c r="O86" i="1" s="1"/>
  <c r="P86" i="1" s="1"/>
  <c r="Q86" i="1" s="1"/>
  <c r="N87" i="1"/>
  <c r="O87" i="1" s="1"/>
  <c r="P87" i="1" s="1"/>
  <c r="Q87" i="1" s="1"/>
  <c r="N88" i="1"/>
  <c r="O88" i="1" s="1"/>
  <c r="P88" i="1" s="1"/>
  <c r="Q88" i="1" s="1"/>
  <c r="N89" i="1"/>
  <c r="O89" i="1" s="1"/>
  <c r="P89" i="1" s="1"/>
  <c r="Q89" i="1" s="1"/>
  <c r="N90" i="1"/>
  <c r="O90" i="1" s="1"/>
  <c r="P90" i="1" s="1"/>
  <c r="Q90" i="1" s="1"/>
  <c r="N91" i="1"/>
  <c r="O91" i="1" s="1"/>
  <c r="P91" i="1" s="1"/>
  <c r="Q91" i="1" s="1"/>
  <c r="N92" i="1"/>
  <c r="O92" i="1" s="1"/>
  <c r="P92" i="1" s="1"/>
  <c r="Q92" i="1" s="1"/>
  <c r="N93" i="1"/>
  <c r="O93" i="1" s="1"/>
  <c r="P93" i="1" s="1"/>
  <c r="Q93" i="1" s="1"/>
  <c r="N94" i="1"/>
  <c r="O94" i="1" s="1"/>
  <c r="P94" i="1" s="1"/>
  <c r="Q94" i="1" s="1"/>
  <c r="N95" i="1"/>
  <c r="O95" i="1" s="1"/>
  <c r="P95" i="1" s="1"/>
  <c r="Q95" i="1" s="1"/>
  <c r="N96" i="1"/>
  <c r="O96" i="1" s="1"/>
  <c r="P96" i="1" s="1"/>
  <c r="Q96" i="1" s="1"/>
  <c r="N97" i="1"/>
  <c r="O97" i="1" s="1"/>
  <c r="P97" i="1" s="1"/>
  <c r="Q97" i="1" s="1"/>
  <c r="N98" i="1"/>
  <c r="O98" i="1" s="1"/>
  <c r="P98" i="1" s="1"/>
  <c r="Q98" i="1" s="1"/>
  <c r="N99" i="1"/>
  <c r="O99" i="1" s="1"/>
  <c r="P99" i="1" s="1"/>
  <c r="Q99" i="1" s="1"/>
  <c r="N100" i="1"/>
  <c r="O100" i="1" s="1"/>
  <c r="P100" i="1" s="1"/>
  <c r="Q100" i="1" s="1"/>
  <c r="N101" i="1"/>
  <c r="O101" i="1" s="1"/>
  <c r="P101" i="1" s="1"/>
  <c r="Q101" i="1" s="1"/>
  <c r="N102" i="1"/>
  <c r="O102" i="1" s="1"/>
  <c r="P102" i="1" s="1"/>
  <c r="Q102" i="1" s="1"/>
  <c r="N103" i="1"/>
  <c r="O103" i="1" s="1"/>
  <c r="P103" i="1" s="1"/>
  <c r="Q103" i="1" s="1"/>
  <c r="N104" i="1"/>
  <c r="O104" i="1" s="1"/>
  <c r="P104" i="1" s="1"/>
  <c r="Q104" i="1" s="1"/>
  <c r="N105" i="1"/>
  <c r="O105" i="1" s="1"/>
  <c r="P105" i="1" s="1"/>
  <c r="Q105" i="1" s="1"/>
  <c r="N106" i="1"/>
  <c r="O106" i="1" s="1"/>
  <c r="P106" i="1" s="1"/>
  <c r="Q106" i="1" s="1"/>
  <c r="N107" i="1"/>
  <c r="O107" i="1" s="1"/>
  <c r="P107" i="1" s="1"/>
  <c r="Q107" i="1" s="1"/>
  <c r="N108" i="1"/>
  <c r="O108" i="1" s="1"/>
  <c r="P108" i="1" s="1"/>
  <c r="Q108" i="1" s="1"/>
  <c r="N109" i="1"/>
  <c r="O109" i="1" s="1"/>
  <c r="P109" i="1" s="1"/>
  <c r="Q109" i="1" s="1"/>
  <c r="N110" i="1"/>
  <c r="O110" i="1" s="1"/>
  <c r="P110" i="1" s="1"/>
  <c r="Q110" i="1" s="1"/>
  <c r="N111" i="1"/>
  <c r="O111" i="1" s="1"/>
  <c r="P111" i="1" s="1"/>
  <c r="Q111" i="1" s="1"/>
  <c r="N112" i="1"/>
  <c r="O112" i="1" s="1"/>
  <c r="P112" i="1" s="1"/>
  <c r="Q112" i="1" s="1"/>
  <c r="N113" i="1"/>
  <c r="O113" i="1" s="1"/>
  <c r="P113" i="1" s="1"/>
  <c r="Q113" i="1" s="1"/>
  <c r="N114" i="1"/>
  <c r="O114" i="1" s="1"/>
  <c r="P114" i="1" s="1"/>
  <c r="Q114" i="1" s="1"/>
  <c r="N115" i="1"/>
  <c r="O115" i="1" s="1"/>
  <c r="P115" i="1" s="1"/>
  <c r="Q115" i="1" s="1"/>
  <c r="N116" i="1"/>
  <c r="O116" i="1" s="1"/>
  <c r="P116" i="1" s="1"/>
  <c r="Q116" i="1" s="1"/>
  <c r="N117" i="1"/>
  <c r="O117" i="1" s="1"/>
  <c r="P117" i="1" s="1"/>
  <c r="Q117" i="1" s="1"/>
  <c r="N118" i="1"/>
  <c r="O118" i="1" s="1"/>
  <c r="P118" i="1" s="1"/>
  <c r="Q118" i="1" s="1"/>
  <c r="N119" i="1"/>
  <c r="O119" i="1" s="1"/>
  <c r="P119" i="1" s="1"/>
  <c r="Q119" i="1" s="1"/>
  <c r="N120" i="1"/>
  <c r="O120" i="1" s="1"/>
  <c r="P120" i="1" s="1"/>
  <c r="Q120" i="1" s="1"/>
  <c r="N121" i="1"/>
  <c r="O121" i="1" s="1"/>
  <c r="P121" i="1" s="1"/>
  <c r="Q121" i="1" s="1"/>
  <c r="N122" i="1"/>
  <c r="O122" i="1" s="1"/>
  <c r="P122" i="1" s="1"/>
  <c r="Q122" i="1" s="1"/>
  <c r="N123" i="1"/>
  <c r="O123" i="1" s="1"/>
  <c r="P123" i="1" s="1"/>
  <c r="Q123" i="1" s="1"/>
  <c r="N124" i="1"/>
  <c r="O124" i="1" s="1"/>
  <c r="P124" i="1" s="1"/>
  <c r="Q124" i="1" s="1"/>
  <c r="N125" i="1"/>
  <c r="O125" i="1" s="1"/>
  <c r="P125" i="1" s="1"/>
  <c r="Q125" i="1" s="1"/>
  <c r="N126" i="1"/>
  <c r="O126" i="1" s="1"/>
  <c r="P126" i="1" s="1"/>
  <c r="Q126" i="1" s="1"/>
  <c r="N127" i="1"/>
  <c r="O127" i="1" s="1"/>
  <c r="P127" i="1" s="1"/>
  <c r="Q127" i="1" s="1"/>
  <c r="N128" i="1"/>
  <c r="O128" i="1" s="1"/>
  <c r="P128" i="1" s="1"/>
  <c r="Q128" i="1" s="1"/>
  <c r="N129" i="1"/>
  <c r="O129" i="1" s="1"/>
  <c r="P129" i="1" s="1"/>
  <c r="Q129" i="1" s="1"/>
  <c r="N130" i="1"/>
  <c r="O130" i="1" s="1"/>
  <c r="P130" i="1" s="1"/>
  <c r="Q130" i="1" s="1"/>
  <c r="N131" i="1"/>
  <c r="O131" i="1" s="1"/>
  <c r="P131" i="1" s="1"/>
  <c r="Q131" i="1" s="1"/>
  <c r="N132" i="1"/>
  <c r="O132" i="1" s="1"/>
  <c r="P132" i="1" s="1"/>
  <c r="Q132" i="1" s="1"/>
  <c r="N133" i="1"/>
  <c r="O133" i="1" s="1"/>
  <c r="P133" i="1" s="1"/>
  <c r="Q133" i="1" s="1"/>
  <c r="N134" i="1"/>
  <c r="O134" i="1" s="1"/>
  <c r="P134" i="1" s="1"/>
  <c r="Q134" i="1" s="1"/>
  <c r="N135" i="1"/>
  <c r="O135" i="1" s="1"/>
  <c r="P135" i="1" s="1"/>
  <c r="Q135" i="1" s="1"/>
  <c r="N136" i="1"/>
  <c r="O136" i="1" s="1"/>
  <c r="P136" i="1" s="1"/>
  <c r="Q136" i="1" s="1"/>
  <c r="N137" i="1"/>
  <c r="O137" i="1" s="1"/>
  <c r="P137" i="1" s="1"/>
  <c r="Q137" i="1" s="1"/>
  <c r="N138" i="1"/>
  <c r="O138" i="1" s="1"/>
  <c r="P138" i="1" s="1"/>
  <c r="Q138" i="1" s="1"/>
  <c r="N139" i="1"/>
  <c r="O139" i="1" s="1"/>
  <c r="P139" i="1" s="1"/>
  <c r="Q139" i="1" s="1"/>
  <c r="N140" i="1"/>
  <c r="O140" i="1" s="1"/>
  <c r="P140" i="1" s="1"/>
  <c r="Q140" i="1" s="1"/>
  <c r="N141" i="1"/>
  <c r="O141" i="1" s="1"/>
  <c r="P141" i="1" s="1"/>
  <c r="Q141" i="1" s="1"/>
  <c r="N142" i="1"/>
  <c r="O142" i="1" s="1"/>
  <c r="P142" i="1" s="1"/>
  <c r="Q142" i="1" s="1"/>
  <c r="N143" i="1"/>
  <c r="O143" i="1" s="1"/>
  <c r="P143" i="1" s="1"/>
  <c r="Q143" i="1" s="1"/>
  <c r="N144" i="1"/>
  <c r="O144" i="1" s="1"/>
  <c r="P144" i="1" s="1"/>
  <c r="Q144" i="1" s="1"/>
  <c r="N145" i="1"/>
  <c r="O145" i="1" s="1"/>
  <c r="P145" i="1" s="1"/>
  <c r="Q145" i="1" s="1"/>
  <c r="N146" i="1"/>
  <c r="O146" i="1" s="1"/>
  <c r="P146" i="1" s="1"/>
  <c r="Q146" i="1" s="1"/>
  <c r="N147" i="1"/>
  <c r="O147" i="1" s="1"/>
  <c r="P147" i="1" s="1"/>
  <c r="Q147" i="1" s="1"/>
  <c r="N148" i="1"/>
  <c r="O148" i="1" s="1"/>
  <c r="P148" i="1" s="1"/>
  <c r="Q148" i="1" s="1"/>
  <c r="N149" i="1"/>
  <c r="O149" i="1" s="1"/>
  <c r="P149" i="1" s="1"/>
  <c r="Q149" i="1" s="1"/>
  <c r="N150" i="1"/>
  <c r="O150" i="1" s="1"/>
  <c r="P150" i="1" s="1"/>
  <c r="Q150" i="1" s="1"/>
  <c r="N151" i="1"/>
  <c r="O151" i="1" s="1"/>
  <c r="P151" i="1" s="1"/>
  <c r="Q151" i="1" s="1"/>
  <c r="N152" i="1"/>
  <c r="O152" i="1" s="1"/>
  <c r="P152" i="1" s="1"/>
  <c r="Q152" i="1" s="1"/>
  <c r="N153" i="1"/>
  <c r="O153" i="1" s="1"/>
  <c r="P153" i="1" s="1"/>
  <c r="Q153" i="1" s="1"/>
  <c r="N154" i="1"/>
  <c r="O154" i="1" s="1"/>
  <c r="P154" i="1" s="1"/>
  <c r="Q154" i="1" s="1"/>
  <c r="N155" i="1"/>
  <c r="O155" i="1" s="1"/>
  <c r="P155" i="1" s="1"/>
  <c r="Q155" i="1" s="1"/>
  <c r="N156" i="1"/>
  <c r="O156" i="1" s="1"/>
  <c r="P156" i="1" s="1"/>
  <c r="Q156" i="1" s="1"/>
  <c r="N157" i="1"/>
  <c r="O157" i="1" s="1"/>
  <c r="P157" i="1" s="1"/>
  <c r="Q157" i="1" s="1"/>
  <c r="N158" i="1"/>
  <c r="O158" i="1" s="1"/>
  <c r="P158" i="1" s="1"/>
  <c r="Q158" i="1" s="1"/>
  <c r="N159" i="1"/>
  <c r="O159" i="1" s="1"/>
  <c r="P159" i="1" s="1"/>
  <c r="Q159" i="1" s="1"/>
  <c r="N160" i="1"/>
  <c r="O160" i="1" s="1"/>
  <c r="P160" i="1" s="1"/>
  <c r="Q160" i="1" s="1"/>
  <c r="N161" i="1"/>
  <c r="O161" i="1" s="1"/>
  <c r="P161" i="1" s="1"/>
  <c r="Q161" i="1" s="1"/>
  <c r="N162" i="1"/>
  <c r="O162" i="1" s="1"/>
  <c r="P162" i="1" s="1"/>
  <c r="Q162" i="1" s="1"/>
  <c r="N163" i="1"/>
  <c r="O163" i="1" s="1"/>
  <c r="P163" i="1" s="1"/>
  <c r="Q163" i="1" s="1"/>
  <c r="N164" i="1"/>
  <c r="O164" i="1" s="1"/>
  <c r="P164" i="1" s="1"/>
  <c r="Q164" i="1" s="1"/>
  <c r="N165" i="1"/>
  <c r="O165" i="1" s="1"/>
  <c r="P165" i="1" s="1"/>
  <c r="Q165" i="1" s="1"/>
  <c r="N166" i="1"/>
  <c r="O166" i="1" s="1"/>
  <c r="P166" i="1" s="1"/>
  <c r="Q166" i="1" s="1"/>
  <c r="N167" i="1"/>
  <c r="O167" i="1" s="1"/>
  <c r="P167" i="1" s="1"/>
  <c r="Q167" i="1" s="1"/>
  <c r="N168" i="1"/>
  <c r="O168" i="1" s="1"/>
  <c r="P168" i="1" s="1"/>
  <c r="Q168" i="1" s="1"/>
  <c r="N169" i="1"/>
  <c r="O169" i="1" s="1"/>
  <c r="P169" i="1" s="1"/>
  <c r="Q169" i="1" s="1"/>
  <c r="N170" i="1"/>
  <c r="O170" i="1" s="1"/>
  <c r="P170" i="1" s="1"/>
  <c r="Q170" i="1" s="1"/>
  <c r="N171" i="1"/>
  <c r="O171" i="1" s="1"/>
  <c r="P171" i="1" s="1"/>
  <c r="Q171" i="1" s="1"/>
  <c r="N172" i="1"/>
  <c r="O172" i="1" s="1"/>
  <c r="P172" i="1" s="1"/>
  <c r="Q172" i="1" s="1"/>
  <c r="N173" i="1"/>
  <c r="O173" i="1" s="1"/>
  <c r="P173" i="1" s="1"/>
  <c r="Q173" i="1" s="1"/>
  <c r="N174" i="1"/>
  <c r="O174" i="1" s="1"/>
  <c r="P174" i="1" s="1"/>
  <c r="Q174" i="1" s="1"/>
  <c r="N175" i="1"/>
  <c r="O175" i="1" s="1"/>
  <c r="P175" i="1" s="1"/>
  <c r="Q175" i="1" s="1"/>
  <c r="N176" i="1"/>
  <c r="O176" i="1" s="1"/>
  <c r="P176" i="1" s="1"/>
  <c r="Q176" i="1" s="1"/>
  <c r="N177" i="1"/>
  <c r="O177" i="1" s="1"/>
  <c r="P177" i="1" s="1"/>
  <c r="Q177" i="1" s="1"/>
  <c r="N178" i="1"/>
  <c r="O178" i="1" s="1"/>
  <c r="P178" i="1" s="1"/>
  <c r="Q178" i="1" s="1"/>
  <c r="N179" i="1"/>
  <c r="O179" i="1" s="1"/>
  <c r="P179" i="1" s="1"/>
  <c r="Q179" i="1" s="1"/>
  <c r="N180" i="1"/>
  <c r="O180" i="1" s="1"/>
  <c r="P180" i="1" s="1"/>
  <c r="Q180" i="1" s="1"/>
  <c r="N181" i="1"/>
  <c r="O181" i="1" s="1"/>
  <c r="P181" i="1" s="1"/>
  <c r="Q181" i="1" s="1"/>
  <c r="N182" i="1"/>
  <c r="O182" i="1" s="1"/>
  <c r="P182" i="1" s="1"/>
  <c r="Q182" i="1" s="1"/>
  <c r="N183" i="1"/>
  <c r="O183" i="1" s="1"/>
  <c r="P183" i="1" s="1"/>
  <c r="Q183" i="1" s="1"/>
  <c r="N184" i="1"/>
  <c r="O184" i="1" s="1"/>
  <c r="P184" i="1" s="1"/>
  <c r="Q184" i="1" s="1"/>
  <c r="N185" i="1"/>
  <c r="O185" i="1" s="1"/>
  <c r="P185" i="1" s="1"/>
  <c r="Q185" i="1" s="1"/>
  <c r="N186" i="1"/>
  <c r="O186" i="1" s="1"/>
  <c r="P186" i="1" s="1"/>
  <c r="Q186" i="1" s="1"/>
  <c r="N187" i="1"/>
  <c r="O187" i="1" s="1"/>
  <c r="P187" i="1" s="1"/>
  <c r="Q187" i="1" s="1"/>
  <c r="N188" i="1"/>
  <c r="O188" i="1" s="1"/>
  <c r="P188" i="1" s="1"/>
  <c r="Q188" i="1" s="1"/>
  <c r="N189" i="1"/>
  <c r="O189" i="1" s="1"/>
  <c r="P189" i="1" s="1"/>
  <c r="Q189" i="1" s="1"/>
  <c r="N190" i="1"/>
  <c r="O190" i="1" s="1"/>
  <c r="P190" i="1" s="1"/>
  <c r="Q190" i="1" s="1"/>
  <c r="N191" i="1"/>
  <c r="O191" i="1" s="1"/>
  <c r="P191" i="1" s="1"/>
  <c r="Q191" i="1" s="1"/>
  <c r="N192" i="1"/>
  <c r="O192" i="1" s="1"/>
  <c r="P192" i="1" s="1"/>
  <c r="Q192" i="1" s="1"/>
  <c r="N193" i="1"/>
  <c r="O193" i="1" s="1"/>
  <c r="P193" i="1" s="1"/>
  <c r="Q193" i="1" s="1"/>
  <c r="N194" i="1"/>
  <c r="O194" i="1" s="1"/>
  <c r="P194" i="1" s="1"/>
  <c r="Q194" i="1" s="1"/>
  <c r="N195" i="1"/>
  <c r="O195" i="1" s="1"/>
  <c r="P195" i="1" s="1"/>
  <c r="Q195" i="1" s="1"/>
  <c r="N196" i="1"/>
  <c r="O196" i="1" s="1"/>
  <c r="P196" i="1" s="1"/>
  <c r="Q196" i="1" s="1"/>
  <c r="N197" i="1"/>
  <c r="O197" i="1" s="1"/>
  <c r="P197" i="1" s="1"/>
  <c r="Q197" i="1" s="1"/>
  <c r="N198" i="1"/>
  <c r="O198" i="1" s="1"/>
  <c r="P198" i="1" s="1"/>
  <c r="Q198" i="1" s="1"/>
  <c r="N199" i="1"/>
  <c r="O199" i="1" s="1"/>
  <c r="P199" i="1" s="1"/>
  <c r="Q199" i="1" s="1"/>
  <c r="N200" i="1"/>
  <c r="O200" i="1" s="1"/>
  <c r="P200" i="1" s="1"/>
  <c r="Q200" i="1" s="1"/>
  <c r="N201" i="1"/>
  <c r="O201" i="1" s="1"/>
  <c r="P201" i="1" s="1"/>
  <c r="Q201" i="1" s="1"/>
  <c r="N202" i="1"/>
  <c r="O202" i="1" s="1"/>
  <c r="P202" i="1" s="1"/>
  <c r="Q202" i="1" s="1"/>
  <c r="N203" i="1"/>
  <c r="O203" i="1" s="1"/>
  <c r="P203" i="1" s="1"/>
  <c r="Q203" i="1" s="1"/>
  <c r="N204" i="1"/>
  <c r="O204" i="1" s="1"/>
  <c r="P204" i="1" s="1"/>
  <c r="Q204" i="1" s="1"/>
  <c r="N205" i="1"/>
  <c r="O205" i="1" s="1"/>
  <c r="P205" i="1" s="1"/>
  <c r="Q205" i="1" s="1"/>
  <c r="N206" i="1"/>
  <c r="O206" i="1" s="1"/>
  <c r="P206" i="1" s="1"/>
  <c r="Q206" i="1" s="1"/>
  <c r="N207" i="1"/>
  <c r="O207" i="1" s="1"/>
  <c r="P207" i="1" s="1"/>
  <c r="Q207" i="1" s="1"/>
  <c r="N208" i="1"/>
  <c r="O208" i="1" s="1"/>
  <c r="P208" i="1" s="1"/>
  <c r="Q208" i="1" s="1"/>
  <c r="N209" i="1"/>
  <c r="O209" i="1" s="1"/>
  <c r="P209" i="1" s="1"/>
  <c r="Q209" i="1" s="1"/>
  <c r="N210" i="1"/>
  <c r="O210" i="1" s="1"/>
  <c r="P210" i="1" s="1"/>
  <c r="Q210" i="1" s="1"/>
  <c r="N211" i="1"/>
  <c r="O211" i="1" s="1"/>
  <c r="P211" i="1" s="1"/>
  <c r="Q211" i="1" s="1"/>
  <c r="N212" i="1"/>
  <c r="O212" i="1" s="1"/>
  <c r="P212" i="1" s="1"/>
  <c r="Q212" i="1" s="1"/>
  <c r="N213" i="1"/>
  <c r="O213" i="1" s="1"/>
  <c r="P213" i="1" s="1"/>
  <c r="Q213" i="1" s="1"/>
  <c r="N214" i="1"/>
  <c r="O214" i="1" s="1"/>
  <c r="P214" i="1" s="1"/>
  <c r="Q214" i="1" s="1"/>
  <c r="N215" i="1"/>
  <c r="O215" i="1" s="1"/>
  <c r="P215" i="1" s="1"/>
  <c r="Q215" i="1" s="1"/>
  <c r="N216" i="1"/>
  <c r="O216" i="1" s="1"/>
  <c r="P216" i="1" s="1"/>
  <c r="Q216" i="1" s="1"/>
  <c r="N217" i="1"/>
  <c r="O217" i="1" s="1"/>
  <c r="P217" i="1" s="1"/>
  <c r="Q217" i="1" s="1"/>
  <c r="N218" i="1"/>
  <c r="O218" i="1" s="1"/>
  <c r="P218" i="1" s="1"/>
  <c r="Q218" i="1" s="1"/>
  <c r="N219" i="1"/>
  <c r="O219" i="1" s="1"/>
  <c r="P219" i="1" s="1"/>
  <c r="Q219" i="1" s="1"/>
  <c r="N220" i="1"/>
  <c r="O220" i="1" s="1"/>
  <c r="P220" i="1" s="1"/>
  <c r="Q220" i="1" s="1"/>
  <c r="N221" i="1"/>
  <c r="O221" i="1" s="1"/>
  <c r="P221" i="1" s="1"/>
  <c r="Q221" i="1" s="1"/>
  <c r="N222" i="1"/>
  <c r="O222" i="1" s="1"/>
  <c r="P222" i="1" s="1"/>
  <c r="Q222" i="1" s="1"/>
  <c r="N223" i="1"/>
  <c r="O223" i="1" s="1"/>
  <c r="P223" i="1" s="1"/>
  <c r="Q223" i="1" s="1"/>
  <c r="N224" i="1"/>
  <c r="O224" i="1" s="1"/>
  <c r="P224" i="1" s="1"/>
  <c r="Q224" i="1" s="1"/>
  <c r="N225" i="1"/>
  <c r="O225" i="1" s="1"/>
  <c r="P225" i="1" s="1"/>
  <c r="Q225" i="1" s="1"/>
  <c r="N226" i="1"/>
  <c r="O226" i="1" s="1"/>
  <c r="P226" i="1" s="1"/>
  <c r="Q226" i="1" s="1"/>
  <c r="N227" i="1"/>
  <c r="O227" i="1" s="1"/>
  <c r="P227" i="1" s="1"/>
  <c r="Q227" i="1" s="1"/>
  <c r="N228" i="1"/>
  <c r="O228" i="1" s="1"/>
  <c r="P228" i="1" s="1"/>
  <c r="Q228" i="1" s="1"/>
  <c r="N229" i="1"/>
  <c r="O229" i="1" s="1"/>
  <c r="P229" i="1" s="1"/>
  <c r="Q229" i="1" s="1"/>
  <c r="N230" i="1"/>
  <c r="O230" i="1" s="1"/>
  <c r="P230" i="1" s="1"/>
  <c r="Q230" i="1" s="1"/>
  <c r="N231" i="1"/>
  <c r="O231" i="1" s="1"/>
  <c r="P231" i="1" s="1"/>
  <c r="Q231" i="1" s="1"/>
  <c r="N232" i="1"/>
  <c r="O232" i="1" s="1"/>
  <c r="P232" i="1" s="1"/>
  <c r="Q232" i="1" s="1"/>
  <c r="N233" i="1"/>
  <c r="O233" i="1" s="1"/>
  <c r="P233" i="1" s="1"/>
  <c r="Q233" i="1" s="1"/>
  <c r="N234" i="1"/>
  <c r="O234" i="1" s="1"/>
  <c r="P234" i="1" s="1"/>
  <c r="Q234" i="1" s="1"/>
  <c r="N235" i="1"/>
  <c r="O235" i="1" s="1"/>
  <c r="P235" i="1" s="1"/>
  <c r="Q235" i="1" s="1"/>
  <c r="N236" i="1"/>
  <c r="O236" i="1" s="1"/>
  <c r="P236" i="1" s="1"/>
  <c r="Q236" i="1" s="1"/>
  <c r="N237" i="1"/>
  <c r="O237" i="1" s="1"/>
  <c r="P237" i="1" s="1"/>
  <c r="Q237" i="1" s="1"/>
  <c r="N238" i="1"/>
  <c r="O238" i="1" s="1"/>
  <c r="P238" i="1" s="1"/>
  <c r="Q238" i="1" s="1"/>
  <c r="N239" i="1"/>
  <c r="O239" i="1" s="1"/>
  <c r="P239" i="1" s="1"/>
  <c r="Q239" i="1" s="1"/>
  <c r="N240" i="1"/>
  <c r="O240" i="1" s="1"/>
  <c r="P240" i="1" s="1"/>
  <c r="Q240" i="1" s="1"/>
  <c r="N241" i="1"/>
  <c r="O241" i="1" s="1"/>
  <c r="P241" i="1" s="1"/>
  <c r="Q241" i="1" s="1"/>
  <c r="N242" i="1"/>
  <c r="O242" i="1" s="1"/>
  <c r="P242" i="1" s="1"/>
  <c r="Q242" i="1" s="1"/>
  <c r="N243" i="1"/>
  <c r="O243" i="1" s="1"/>
  <c r="P243" i="1" s="1"/>
  <c r="Q243" i="1" s="1"/>
  <c r="N244" i="1"/>
  <c r="O244" i="1" s="1"/>
  <c r="P244" i="1" s="1"/>
  <c r="Q244" i="1" s="1"/>
  <c r="N245" i="1"/>
  <c r="O245" i="1" s="1"/>
  <c r="P245" i="1" s="1"/>
  <c r="Q245" i="1" s="1"/>
  <c r="N246" i="1"/>
  <c r="O246" i="1" s="1"/>
  <c r="P246" i="1" s="1"/>
  <c r="Q246" i="1" s="1"/>
  <c r="N247" i="1"/>
  <c r="O247" i="1" s="1"/>
  <c r="P247" i="1" s="1"/>
  <c r="Q247" i="1" s="1"/>
  <c r="N248" i="1"/>
  <c r="O248" i="1" s="1"/>
  <c r="P248" i="1" s="1"/>
  <c r="Q248" i="1" s="1"/>
  <c r="N249" i="1"/>
  <c r="O249" i="1" s="1"/>
  <c r="P249" i="1" s="1"/>
  <c r="Q249" i="1" s="1"/>
  <c r="N250" i="1"/>
  <c r="O250" i="1" s="1"/>
  <c r="P250" i="1" s="1"/>
  <c r="Q250" i="1" s="1"/>
  <c r="N251" i="1"/>
  <c r="O251" i="1" s="1"/>
  <c r="P251" i="1" s="1"/>
  <c r="Q251" i="1" s="1"/>
  <c r="N252" i="1"/>
  <c r="O252" i="1" s="1"/>
  <c r="P252" i="1" s="1"/>
  <c r="Q252" i="1" s="1"/>
  <c r="N253" i="1"/>
  <c r="O253" i="1" s="1"/>
  <c r="P253" i="1" s="1"/>
  <c r="Q253" i="1" s="1"/>
  <c r="N254" i="1"/>
  <c r="O254" i="1" s="1"/>
  <c r="P254" i="1" s="1"/>
  <c r="Q254" i="1" s="1"/>
  <c r="N255" i="1"/>
  <c r="O255" i="1" s="1"/>
  <c r="P255" i="1" s="1"/>
  <c r="Q255" i="1" s="1"/>
  <c r="N256" i="1"/>
  <c r="O256" i="1" s="1"/>
  <c r="P256" i="1" s="1"/>
  <c r="Q256" i="1" s="1"/>
  <c r="N257" i="1"/>
  <c r="O257" i="1" s="1"/>
  <c r="P257" i="1" s="1"/>
  <c r="Q257" i="1" s="1"/>
  <c r="N258" i="1"/>
  <c r="O258" i="1" s="1"/>
  <c r="P258" i="1" s="1"/>
  <c r="Q258" i="1" s="1"/>
  <c r="N259" i="1"/>
  <c r="O259" i="1" s="1"/>
  <c r="P259" i="1" s="1"/>
  <c r="Q259" i="1" s="1"/>
  <c r="N260" i="1"/>
  <c r="O260" i="1" s="1"/>
  <c r="P260" i="1" s="1"/>
  <c r="Q260" i="1" s="1"/>
  <c r="N261" i="1"/>
  <c r="O261" i="1" s="1"/>
  <c r="P261" i="1" s="1"/>
  <c r="Q261" i="1" s="1"/>
  <c r="N262" i="1"/>
  <c r="O262" i="1" s="1"/>
  <c r="P262" i="1" s="1"/>
  <c r="Q262" i="1" s="1"/>
  <c r="N263" i="1"/>
  <c r="O263" i="1" s="1"/>
  <c r="P263" i="1" s="1"/>
  <c r="Q263" i="1" s="1"/>
  <c r="N264" i="1"/>
  <c r="O264" i="1" s="1"/>
  <c r="P264" i="1" s="1"/>
  <c r="Q264" i="1" s="1"/>
  <c r="N265" i="1"/>
  <c r="O265" i="1" s="1"/>
  <c r="P265" i="1" s="1"/>
  <c r="Q265" i="1" s="1"/>
  <c r="N266" i="1"/>
  <c r="O266" i="1" s="1"/>
  <c r="P266" i="1" s="1"/>
  <c r="Q266" i="1" s="1"/>
  <c r="N267" i="1"/>
  <c r="O267" i="1" s="1"/>
  <c r="P267" i="1" s="1"/>
  <c r="Q267" i="1" s="1"/>
  <c r="N268" i="1"/>
  <c r="O268" i="1" s="1"/>
  <c r="P268" i="1" s="1"/>
  <c r="Q268" i="1" s="1"/>
  <c r="N269" i="1"/>
  <c r="O269" i="1" s="1"/>
  <c r="P269" i="1" s="1"/>
  <c r="Q269" i="1" s="1"/>
  <c r="N270" i="1"/>
  <c r="O270" i="1" s="1"/>
  <c r="P270" i="1" s="1"/>
  <c r="Q270" i="1" s="1"/>
  <c r="N271" i="1"/>
  <c r="O271" i="1" s="1"/>
  <c r="P271" i="1" s="1"/>
  <c r="Q271" i="1" s="1"/>
  <c r="N272" i="1"/>
  <c r="O272" i="1" s="1"/>
  <c r="P272" i="1" s="1"/>
  <c r="Q272" i="1" s="1"/>
  <c r="N273" i="1"/>
  <c r="O273" i="1" s="1"/>
  <c r="P273" i="1" s="1"/>
  <c r="Q273" i="1" s="1"/>
  <c r="N274" i="1"/>
  <c r="O274" i="1" s="1"/>
  <c r="P274" i="1" s="1"/>
  <c r="Q274" i="1" s="1"/>
  <c r="N275" i="1"/>
  <c r="O275" i="1" s="1"/>
  <c r="P275" i="1" s="1"/>
  <c r="Q275" i="1" s="1"/>
  <c r="N276" i="1"/>
  <c r="O276" i="1" s="1"/>
  <c r="P276" i="1" s="1"/>
  <c r="Q276" i="1" s="1"/>
  <c r="N277" i="1"/>
  <c r="O277" i="1" s="1"/>
  <c r="P277" i="1" s="1"/>
  <c r="Q277" i="1" s="1"/>
  <c r="N278" i="1"/>
  <c r="O278" i="1" s="1"/>
  <c r="P278" i="1" s="1"/>
  <c r="Q278" i="1" s="1"/>
  <c r="N279" i="1"/>
  <c r="O279" i="1" s="1"/>
  <c r="P279" i="1" s="1"/>
  <c r="Q279" i="1" s="1"/>
  <c r="N280" i="1"/>
  <c r="O280" i="1" s="1"/>
  <c r="P280" i="1" s="1"/>
  <c r="Q280" i="1" s="1"/>
  <c r="N281" i="1"/>
  <c r="O281" i="1" s="1"/>
  <c r="P281" i="1" s="1"/>
  <c r="Q281" i="1" s="1"/>
  <c r="N282" i="1"/>
  <c r="O282" i="1" s="1"/>
  <c r="P282" i="1" s="1"/>
  <c r="Q282" i="1" s="1"/>
  <c r="N283" i="1"/>
  <c r="O283" i="1" s="1"/>
  <c r="P283" i="1" s="1"/>
  <c r="Q283" i="1" s="1"/>
  <c r="N284" i="1"/>
  <c r="O284" i="1" s="1"/>
  <c r="P284" i="1" s="1"/>
  <c r="Q284" i="1" s="1"/>
  <c r="N285" i="1"/>
  <c r="O285" i="1" s="1"/>
  <c r="P285" i="1" s="1"/>
  <c r="Q285" i="1" s="1"/>
  <c r="N286" i="1"/>
  <c r="O286" i="1" s="1"/>
  <c r="P286" i="1" s="1"/>
  <c r="Q286" i="1" s="1"/>
  <c r="N287" i="1"/>
  <c r="O287" i="1" s="1"/>
  <c r="P287" i="1" s="1"/>
  <c r="Q287" i="1" s="1"/>
  <c r="N288" i="1"/>
  <c r="O288" i="1" s="1"/>
  <c r="P288" i="1" s="1"/>
  <c r="Q288" i="1" s="1"/>
  <c r="N289" i="1"/>
  <c r="O289" i="1" s="1"/>
  <c r="P289" i="1" s="1"/>
  <c r="Q289" i="1" s="1"/>
  <c r="N290" i="1"/>
  <c r="O290" i="1" s="1"/>
  <c r="P290" i="1" s="1"/>
  <c r="Q290" i="1" s="1"/>
  <c r="N291" i="1"/>
  <c r="O291" i="1" s="1"/>
  <c r="P291" i="1" s="1"/>
  <c r="Q291" i="1" s="1"/>
  <c r="N292" i="1"/>
  <c r="O292" i="1" s="1"/>
  <c r="P292" i="1" s="1"/>
  <c r="Q292" i="1" s="1"/>
  <c r="N293" i="1"/>
  <c r="O293" i="1" s="1"/>
  <c r="P293" i="1" s="1"/>
  <c r="Q293" i="1" s="1"/>
  <c r="N294" i="1"/>
  <c r="O294" i="1" s="1"/>
  <c r="P294" i="1" s="1"/>
  <c r="Q294" i="1" s="1"/>
  <c r="N295" i="1"/>
  <c r="O295" i="1" s="1"/>
  <c r="P295" i="1" s="1"/>
  <c r="Q295" i="1" s="1"/>
  <c r="N296" i="1"/>
  <c r="O296" i="1" s="1"/>
  <c r="P296" i="1" s="1"/>
  <c r="Q296" i="1" s="1"/>
  <c r="N297" i="1"/>
  <c r="O297" i="1" s="1"/>
  <c r="P297" i="1" s="1"/>
  <c r="Q297" i="1" s="1"/>
  <c r="N298" i="1"/>
  <c r="O298" i="1" s="1"/>
  <c r="P298" i="1" s="1"/>
  <c r="Q298" i="1" s="1"/>
  <c r="N299" i="1"/>
  <c r="O299" i="1" s="1"/>
  <c r="P299" i="1" s="1"/>
  <c r="Q299" i="1" s="1"/>
  <c r="N300" i="1"/>
  <c r="O300" i="1" s="1"/>
  <c r="P300" i="1" s="1"/>
  <c r="Q300" i="1" s="1"/>
  <c r="N301" i="1"/>
  <c r="O301" i="1" s="1"/>
  <c r="P301" i="1" s="1"/>
  <c r="Q301" i="1" s="1"/>
  <c r="N302" i="1"/>
  <c r="O302" i="1" s="1"/>
  <c r="P302" i="1" s="1"/>
  <c r="Q302" i="1" s="1"/>
  <c r="N303" i="1"/>
  <c r="O303" i="1" s="1"/>
  <c r="P303" i="1" s="1"/>
  <c r="Q303" i="1" s="1"/>
  <c r="N304" i="1"/>
  <c r="O304" i="1" s="1"/>
  <c r="P304" i="1" s="1"/>
  <c r="Q304" i="1" s="1"/>
  <c r="N305" i="1"/>
  <c r="O305" i="1" s="1"/>
  <c r="P305" i="1" s="1"/>
  <c r="Q305" i="1" s="1"/>
  <c r="N306" i="1"/>
  <c r="O306" i="1" s="1"/>
  <c r="P306" i="1" s="1"/>
  <c r="Q306" i="1" s="1"/>
  <c r="N307" i="1"/>
  <c r="O307" i="1" s="1"/>
  <c r="P307" i="1" s="1"/>
  <c r="Q307" i="1" s="1"/>
  <c r="N308" i="1"/>
  <c r="O308" i="1" s="1"/>
  <c r="P308" i="1" s="1"/>
  <c r="Q308" i="1" s="1"/>
  <c r="N309" i="1"/>
  <c r="O309" i="1" s="1"/>
  <c r="P309" i="1" s="1"/>
  <c r="Q309" i="1" s="1"/>
  <c r="N310" i="1"/>
  <c r="O310" i="1" s="1"/>
  <c r="P310" i="1" s="1"/>
  <c r="Q310" i="1" s="1"/>
  <c r="N311" i="1"/>
  <c r="O311" i="1" s="1"/>
  <c r="P311" i="1" s="1"/>
  <c r="Q311" i="1" s="1"/>
  <c r="N312" i="1"/>
  <c r="O312" i="1" s="1"/>
  <c r="P312" i="1" s="1"/>
  <c r="Q312" i="1" s="1"/>
  <c r="N313" i="1"/>
  <c r="O313" i="1" s="1"/>
  <c r="P313" i="1" s="1"/>
  <c r="Q313" i="1" s="1"/>
  <c r="N314" i="1"/>
  <c r="O314" i="1" s="1"/>
  <c r="P314" i="1" s="1"/>
  <c r="Q314" i="1" s="1"/>
  <c r="N315" i="1"/>
  <c r="O315" i="1" s="1"/>
  <c r="P315" i="1" s="1"/>
  <c r="Q315" i="1" s="1"/>
  <c r="N316" i="1"/>
  <c r="O316" i="1" s="1"/>
  <c r="P316" i="1" s="1"/>
  <c r="Q316" i="1" s="1"/>
  <c r="N317" i="1"/>
  <c r="O317" i="1" s="1"/>
  <c r="P317" i="1" s="1"/>
  <c r="Q317" i="1" s="1"/>
  <c r="N318" i="1"/>
  <c r="O318" i="1" s="1"/>
  <c r="P318" i="1" s="1"/>
  <c r="Q318" i="1" s="1"/>
  <c r="N319" i="1"/>
  <c r="O319" i="1" s="1"/>
  <c r="P319" i="1" s="1"/>
  <c r="Q319" i="1" s="1"/>
  <c r="N320" i="1"/>
  <c r="O320" i="1" s="1"/>
  <c r="P320" i="1" s="1"/>
  <c r="Q320" i="1" s="1"/>
  <c r="N321" i="1"/>
  <c r="O321" i="1" s="1"/>
  <c r="P321" i="1" s="1"/>
  <c r="Q321" i="1" s="1"/>
  <c r="N322" i="1"/>
  <c r="O322" i="1" s="1"/>
  <c r="P322" i="1" s="1"/>
  <c r="Q322" i="1" s="1"/>
  <c r="N323" i="1"/>
  <c r="O323" i="1" s="1"/>
  <c r="P323" i="1" s="1"/>
  <c r="Q323" i="1" s="1"/>
  <c r="N324" i="1"/>
  <c r="O324" i="1" s="1"/>
  <c r="P324" i="1" s="1"/>
  <c r="Q324" i="1" s="1"/>
  <c r="N325" i="1"/>
  <c r="O325" i="1" s="1"/>
  <c r="P325" i="1" s="1"/>
  <c r="Q325" i="1" s="1"/>
  <c r="N326" i="1"/>
  <c r="O326" i="1" s="1"/>
  <c r="P326" i="1" s="1"/>
  <c r="Q326" i="1" s="1"/>
  <c r="N327" i="1"/>
  <c r="O327" i="1" s="1"/>
  <c r="P327" i="1" s="1"/>
  <c r="Q327" i="1" s="1"/>
  <c r="N328" i="1"/>
  <c r="O328" i="1" s="1"/>
  <c r="P328" i="1" s="1"/>
  <c r="Q328" i="1" s="1"/>
  <c r="N329" i="1"/>
  <c r="O329" i="1" s="1"/>
  <c r="P329" i="1" s="1"/>
  <c r="Q329" i="1" s="1"/>
  <c r="N330" i="1"/>
  <c r="O330" i="1" s="1"/>
  <c r="P330" i="1" s="1"/>
  <c r="Q330" i="1" s="1"/>
  <c r="N331" i="1"/>
  <c r="O331" i="1" s="1"/>
  <c r="P331" i="1" s="1"/>
  <c r="Q331" i="1" s="1"/>
  <c r="N332" i="1"/>
  <c r="O332" i="1" s="1"/>
  <c r="P332" i="1" s="1"/>
  <c r="Q332" i="1" s="1"/>
  <c r="N333" i="1"/>
  <c r="O333" i="1" s="1"/>
  <c r="P333" i="1" s="1"/>
  <c r="Q333" i="1" s="1"/>
  <c r="N334" i="1"/>
  <c r="O334" i="1" s="1"/>
  <c r="P334" i="1" s="1"/>
  <c r="Q334" i="1" s="1"/>
  <c r="N335" i="1"/>
  <c r="O335" i="1" s="1"/>
  <c r="P335" i="1" s="1"/>
  <c r="Q335" i="1" s="1"/>
  <c r="N336" i="1"/>
  <c r="O336" i="1" s="1"/>
  <c r="P336" i="1" s="1"/>
  <c r="Q336" i="1" s="1"/>
  <c r="N337" i="1"/>
  <c r="O337" i="1" s="1"/>
  <c r="P337" i="1" s="1"/>
  <c r="Q337" i="1" s="1"/>
  <c r="N338" i="1"/>
  <c r="O338" i="1" s="1"/>
  <c r="P338" i="1" s="1"/>
  <c r="Q338" i="1" s="1"/>
  <c r="N339" i="1"/>
  <c r="O339" i="1" s="1"/>
  <c r="P339" i="1" s="1"/>
  <c r="Q339" i="1" s="1"/>
  <c r="N340" i="1"/>
  <c r="O340" i="1" s="1"/>
  <c r="P340" i="1" s="1"/>
  <c r="Q340" i="1" s="1"/>
  <c r="N341" i="1"/>
  <c r="O341" i="1" s="1"/>
  <c r="P341" i="1" s="1"/>
  <c r="Q341" i="1" s="1"/>
  <c r="N342" i="1"/>
  <c r="O342" i="1" s="1"/>
  <c r="P342" i="1" s="1"/>
  <c r="Q342" i="1" s="1"/>
  <c r="N343" i="1"/>
  <c r="O343" i="1" s="1"/>
  <c r="P343" i="1" s="1"/>
  <c r="Q343" i="1" s="1"/>
  <c r="N344" i="1"/>
  <c r="O344" i="1" s="1"/>
  <c r="P344" i="1" s="1"/>
  <c r="Q344" i="1" s="1"/>
  <c r="N345" i="1"/>
  <c r="O345" i="1" s="1"/>
  <c r="P345" i="1" s="1"/>
  <c r="Q345" i="1" s="1"/>
  <c r="N346" i="1"/>
  <c r="O346" i="1" s="1"/>
  <c r="P346" i="1" s="1"/>
  <c r="Q346" i="1" s="1"/>
  <c r="N347" i="1"/>
  <c r="O347" i="1" s="1"/>
  <c r="P347" i="1" s="1"/>
  <c r="Q347" i="1" s="1"/>
  <c r="N348" i="1"/>
  <c r="O348" i="1" s="1"/>
  <c r="P348" i="1" s="1"/>
  <c r="Q348" i="1" s="1"/>
  <c r="N349" i="1"/>
  <c r="O349" i="1" s="1"/>
  <c r="P349" i="1" s="1"/>
  <c r="Q349" i="1" s="1"/>
  <c r="N350" i="1"/>
  <c r="O350" i="1" s="1"/>
  <c r="P350" i="1" s="1"/>
  <c r="Q350" i="1" s="1"/>
  <c r="N351" i="1"/>
  <c r="O351" i="1" s="1"/>
  <c r="P351" i="1" s="1"/>
  <c r="Q351" i="1" s="1"/>
  <c r="N352" i="1"/>
  <c r="O352" i="1" s="1"/>
  <c r="P352" i="1" s="1"/>
  <c r="Q352" i="1" s="1"/>
  <c r="N353" i="1"/>
  <c r="O353" i="1" s="1"/>
  <c r="P353" i="1" s="1"/>
  <c r="Q353" i="1" s="1"/>
  <c r="N354" i="1"/>
  <c r="O354" i="1" s="1"/>
  <c r="P354" i="1" s="1"/>
  <c r="Q354" i="1" s="1"/>
  <c r="N355" i="1"/>
  <c r="O355" i="1" s="1"/>
  <c r="P355" i="1" s="1"/>
  <c r="Q355" i="1" s="1"/>
  <c r="N356" i="1"/>
  <c r="O356" i="1" s="1"/>
  <c r="P356" i="1" s="1"/>
  <c r="Q356" i="1" s="1"/>
  <c r="N357" i="1"/>
  <c r="O357" i="1" s="1"/>
  <c r="P357" i="1" s="1"/>
  <c r="Q357" i="1" s="1"/>
  <c r="N358" i="1"/>
  <c r="O358" i="1" s="1"/>
  <c r="P358" i="1" s="1"/>
  <c r="Q358" i="1" s="1"/>
  <c r="N359" i="1"/>
  <c r="O359" i="1" s="1"/>
  <c r="P359" i="1" s="1"/>
  <c r="Q359" i="1" s="1"/>
  <c r="N360" i="1"/>
  <c r="O360" i="1" s="1"/>
  <c r="P360" i="1" s="1"/>
  <c r="Q360" i="1" s="1"/>
  <c r="N361" i="1"/>
  <c r="O361" i="1" s="1"/>
  <c r="P361" i="1" s="1"/>
  <c r="Q361" i="1" s="1"/>
  <c r="N362" i="1"/>
  <c r="O362" i="1" s="1"/>
  <c r="P362" i="1" s="1"/>
  <c r="Q362" i="1" s="1"/>
  <c r="N363" i="1"/>
  <c r="O363" i="1" s="1"/>
  <c r="P363" i="1" s="1"/>
  <c r="Q363" i="1" s="1"/>
  <c r="N364" i="1"/>
  <c r="O364" i="1" s="1"/>
  <c r="P364" i="1" s="1"/>
  <c r="Q364" i="1" s="1"/>
  <c r="N365" i="1"/>
  <c r="O365" i="1" s="1"/>
  <c r="P365" i="1" s="1"/>
  <c r="Q365" i="1" s="1"/>
  <c r="N366" i="1"/>
  <c r="O366" i="1" s="1"/>
  <c r="P366" i="1" s="1"/>
  <c r="Q366" i="1" s="1"/>
  <c r="N367" i="1"/>
  <c r="O367" i="1" s="1"/>
  <c r="P367" i="1" s="1"/>
  <c r="Q367" i="1" s="1"/>
  <c r="N368" i="1"/>
  <c r="O368" i="1" s="1"/>
  <c r="P368" i="1" s="1"/>
  <c r="Q368" i="1" s="1"/>
  <c r="N369" i="1"/>
  <c r="O369" i="1" s="1"/>
  <c r="P369" i="1" s="1"/>
  <c r="Q369" i="1" s="1"/>
  <c r="N370" i="1"/>
  <c r="O370" i="1" s="1"/>
  <c r="P370" i="1" s="1"/>
  <c r="Q370" i="1" s="1"/>
  <c r="N371" i="1"/>
  <c r="O371" i="1" s="1"/>
  <c r="P371" i="1" s="1"/>
  <c r="Q371" i="1" s="1"/>
  <c r="N372" i="1"/>
  <c r="O372" i="1" s="1"/>
  <c r="P372" i="1" s="1"/>
  <c r="Q372" i="1" s="1"/>
  <c r="N373" i="1"/>
  <c r="O373" i="1" s="1"/>
  <c r="P373" i="1" s="1"/>
  <c r="Q373" i="1" s="1"/>
  <c r="N374" i="1"/>
  <c r="O374" i="1" s="1"/>
  <c r="P374" i="1" s="1"/>
  <c r="Q374" i="1" s="1"/>
  <c r="N375" i="1"/>
  <c r="O375" i="1" s="1"/>
  <c r="P375" i="1" s="1"/>
  <c r="Q375" i="1" s="1"/>
  <c r="N376" i="1"/>
  <c r="O376" i="1" s="1"/>
  <c r="P376" i="1" s="1"/>
  <c r="Q376" i="1" s="1"/>
  <c r="N377" i="1"/>
  <c r="O377" i="1" s="1"/>
  <c r="P377" i="1" s="1"/>
  <c r="Q377" i="1" s="1"/>
  <c r="N378" i="1"/>
  <c r="O378" i="1" s="1"/>
  <c r="P378" i="1" s="1"/>
  <c r="Q378" i="1" s="1"/>
  <c r="N379" i="1"/>
  <c r="O379" i="1" s="1"/>
  <c r="P379" i="1" s="1"/>
  <c r="Q379" i="1" s="1"/>
  <c r="N380" i="1"/>
  <c r="O380" i="1" s="1"/>
  <c r="P380" i="1" s="1"/>
  <c r="Q380" i="1" s="1"/>
  <c r="N381" i="1"/>
  <c r="O381" i="1" s="1"/>
  <c r="P381" i="1" s="1"/>
  <c r="Q381" i="1" s="1"/>
  <c r="N382" i="1"/>
  <c r="O382" i="1" s="1"/>
  <c r="P382" i="1" s="1"/>
  <c r="Q382" i="1" s="1"/>
  <c r="N383" i="1"/>
  <c r="O383" i="1" s="1"/>
  <c r="P383" i="1" s="1"/>
  <c r="Q383" i="1" s="1"/>
  <c r="N384" i="1"/>
  <c r="O384" i="1" s="1"/>
  <c r="P384" i="1" s="1"/>
  <c r="Q384" i="1" s="1"/>
  <c r="N385" i="1"/>
  <c r="O385" i="1" s="1"/>
  <c r="P385" i="1" s="1"/>
  <c r="Q385" i="1" s="1"/>
  <c r="N386" i="1"/>
  <c r="O386" i="1" s="1"/>
  <c r="P386" i="1" s="1"/>
  <c r="Q386" i="1" s="1"/>
  <c r="N387" i="1"/>
  <c r="O387" i="1" s="1"/>
  <c r="P387" i="1" s="1"/>
  <c r="Q387" i="1" s="1"/>
  <c r="N388" i="1"/>
  <c r="O388" i="1" s="1"/>
  <c r="P388" i="1" s="1"/>
  <c r="Q388" i="1" s="1"/>
  <c r="N389" i="1"/>
  <c r="O389" i="1" s="1"/>
  <c r="P389" i="1" s="1"/>
  <c r="Q389" i="1" s="1"/>
  <c r="N390" i="1"/>
  <c r="O390" i="1" s="1"/>
  <c r="P390" i="1" s="1"/>
  <c r="Q390" i="1" s="1"/>
  <c r="N391" i="1"/>
  <c r="O391" i="1" s="1"/>
  <c r="P391" i="1" s="1"/>
  <c r="Q391" i="1" s="1"/>
  <c r="N392" i="1"/>
  <c r="O392" i="1" s="1"/>
  <c r="P392" i="1" s="1"/>
  <c r="Q392" i="1" s="1"/>
  <c r="N393" i="1"/>
  <c r="O393" i="1" s="1"/>
  <c r="P393" i="1" s="1"/>
  <c r="Q393" i="1" s="1"/>
  <c r="N394" i="1"/>
  <c r="O394" i="1" s="1"/>
  <c r="P394" i="1" s="1"/>
  <c r="Q394" i="1" s="1"/>
  <c r="N395" i="1"/>
  <c r="O395" i="1" s="1"/>
  <c r="P395" i="1" s="1"/>
  <c r="Q395" i="1" s="1"/>
  <c r="N396" i="1"/>
  <c r="O396" i="1" s="1"/>
  <c r="P396" i="1" s="1"/>
  <c r="Q396" i="1" s="1"/>
  <c r="N397" i="1"/>
  <c r="O397" i="1" s="1"/>
  <c r="P397" i="1" s="1"/>
  <c r="Q397" i="1" s="1"/>
  <c r="N398" i="1"/>
  <c r="O398" i="1" s="1"/>
  <c r="P398" i="1" s="1"/>
  <c r="Q398" i="1" s="1"/>
  <c r="N399" i="1"/>
  <c r="O399" i="1" s="1"/>
  <c r="P399" i="1" s="1"/>
  <c r="Q399" i="1" s="1"/>
  <c r="N14" i="1"/>
  <c r="O14" i="1" s="1"/>
  <c r="P14" i="1" s="1"/>
  <c r="Q14" i="1" s="1"/>
  <c r="Q400" i="1" l="1"/>
</calcChain>
</file>

<file path=xl/sharedStrings.xml><?xml version="1.0" encoding="utf-8"?>
<sst xmlns="http://schemas.openxmlformats.org/spreadsheetml/2006/main" count="1175" uniqueCount="403">
  <si>
    <t>team1</t>
  </si>
  <si>
    <t>team2</t>
  </si>
  <si>
    <t>outcome</t>
  </si>
  <si>
    <t>date</t>
  </si>
  <si>
    <t>bf</t>
  </si>
  <si>
    <t>dn</t>
  </si>
  <si>
    <t>ts</t>
  </si>
  <si>
    <t>Zimbabwe</t>
  </si>
  <si>
    <t>India</t>
  </si>
  <si>
    <t>India won by 30 runs</t>
  </si>
  <si>
    <t>New Zealand</t>
  </si>
  <si>
    <t>New Zealand won by 22 runs</t>
  </si>
  <si>
    <t>New Zealand won by 4 wickets (with 19 balls remaining)</t>
  </si>
  <si>
    <t>Pakistan</t>
  </si>
  <si>
    <t>Pakistan won by 7 wickets (with 16 balls remaining)</t>
  </si>
  <si>
    <t>Sri Lanka</t>
  </si>
  <si>
    <t>Sri Lanka won by 56 runs</t>
  </si>
  <si>
    <t>Zimbabwe won by 2 runs</t>
  </si>
  <si>
    <t>Sri Lanka won by 191 runs</t>
  </si>
  <si>
    <t>Pakistan won by 4 wickets (with 9 balls remaining)</t>
  </si>
  <si>
    <t>Zimbabwe won by 74 runs</t>
  </si>
  <si>
    <t>South Africa</t>
  </si>
  <si>
    <t>South Africa won by 134 runs</t>
  </si>
  <si>
    <t>South Africa won by 112 runs</t>
  </si>
  <si>
    <t>England</t>
  </si>
  <si>
    <t>Zimbabwe won by 2 wickets (with 37 balls remaining)</t>
  </si>
  <si>
    <t>Zimbabwe won by 7 runs (revised target)</t>
  </si>
  <si>
    <t>Zimbabwe won by 131 runs</t>
  </si>
  <si>
    <t>Zimbabwe won by 8 wickets (with 73 balls remaining) (revised target)</t>
  </si>
  <si>
    <t>Zimbabwe won by 3 wickets (with 10 balls remaining)</t>
  </si>
  <si>
    <t>New Zealand won by 83 runs</t>
  </si>
  <si>
    <t>Pakistan won by 4 wickets (with 14 balls remaining)</t>
  </si>
  <si>
    <t>Pakistan won by 4 wickets (with 20 balls remaining)</t>
  </si>
  <si>
    <t>India won by 8 wickets (with 46 balls remaining)</t>
  </si>
  <si>
    <t>India won by 8 wickets (with 19 balls remaining)</t>
  </si>
  <si>
    <t>Zimbabwe won by 37 runs</t>
  </si>
  <si>
    <t>Australia</t>
  </si>
  <si>
    <t>Australia won by 83 runs</t>
  </si>
  <si>
    <t>Australia won by 9 wickets (with 129 balls remaining)</t>
  </si>
  <si>
    <t>Australia won by 9 wickets (with 66 balls remaining)</t>
  </si>
  <si>
    <t>Sri Lanka won by 13 runs</t>
  </si>
  <si>
    <t>Sri Lanka won by 98 runs</t>
  </si>
  <si>
    <t>Sri Lanka won by 6 wickets (with 32 balls remaining)</t>
  </si>
  <si>
    <t>Zimbabwe won by 6 wickets (with 22 balls remaining)</t>
  </si>
  <si>
    <t>England won by 5 wickets (with 9 balls remaining) (D/L method)</t>
  </si>
  <si>
    <t>England won by 1 wicket (with 22 balls remaining)</t>
  </si>
  <si>
    <t>England won by 85 runs</t>
  </si>
  <si>
    <t>New Zealand won by 7 wickets (with 55 balls remaining)</t>
  </si>
  <si>
    <t>Zimbabwe won by 21 runs</t>
  </si>
  <si>
    <t>Zimbabwe won by 6 wickets (with 13 balls remaining)</t>
  </si>
  <si>
    <t>Bangladesh</t>
  </si>
  <si>
    <t>Zimbabwe won by 7 wickets (with 41 balls remaining)</t>
  </si>
  <si>
    <t>Zimbabwe won by 127 runs</t>
  </si>
  <si>
    <t>Zimbabwe won by 36 runs</t>
  </si>
  <si>
    <t>West Indies</t>
  </si>
  <si>
    <t>West Indies won by 27 runs</t>
  </si>
  <si>
    <t>India won by 9 wickets (with 142 balls remaining)</t>
  </si>
  <si>
    <t>India won by 4 wickets (with 4 balls remaining)</t>
  </si>
  <si>
    <t>West Indies won by 5 wickets (with 1 ball remaining)</t>
  </si>
  <si>
    <t>South Africa won by 153 runs</t>
  </si>
  <si>
    <t>South Africa won by 148 runs</t>
  </si>
  <si>
    <t>South Africa won by 6 wickets (with 54 balls remaining)</t>
  </si>
  <si>
    <t>England won by 5 wickets (with 20 balls remaining)</t>
  </si>
  <si>
    <t>England won by 8 wickets (with 75 balls remaining)</t>
  </si>
  <si>
    <t>England won by 4 wickets (with 15 balls remaining)</t>
  </si>
  <si>
    <t>England won by 70 runs</t>
  </si>
  <si>
    <t>England won by 7 wickets (with 38 balls remaining)</t>
  </si>
  <si>
    <t>Pakistan won by 7 runs</t>
  </si>
  <si>
    <t>Pakistan won by 104 runs (D/L method)</t>
  </si>
  <si>
    <t>Pakistan won by 48 runs</t>
  </si>
  <si>
    <t>Pakistan won by 8 wickets (with 86 balls remaining)</t>
  </si>
  <si>
    <t>Pakistan won by 70 runs</t>
  </si>
  <si>
    <t>Kenya</t>
  </si>
  <si>
    <t>Zimbabwe won by 47 runs (D/L method)</t>
  </si>
  <si>
    <t>Zimbabwe won by 9 wickets (with 204 balls remaining)</t>
  </si>
  <si>
    <t>Namibia</t>
  </si>
  <si>
    <t>Zimbabwe won by 86 runs (D/L method)</t>
  </si>
  <si>
    <t>India won by 83 runs</t>
  </si>
  <si>
    <t>Australia won by 7 wickets (with 15 balls remaining)</t>
  </si>
  <si>
    <t>Netherlands</t>
  </si>
  <si>
    <t>Zimbabwe won by 99 runs</t>
  </si>
  <si>
    <t>West Indies won by 51 runs (D/L method)</t>
  </si>
  <si>
    <t>Zimbabwe won by 6 wickets (with 122 balls remaining)</t>
  </si>
  <si>
    <t>West Indies won by 72 runs (D/L method)</t>
  </si>
  <si>
    <t>West Indies won by 8 wickets (with 146 balls remaining)</t>
  </si>
  <si>
    <t>Bangladesh won by 8 runs</t>
  </si>
  <si>
    <t>Zimbabwe won by 14 runs</t>
  </si>
  <si>
    <t>Zimbabwe won by 3 wickets (with 45 balls remaining)</t>
  </si>
  <si>
    <t>Sri Lanka won by 12 runs (D/L method)</t>
  </si>
  <si>
    <t>Sri Lanka won by 9 wickets (with 175 balls remaining)</t>
  </si>
  <si>
    <t>Sri Lanka won by 9 wickets (with 244 balls remaining)</t>
  </si>
  <si>
    <t>Sri Lanka won by 72 runs</t>
  </si>
  <si>
    <t>Sri Lanka won by 25 runs</t>
  </si>
  <si>
    <t>Australia won by 7 wickets (with 62 balls remaining)</t>
  </si>
  <si>
    <t>Australia won by 139 runs</t>
  </si>
  <si>
    <t>Australia won by 8 wickets (with 116 balls remaining)</t>
  </si>
  <si>
    <t>England won by 5 wickets (with 14 balls remaining)</t>
  </si>
  <si>
    <t>England won by 161 runs</t>
  </si>
  <si>
    <t>England won by 8 wickets (with 41 balls remaining)</t>
  </si>
  <si>
    <t>England won by 74 runs</t>
  </si>
  <si>
    <t>New Zealand won by 192 runs</t>
  </si>
  <si>
    <t>India won by 161 runs</t>
  </si>
  <si>
    <t>New Zealand won by 27 runs</t>
  </si>
  <si>
    <t>India won by 4 wickets (with 11 balls remaining)</t>
  </si>
  <si>
    <t>Zimbabwe won by 8 wickets (with 39 balls remaining)</t>
  </si>
  <si>
    <t>Kenya won by 79 runs</t>
  </si>
  <si>
    <t>Kenya won by 65 runs</t>
  </si>
  <si>
    <t>Zimbabwe won by 109 runs</t>
  </si>
  <si>
    <t>Zimbabwe won by 2 wickets (with 5 balls remaining)</t>
  </si>
  <si>
    <t>Bangladesh won by 62 runs</t>
  </si>
  <si>
    <t>Zimbabwe won by 2 wickets (with 0 balls remaining)</t>
  </si>
  <si>
    <t>Zimbabwe won by 7 wickets (with 50 balls remaining)</t>
  </si>
  <si>
    <t>Bangladesh won by 8 wickets (with 32 balls remaining)</t>
  </si>
  <si>
    <t>Bangladesh won by 45 runs</t>
  </si>
  <si>
    <t>Zimbabwe won by 8 wickets (with 88 balls remaining)</t>
  </si>
  <si>
    <t>Bangladesh won by 14 runs</t>
  </si>
  <si>
    <t>Bangladesh won by 1 wicket (with 16 balls remaining)</t>
  </si>
  <si>
    <t>South Africa won by 5 wickets (with 19 balls remaining)</t>
  </si>
  <si>
    <t>South Africa won by 8 wickets (with 65 balls remaining)</t>
  </si>
  <si>
    <t>South Africa won by 28 runs</t>
  </si>
  <si>
    <t>Zimbabwe won by 30 runs</t>
  </si>
  <si>
    <t>West Indies won by 110 runs</t>
  </si>
  <si>
    <t>West Indies won by 6 wickets (with 133 balls remaining)</t>
  </si>
  <si>
    <t>West Indies won by 5 wickets (with 18 balls remaining)</t>
  </si>
  <si>
    <t>Sri Lanka won by 6 wickets (with 100 balls remaining)</t>
  </si>
  <si>
    <t>Sri Lanka won by 9 wickets (with 194 balls remaining)</t>
  </si>
  <si>
    <t>Sri Lanka won by 5 runs</t>
  </si>
  <si>
    <t>Sri Lanka won by 2 wickets (with 15 balls remaining)</t>
  </si>
  <si>
    <t>Sri Lanka won by 19 runs</t>
  </si>
  <si>
    <t>Bangladesh won by 8 wickets (with 93 balls remaining)</t>
  </si>
  <si>
    <t>Bangladesh won by 49 runs</t>
  </si>
  <si>
    <t>Zimbabwe won by 69 runs</t>
  </si>
  <si>
    <t>Bangladesh won by 4 wickets (with 13 balls remaining)</t>
  </si>
  <si>
    <t>Bangladesh won by 5 wickets (with 13 balls remaining)</t>
  </si>
  <si>
    <t>Zimbabwe won by 91 runs</t>
  </si>
  <si>
    <t>Zimbabwe won by 86 runs</t>
  </si>
  <si>
    <t>Kenya won by 20 runs</t>
  </si>
  <si>
    <t>Zimbabwe won by 6 wickets (with 12 balls remaining)</t>
  </si>
  <si>
    <t>Zimbabwe won by 142 runs</t>
  </si>
  <si>
    <t>Zimbabwe won by 6 wickets (with 10 balls remaining)</t>
  </si>
  <si>
    <t>Sri Lanka won by 9 wickets (with 64 balls remaining)</t>
  </si>
  <si>
    <t>Zimbabwe won by 7 wickets (with 70 balls remaining)</t>
  </si>
  <si>
    <t>Zimbabwe won by 8 wickets (with 13 balls remaining)</t>
  </si>
  <si>
    <t>Sri Lanka won by 9 wickets (with 92 balls remaining)</t>
  </si>
  <si>
    <t>Ireland</t>
  </si>
  <si>
    <t>Zimbabwe won by 3 wickets (with 7 balls remaining)</t>
  </si>
  <si>
    <t>Ireland won by 20 runs</t>
  </si>
  <si>
    <t>Zimbabwe won by 4 wickets (with 52 balls remaining)</t>
  </si>
  <si>
    <t>Zimbabwe won by 7 wickets (with 35 balls remaining)</t>
  </si>
  <si>
    <t>Zimbabwe won by 5 runs</t>
  </si>
  <si>
    <t>Bangladesh won by 6 wickets (with 80 balls remaining)</t>
  </si>
  <si>
    <t>Bangladesh won by 93 runs</t>
  </si>
  <si>
    <t>Pakistan won by 5 runs</t>
  </si>
  <si>
    <t>Pakistan won by 10 wickets (with 47 balls remaining)</t>
  </si>
  <si>
    <t>Pakistan won by 28 runs</t>
  </si>
  <si>
    <t>New Zealand won by 9 wickets (with 39 balls remaining)</t>
  </si>
  <si>
    <t>New Zealand won by 4 wickets (with 10 balls remaining)</t>
  </si>
  <si>
    <t>Zimbabwe won by 1 wicket (with 1 ball remaining)</t>
  </si>
  <si>
    <t>Bangladesh won by 121 runs</t>
  </si>
  <si>
    <t>Zimbabwe won by 7 wickets (with 17 balls remaining)</t>
  </si>
  <si>
    <t>India won by 6 wickets (with 31 balls remaining)</t>
  </si>
  <si>
    <t>India won by 58 runs</t>
  </si>
  <si>
    <t>India won by 7 wickets (with 87 balls remaining)</t>
  </si>
  <si>
    <t>India won by 9 wickets (with 115 balls remaining)</t>
  </si>
  <si>
    <t>India won by 7 wickets (with 96 balls remaining)</t>
  </si>
  <si>
    <t>Zimbabwe won by 7 wickets (with 10 balls remaining)</t>
  </si>
  <si>
    <t>Pakistan won by 90 runs</t>
  </si>
  <si>
    <t>Pakistan won by 108 runs</t>
  </si>
  <si>
    <t>Afghanistan</t>
  </si>
  <si>
    <t>Zimbabwe won by 6 wickets (with 28 balls remaining)</t>
  </si>
  <si>
    <t>Afghanistan won by 2 wickets (with 2 balls remaining)</t>
  </si>
  <si>
    <t>Afghanistan won by 100 runs</t>
  </si>
  <si>
    <t>South Africa won by 93 runs</t>
  </si>
  <si>
    <t>South Africa won by 61 runs</t>
  </si>
  <si>
    <t>South Africa won by 7 wickets (with 136 balls remaining)</t>
  </si>
  <si>
    <t>Australia won by 198 runs</t>
  </si>
  <si>
    <t>Zimbabwe won by 3 wickets (with 12 balls remaining)</t>
  </si>
  <si>
    <t>South Africa won by 63 runs</t>
  </si>
  <si>
    <t>India won by 4 runs</t>
  </si>
  <si>
    <t>India won by 62 runs</t>
  </si>
  <si>
    <t>Zimbabwe won by 7 wickets (with 6 balls remaining)</t>
  </si>
  <si>
    <t>New Zealand won by 10 wickets (with 46 balls remaining)</t>
  </si>
  <si>
    <t>New Zealand won by 38 runs</t>
  </si>
  <si>
    <t>Pakistan won by 131 runs</t>
  </si>
  <si>
    <t>Zimbabwe won by 5 runs (D/L method)</t>
  </si>
  <si>
    <t>Pakistan won by 7 wickets (with 96 balls remaining)</t>
  </si>
  <si>
    <t>Zimbabwe won by 2 wickets (with 6 balls remaining)</t>
  </si>
  <si>
    <t>Zimbabwe won by 5 wickets (with 9 balls remaining)</t>
  </si>
  <si>
    <t>Ireland won by 2 wickets (with 19 balls remaining)</t>
  </si>
  <si>
    <t>Zimbabwe won by 8 wickets (with 160 balls remaining)</t>
  </si>
  <si>
    <t>Afghanistan won by 58 runs</t>
  </si>
  <si>
    <t>Zimbabwe won by 6 wickets (with 2 balls remaining)</t>
  </si>
  <si>
    <t>Afghanistan won by 3 wickets (with 20 balls remaining)</t>
  </si>
  <si>
    <t>Afghanistan won by 73 runs</t>
  </si>
  <si>
    <t>afr</t>
  </si>
  <si>
    <t>amr</t>
  </si>
  <si>
    <t>asa</t>
  </si>
  <si>
    <t>erp</t>
  </si>
  <si>
    <t>ocn</t>
  </si>
  <si>
    <t>Zimbabwe won by 13 runs</t>
  </si>
  <si>
    <t>Australia won by 32 runs</t>
  </si>
  <si>
    <t>Australia won by 96 runs</t>
  </si>
  <si>
    <t>Australia won by 70 runs</t>
  </si>
  <si>
    <t>Australia won by 128 runs</t>
  </si>
  <si>
    <t>Australia won by 2 wickets (with 16 balls remaining)</t>
  </si>
  <si>
    <t>Australia won by 84 runs</t>
  </si>
  <si>
    <t>Australia won by 8 wickets (with 84 balls remaining)</t>
  </si>
  <si>
    <t>Australia won by 125 runs</t>
  </si>
  <si>
    <t>Australia won by 13 runs</t>
  </si>
  <si>
    <t>Australia won by 16 runs</t>
  </si>
  <si>
    <t>Australia won by 44 runs</t>
  </si>
  <si>
    <t>Australia won by 8 wickets (with 79 balls remaining)</t>
  </si>
  <si>
    <t>Australia won by 86 runs</t>
  </si>
  <si>
    <t>Australia won by 6 wickets (with 36 balls remaining)</t>
  </si>
  <si>
    <t>Australia won by 1 run</t>
  </si>
  <si>
    <t>Australia won by 99 runs</t>
  </si>
  <si>
    <t>Australia won by 148 runs</t>
  </si>
  <si>
    <t>Australia won by 91 runs</t>
  </si>
  <si>
    <t>Zimbabwe won by 9 runs</t>
  </si>
  <si>
    <t>England won by 26 runs</t>
  </si>
  <si>
    <t>England won by 7 wickets (with 69 balls remaining)</t>
  </si>
  <si>
    <t>Zimbabwe won by 104 runs</t>
  </si>
  <si>
    <t>England won by 8 wickets (with 107 balls remaining)</t>
  </si>
  <si>
    <t>Zimbabwe won by 5 wickets (with 10 balls remaining)</t>
  </si>
  <si>
    <t>England won by 8 wickets (with 177 balls remaining)</t>
  </si>
  <si>
    <t>England won by 52 runs</t>
  </si>
  <si>
    <t>England won by 6 wickets (with 28 balls remaining)</t>
  </si>
  <si>
    <t>England won by 108 runs</t>
  </si>
  <si>
    <t>Zimbabwe won by 4 wickets (with 12 balls remaining)</t>
  </si>
  <si>
    <t>England won by 6 wickets (with 193 balls remaining)</t>
  </si>
  <si>
    <t>England won by 152 runs</t>
  </si>
  <si>
    <t>India won by 5 wickets (with 135 balls remaining)</t>
  </si>
  <si>
    <t>India won by 31 runs</t>
  </si>
  <si>
    <t>India won by 8 wickets (with 133 balls remaining)</t>
  </si>
  <si>
    <t>India won by 7 wickets (with 48 balls remaining)</t>
  </si>
  <si>
    <t>India won by 55 runs (revised target)</t>
  </si>
  <si>
    <t>India won by 67 runs</t>
  </si>
  <si>
    <t>India won by 7 wickets (with 3 balls remaining)</t>
  </si>
  <si>
    <t>India won by 8 wickets (with 27 balls remaining)</t>
  </si>
  <si>
    <t>India won by 40 runs</t>
  </si>
  <si>
    <t>India won by 7 wickets (with 37 balls remaining)</t>
  </si>
  <si>
    <t>Zimbabwe won by 3 wickets (with 2 balls remaining) (revised target)</t>
  </si>
  <si>
    <t>India won by 6 wickets (with 64 balls remaining)</t>
  </si>
  <si>
    <t>India won by 13 runs</t>
  </si>
  <si>
    <t>India won by 32 runs</t>
  </si>
  <si>
    <t>India won by 7 wickets (with 56 balls remaining)</t>
  </si>
  <si>
    <t>India won by 10 wickets (with 120 balls remaining)</t>
  </si>
  <si>
    <t>Zimbabwe won by 3 runs</t>
  </si>
  <si>
    <t>India won by 115 runs</t>
  </si>
  <si>
    <t>India won by 107 runs</t>
  </si>
  <si>
    <t>India won by 3 wickets (with 9 balls remaining)</t>
  </si>
  <si>
    <t>India won by 3 wickets (with 10 balls remaining)</t>
  </si>
  <si>
    <t>India won by 61 runs</t>
  </si>
  <si>
    <t>India won by 9 wickets (with 150 balls remaining)</t>
  </si>
  <si>
    <t>India won by 39 runs</t>
  </si>
  <si>
    <t>Zimbabwe won by 1 wicket (with 2 balls remaining)</t>
  </si>
  <si>
    <t>India won by 64 runs</t>
  </si>
  <si>
    <t>Zimbabwe won by 6 wickets (with 34 balls remaining)</t>
  </si>
  <si>
    <t>India won by 5 wickets (with 11 balls remaining)</t>
  </si>
  <si>
    <t>India won by 101 runs</t>
  </si>
  <si>
    <t>India won by 14 runs</t>
  </si>
  <si>
    <t>India won by 7 wickets (with 74 balls remaining)</t>
  </si>
  <si>
    <t>India won by 24 runs</t>
  </si>
  <si>
    <t>India won by 3 runs</t>
  </si>
  <si>
    <t>India won by 4 wickets (with 117 balls remaining)</t>
  </si>
  <si>
    <t>India won by 6 wickets (with 8 balls remaining)</t>
  </si>
  <si>
    <t>New Zealand won by 3 runs</t>
  </si>
  <si>
    <t>New Zealand won by 4 wickets (with 14 balls remaining)</t>
  </si>
  <si>
    <t>New Zealand won by 48 runs (revised target)</t>
  </si>
  <si>
    <t>New Zealand won by 74 runs</t>
  </si>
  <si>
    <t>New Zealand won by 6 wickets (with 63 balls remaining)</t>
  </si>
  <si>
    <t>New Zealand won by 40 runs</t>
  </si>
  <si>
    <t>New Zealand won by 8 wickets (with 130 balls remaining)</t>
  </si>
  <si>
    <t>Zimbabwe won by 1 run</t>
  </si>
  <si>
    <t>New Zealand won by 9 wickets (with 26 balls remaining)</t>
  </si>
  <si>
    <t>New Zealand won by 2 runs</t>
  </si>
  <si>
    <t>New Zealand won by 5 wickets (with 0 balls remaining)</t>
  </si>
  <si>
    <t>New Zealand won by 64 runs</t>
  </si>
  <si>
    <t>Zimbabwe won by 70 runs (D/L method)</t>
  </si>
  <si>
    <t>New Zealand won by 8 wickets (with 28 balls remaining)</t>
  </si>
  <si>
    <t>Zimbabwe won by 1 wicket (with 8 balls remaining)</t>
  </si>
  <si>
    <t>New Zealand won by 6 wickets (with 16 balls remaining)</t>
  </si>
  <si>
    <t>New Zealand won by 10 wickets (with 99 balls remaining)</t>
  </si>
  <si>
    <t>New Zealand won by 90 runs</t>
  </si>
  <si>
    <t>New Zealand won by 141 runs</t>
  </si>
  <si>
    <t>New Zealand won by 202 runs</t>
  </si>
  <si>
    <t>Pakistan won by 53 runs</t>
  </si>
  <si>
    <t>Pakistan won by 49 runs</t>
  </si>
  <si>
    <t>Pakistan won by 7 wickets (with 37 balls remaining)</t>
  </si>
  <si>
    <t>Pakistan won by 6 wickets (with 2 balls remaining)</t>
  </si>
  <si>
    <t>Pakistan won by 75 runs</t>
  </si>
  <si>
    <t>Pakistan won by 3 wickets (with 5 balls remaining)</t>
  </si>
  <si>
    <t>Pakistan won by 9 wickets (with 128 balls remaining)</t>
  </si>
  <si>
    <t>Pakistan won by 78 runs (revised target)</t>
  </si>
  <si>
    <t>Pakistan won by 93 runs</t>
  </si>
  <si>
    <t>Pakistan won by 32 runs</t>
  </si>
  <si>
    <t>Zimbabwe won by 6 wickets (with 56 balls remaining)</t>
  </si>
  <si>
    <t>Pakistan won by 111 runs</t>
  </si>
  <si>
    <t>Pakistan won by 148 runs</t>
  </si>
  <si>
    <t>Pakistan won by 5 wickets (with 17 balls remaining)</t>
  </si>
  <si>
    <t>Pakistan won by 6 wickets (with 41 balls remaining)</t>
  </si>
  <si>
    <t>Pakistan won by 106 runs</t>
  </si>
  <si>
    <t>Pakistan won by 29 runs</t>
  </si>
  <si>
    <t>Pakistan won by 68 runs</t>
  </si>
  <si>
    <t>Pakistan won by 8 wickets (with 88 balls remaining)</t>
  </si>
  <si>
    <t>Pakistan won by 144 runs</t>
  </si>
  <si>
    <t>Pakistan won by 3 wickets (with 11 balls remaining)</t>
  </si>
  <si>
    <t>Pakistan won by 93 runs (D/L method)</t>
  </si>
  <si>
    <t>Pakistan won by 104 runs</t>
  </si>
  <si>
    <t>Pakistan won by 5 wickets (with 22 balls remaining)</t>
  </si>
  <si>
    <t>Pakistan won by 37 runs</t>
  </si>
  <si>
    <t>Pakistan won by 7 wickets (with 18 balls remaining)</t>
  </si>
  <si>
    <t>Pakistan won by 7 wickets (with 114 balls remaining)</t>
  </si>
  <si>
    <t>Pakistan won by 7 wickets (with 23 balls remaining) (D/L method)</t>
  </si>
  <si>
    <t>Pakistan won by 20 runs</t>
  </si>
  <si>
    <t>Pakistan won by 41 runs</t>
  </si>
  <si>
    <t>Pakistan won by 6 wickets (with 16 balls remaining)</t>
  </si>
  <si>
    <t>South Africa won by 7 wickets (with 29 balls remaining)</t>
  </si>
  <si>
    <t>South Africa won by 5 wickets (with 23 balls remaining)</t>
  </si>
  <si>
    <t>South Africa won by 5 wickets (with 18 balls remaining)</t>
  </si>
  <si>
    <t>South Africa won by 4 wickets (with 9 balls remaining)</t>
  </si>
  <si>
    <t>Zimbabwe won by 48 runs</t>
  </si>
  <si>
    <t>South Africa won by 9 wickets (with 90 balls remaining)</t>
  </si>
  <si>
    <t>South Africa won by 6 wickets (with 11 balls remaining)</t>
  </si>
  <si>
    <t>South Africa won by 53 runs</t>
  </si>
  <si>
    <t>South Africa won by 46 runs</t>
  </si>
  <si>
    <t>South Africa won by 9 wickets (with 94 balls remaining)</t>
  </si>
  <si>
    <t>South Africa won by 7 wickets (with 88 balls remaining)</t>
  </si>
  <si>
    <t>South Africa won by 165 runs</t>
  </si>
  <si>
    <t>South Africa won by 131 runs</t>
  </si>
  <si>
    <t>South Africa won by 5 wickets (with 21 balls remaining)</t>
  </si>
  <si>
    <t>South Africa won by 5 wickets (with 37 balls remaining)</t>
  </si>
  <si>
    <t>South Africa won by 6 wickets (with 134 balls remaining)</t>
  </si>
  <si>
    <t>South Africa won by 171 runs</t>
  </si>
  <si>
    <t>South Africa won by 45 runs</t>
  </si>
  <si>
    <t>South Africa won by 212 runs</t>
  </si>
  <si>
    <t>South Africa won by 64 runs</t>
  </si>
  <si>
    <t>South Africa won by 8 wickets (with 66 balls remaining)</t>
  </si>
  <si>
    <t>South Africa won by 272 runs</t>
  </si>
  <si>
    <t>South Africa won by 62 runs</t>
  </si>
  <si>
    <t>Sri Lanka won by 3 wickets (with 4 balls remaining)</t>
  </si>
  <si>
    <t>Sri Lanka won by 30 runs</t>
  </si>
  <si>
    <t>Sri Lanka won by 55 runs</t>
  </si>
  <si>
    <t>Sri Lanka won by 6 wickets (with 78 balls remaining)</t>
  </si>
  <si>
    <t>Sri Lanka won by 6 wickets (with 18 balls remaining)</t>
  </si>
  <si>
    <t>Sri Lanka won by 7 wickets (with 26 balls remaining)</t>
  </si>
  <si>
    <t>Zimbabwe won by 50 runs</t>
  </si>
  <si>
    <t>Sri Lanka won by 5 wickets (with 28 balls remaining)</t>
  </si>
  <si>
    <t>Sri Lanka won by 5 wickets (with 10 balls remaining)</t>
  </si>
  <si>
    <t>Sri Lanka won by 4 wickets (with 6 balls remaining)</t>
  </si>
  <si>
    <t>Zimbabwe won by 7 wickets (with 23 balls remaining)</t>
  </si>
  <si>
    <t>Zimbabwe won by 24 runs</t>
  </si>
  <si>
    <t>Sri Lanka won by 4 wickets (with 24 balls remaining)</t>
  </si>
  <si>
    <t>Sri Lanka won by 7 wickets (with 18 balls remaining)</t>
  </si>
  <si>
    <t>Sri Lanka won by 123 runs</t>
  </si>
  <si>
    <t>Sri Lanka won by 63 runs</t>
  </si>
  <si>
    <t>Sri Lanka won by 79 runs</t>
  </si>
  <si>
    <t>Sri Lanka won by 9 wickets (with 274 balls remaining)</t>
  </si>
  <si>
    <t>Sri Lanka won by 59 runs</t>
  </si>
  <si>
    <t>Sri Lanka won by 74 runs</t>
  </si>
  <si>
    <t>Zimbabwe won by 4 wickets (with 8 balls remaining)</t>
  </si>
  <si>
    <t>Sri Lanka won by 4 wickets (with 37 balls remaining)</t>
  </si>
  <si>
    <t>Sri Lanka won by 7 wickets (with 191 balls remaining)</t>
  </si>
  <si>
    <t>Sri Lanka won by 144 runs</t>
  </si>
  <si>
    <t>Sri Lanka won by 130 runs</t>
  </si>
  <si>
    <t>Sri Lanka won by 139 runs</t>
  </si>
  <si>
    <t>West Indies won by 8 wickets (with 69 balls remaining)</t>
  </si>
  <si>
    <t>West Indies won by 10 wickets (with 89 balls remaining)</t>
  </si>
  <si>
    <t>West Indies won by 75 runs</t>
  </si>
  <si>
    <t>West Indies won by 134 runs</t>
  </si>
  <si>
    <t>West Indies won by 6 wickets (with 123 balls remaining)</t>
  </si>
  <si>
    <t>West Indies won by 6 wickets (with 38 balls remaining)</t>
  </si>
  <si>
    <t>West Indies won by 87 runs</t>
  </si>
  <si>
    <t>West Indies won by 41 runs</t>
  </si>
  <si>
    <t>Zimbabwe won by 6 wickets (with 30 balls remaining)</t>
  </si>
  <si>
    <t>Zimbabwe won by 70 runs</t>
  </si>
  <si>
    <t>Zimbabwe won by 6 wickets (with 5 balls remaining)</t>
  </si>
  <si>
    <t>West Indies won by 1 wicket (with 8 balls remaining)</t>
  </si>
  <si>
    <t>Zimbabwe won by 47 runs</t>
  </si>
  <si>
    <t>West Indies won by 77 runs (D/L method)</t>
  </si>
  <si>
    <t>West Indies won by 44 runs</t>
  </si>
  <si>
    <t>Zimbabwe won by 4 wickets (with 11 balls remaining)</t>
  </si>
  <si>
    <t>West Indies won by 8 wickets (with 96 balls remaining)</t>
  </si>
  <si>
    <t>West Indies won by 5 wickets (with 70 balls remaining)</t>
  </si>
  <si>
    <t>West Indies won by 98 runs</t>
  </si>
  <si>
    <t>West Indies won by 82 runs</t>
  </si>
  <si>
    <t>West Indies won by 10 wickets (with 134 balls remaining)</t>
  </si>
  <si>
    <t>West Indies won by 104 runs</t>
  </si>
  <si>
    <t>West Indies won by 9 wickets (with 214 balls remaining)</t>
  </si>
  <si>
    <t>West Indies won by 6 wickets (with 13 balls remaining)</t>
  </si>
  <si>
    <t>West Indies won by 4 wickets (with 13 balls remaining)</t>
  </si>
  <si>
    <t>West Indies won by 141 runs</t>
  </si>
  <si>
    <t>West Indies won by 4 wickets (with 93 balls remaining)</t>
  </si>
  <si>
    <t>West Indies won by 4 wickets (with 134 balls remaining)</t>
  </si>
  <si>
    <t>West Indies won by 156 runs</t>
  </si>
  <si>
    <t>West Indies won by 7 wickets (with 6 balls remaining)</t>
  </si>
  <si>
    <t>West Indies won by 5 wickets (with 22 balls remaining)</t>
  </si>
  <si>
    <t>West Indies won by 73 runs (D/L method)</t>
  </si>
  <si>
    <t>win</t>
  </si>
  <si>
    <t>logit</t>
  </si>
  <si>
    <t>exp</t>
  </si>
  <si>
    <t>prob</t>
  </si>
  <si>
    <t>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</si>
</sst>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/>
    <xf numFmtId="14" fontId="1" fillId="0" borderId="0" xfId="0" applyNumberFormat="1" applyFont="1" applyAlignment="1">
      <alignment horizontal="right" wrapText="1"/>
    </xf>
    <xf numFmtId="14" fontId="0" fillId="0" borderId="1" xfId="0" applyNumberFormat="1" applyBorder="1"/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3C0D0-296F-4238-A4A5-A6815CD95DD5}">
  <dimension ref="A1:Y400"/>
  <sheetViews>
    <sheetView tabSelected="1" workbookViewId="0">
      <selection activeCell="E3" sqref="E3"/>
    </sheetView>
  </sheetViews>
  <sheetFormatPr defaultRowHeight="14.4" x14ac:dyDescent="0.3"/>
  <cols>
    <col min="1" max="1" width="12.44140625" customWidth="1"/>
    <col min="2" max="2" width="12.5546875" customWidth="1"/>
    <col min="3" max="3" width="33" customWidth="1"/>
    <col min="4" max="4" width="10.33203125" style="1" bestFit="1" customWidth="1"/>
    <col min="5" max="5" width="10.33203125" customWidth="1"/>
    <col min="7" max="7" width="18" customWidth="1"/>
    <col min="9" max="9" width="14.88671875" customWidth="1"/>
  </cols>
  <sheetData>
    <row r="1" spans="1:17" x14ac:dyDescent="0.3">
      <c r="E1">
        <v>-1.3254073525814194</v>
      </c>
    </row>
    <row r="2" spans="1:17" x14ac:dyDescent="0.3">
      <c r="E2">
        <v>-0.20663697569454278</v>
      </c>
    </row>
    <row r="3" spans="1:17" x14ac:dyDescent="0.3">
      <c r="E3">
        <v>-6.1613748648487031E-2</v>
      </c>
    </row>
    <row r="4" spans="1:17" x14ac:dyDescent="0.3">
      <c r="E4">
        <v>-0.4787129832611382</v>
      </c>
    </row>
    <row r="5" spans="1:17" x14ac:dyDescent="0.3">
      <c r="E5">
        <v>1.002831855733284</v>
      </c>
    </row>
    <row r="6" spans="1:17" x14ac:dyDescent="0.3">
      <c r="E6">
        <v>0.13227211713989565</v>
      </c>
    </row>
    <row r="7" spans="1:17" x14ac:dyDescent="0.3">
      <c r="E7">
        <v>0.84869169230932273</v>
      </c>
    </row>
    <row r="8" spans="1:17" x14ac:dyDescent="0.3">
      <c r="E8">
        <v>1.2392384437895185</v>
      </c>
    </row>
    <row r="9" spans="1:17" x14ac:dyDescent="0.3">
      <c r="E9">
        <v>1E-3</v>
      </c>
    </row>
    <row r="13" spans="1:17" x14ac:dyDescent="0.3">
      <c r="A13" t="s">
        <v>0</v>
      </c>
      <c r="B13" t="s">
        <v>1</v>
      </c>
      <c r="C13" t="s">
        <v>2</v>
      </c>
      <c r="D13" s="1" t="s">
        <v>3</v>
      </c>
      <c r="E13" t="s">
        <v>398</v>
      </c>
      <c r="F13" t="s">
        <v>4</v>
      </c>
      <c r="G13" t="s">
        <v>5</v>
      </c>
      <c r="H13" t="s">
        <v>6</v>
      </c>
      <c r="I13" t="s">
        <v>194</v>
      </c>
      <c r="J13" t="s">
        <v>195</v>
      </c>
      <c r="K13" t="s">
        <v>196</v>
      </c>
      <c r="L13" t="s">
        <v>197</v>
      </c>
      <c r="M13" t="s">
        <v>198</v>
      </c>
      <c r="N13" t="s">
        <v>399</v>
      </c>
      <c r="O13" t="s">
        <v>400</v>
      </c>
      <c r="P13" t="s">
        <v>401</v>
      </c>
      <c r="Q13" t="s">
        <v>402</v>
      </c>
    </row>
    <row r="14" spans="1:17" x14ac:dyDescent="0.3">
      <c r="A14" s="7" t="s">
        <v>7</v>
      </c>
      <c r="B14" s="7" t="s">
        <v>36</v>
      </c>
      <c r="C14" s="7" t="s">
        <v>199</v>
      </c>
      <c r="D14" s="9">
        <v>30476</v>
      </c>
      <c r="E14" s="11">
        <v>1</v>
      </c>
      <c r="F14" s="11">
        <v>1</v>
      </c>
      <c r="G14" s="11">
        <v>1</v>
      </c>
      <c r="H14" s="11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>
        <f>$E$1+$E$2*F14+$E$3*G14+$E$4*H14+$E$5*I14+$E$6*J14+$E$7*K14+$E$8*L14+$E$9*M14</f>
        <v>-1.5936580769244493</v>
      </c>
      <c r="O14">
        <f>EXP(N14)</f>
        <v>0.20318099891544714</v>
      </c>
      <c r="P14">
        <f>O14/(1+O14)</f>
        <v>0.16886985341240879</v>
      </c>
      <c r="Q14">
        <f>E14*LN(P14)+(1-E14)*(LN(1-P14))</f>
        <v>-1.7786269588883961</v>
      </c>
    </row>
    <row r="15" spans="1:17" ht="28.8" x14ac:dyDescent="0.3">
      <c r="A15" s="7" t="s">
        <v>7</v>
      </c>
      <c r="B15" s="7" t="s">
        <v>8</v>
      </c>
      <c r="C15" s="7" t="s">
        <v>231</v>
      </c>
      <c r="D15" s="9">
        <v>30478</v>
      </c>
      <c r="E15" s="11">
        <v>0</v>
      </c>
      <c r="F15" s="11">
        <v>1</v>
      </c>
      <c r="G15" s="11">
        <v>1</v>
      </c>
      <c r="H15" s="11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>
        <f t="shared" ref="N15:N78" si="0">$E$1+$E$2*F15+$E$3*G15+$E$4*H15+$E$5*I15+$E$6*J15+$E$7*K15+$E$8*L15+$E$9*M15</f>
        <v>-1.5936580769244493</v>
      </c>
      <c r="O15">
        <f t="shared" ref="O15:O78" si="1">EXP(N15)</f>
        <v>0.20318099891544714</v>
      </c>
      <c r="P15">
        <f t="shared" ref="P15:P78" si="2">O15/(1+O15)</f>
        <v>0.16886985341240879</v>
      </c>
      <c r="Q15">
        <f t="shared" ref="Q15:Q78" si="3">E15*LN(P15)+(1-E15)*(LN(1-P15))</f>
        <v>-0.18496888196394681</v>
      </c>
    </row>
    <row r="16" spans="1:17" ht="28.8" x14ac:dyDescent="0.3">
      <c r="A16" s="7" t="s">
        <v>7</v>
      </c>
      <c r="B16" s="7" t="s">
        <v>54</v>
      </c>
      <c r="C16" s="7" t="s">
        <v>366</v>
      </c>
      <c r="D16" s="9">
        <v>30480</v>
      </c>
      <c r="E16" s="11">
        <v>0</v>
      </c>
      <c r="F16" s="11">
        <v>1</v>
      </c>
      <c r="G16" s="11">
        <v>1</v>
      </c>
      <c r="H16" s="11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>
        <f t="shared" si="0"/>
        <v>-1.5936580769244493</v>
      </c>
      <c r="O16">
        <f t="shared" si="1"/>
        <v>0.20318099891544714</v>
      </c>
      <c r="P16">
        <f t="shared" si="2"/>
        <v>0.16886985341240879</v>
      </c>
      <c r="Q16">
        <f t="shared" si="3"/>
        <v>-0.18496888196394681</v>
      </c>
    </row>
    <row r="17" spans="1:17" x14ac:dyDescent="0.3">
      <c r="A17" s="7" t="s">
        <v>7</v>
      </c>
      <c r="B17" s="7" t="s">
        <v>36</v>
      </c>
      <c r="C17" s="7" t="s">
        <v>200</v>
      </c>
      <c r="D17" s="9">
        <v>30483</v>
      </c>
      <c r="E17" s="11">
        <v>0</v>
      </c>
      <c r="F17" s="11">
        <v>0</v>
      </c>
      <c r="G17" s="11">
        <v>1</v>
      </c>
      <c r="H17" s="11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>
        <f t="shared" si="0"/>
        <v>-1.3870211012299065</v>
      </c>
      <c r="O17">
        <f t="shared" si="1"/>
        <v>0.24981838097540451</v>
      </c>
      <c r="P17">
        <f t="shared" si="2"/>
        <v>0.19988374693324404</v>
      </c>
      <c r="Q17">
        <f t="shared" si="3"/>
        <v>-0.22299824553816047</v>
      </c>
    </row>
    <row r="18" spans="1:17" x14ac:dyDescent="0.3">
      <c r="A18" s="7" t="s">
        <v>7</v>
      </c>
      <c r="B18" s="7" t="s">
        <v>8</v>
      </c>
      <c r="C18" s="7" t="s">
        <v>232</v>
      </c>
      <c r="D18" s="9">
        <v>30485</v>
      </c>
      <c r="E18" s="11">
        <v>0</v>
      </c>
      <c r="F18" s="11">
        <v>0</v>
      </c>
      <c r="G18" s="11">
        <v>1</v>
      </c>
      <c r="H18" s="11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>
        <f t="shared" si="0"/>
        <v>-1.3870211012299065</v>
      </c>
      <c r="O18">
        <f t="shared" si="1"/>
        <v>0.24981838097540451</v>
      </c>
      <c r="P18">
        <f t="shared" si="2"/>
        <v>0.19988374693324404</v>
      </c>
      <c r="Q18">
        <f t="shared" si="3"/>
        <v>-0.22299824553816047</v>
      </c>
    </row>
    <row r="19" spans="1:17" ht="28.8" x14ac:dyDescent="0.3">
      <c r="A19" s="7" t="s">
        <v>7</v>
      </c>
      <c r="B19" s="7" t="s">
        <v>54</v>
      </c>
      <c r="C19" s="7" t="s">
        <v>367</v>
      </c>
      <c r="D19" s="9">
        <v>30487</v>
      </c>
      <c r="E19" s="11">
        <v>0</v>
      </c>
      <c r="F19" s="11">
        <v>1</v>
      </c>
      <c r="G19" s="11">
        <v>1</v>
      </c>
      <c r="H19" s="11">
        <v>1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>
        <f t="shared" si="0"/>
        <v>-2.0723710601855876</v>
      </c>
      <c r="O19">
        <f t="shared" si="1"/>
        <v>0.12588694204546458</v>
      </c>
      <c r="P19">
        <f t="shared" si="2"/>
        <v>0.1118113527604809</v>
      </c>
      <c r="Q19">
        <f t="shared" si="3"/>
        <v>-0.1185711179672287</v>
      </c>
    </row>
    <row r="20" spans="1:17" x14ac:dyDescent="0.3">
      <c r="A20" s="7" t="s">
        <v>7</v>
      </c>
      <c r="B20" s="7" t="s">
        <v>10</v>
      </c>
      <c r="C20" s="7" t="s">
        <v>266</v>
      </c>
      <c r="D20" s="9">
        <v>32060</v>
      </c>
      <c r="E20" s="11">
        <v>0</v>
      </c>
      <c r="F20" s="11">
        <v>0</v>
      </c>
      <c r="G20" s="11">
        <v>1</v>
      </c>
      <c r="H20" s="11">
        <v>1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>
        <f t="shared" si="0"/>
        <v>-1.8657340844910446</v>
      </c>
      <c r="O20">
        <f t="shared" si="1"/>
        <v>0.15478254470453631</v>
      </c>
      <c r="P20">
        <f t="shared" si="2"/>
        <v>0.13403609659179522</v>
      </c>
      <c r="Q20">
        <f t="shared" si="3"/>
        <v>-0.14391205326508852</v>
      </c>
    </row>
    <row r="21" spans="1:17" x14ac:dyDescent="0.3">
      <c r="A21" s="7" t="s">
        <v>7</v>
      </c>
      <c r="B21" s="7" t="s">
        <v>36</v>
      </c>
      <c r="C21" s="7" t="s">
        <v>201</v>
      </c>
      <c r="D21" s="9">
        <v>32063</v>
      </c>
      <c r="E21" s="11">
        <v>0</v>
      </c>
      <c r="F21" s="11">
        <v>0</v>
      </c>
      <c r="G21" s="11">
        <v>1</v>
      </c>
      <c r="H21" s="11">
        <v>1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>
        <f t="shared" si="0"/>
        <v>-1.8657340844910446</v>
      </c>
      <c r="O21">
        <f t="shared" si="1"/>
        <v>0.15478254470453631</v>
      </c>
      <c r="P21">
        <f t="shared" si="2"/>
        <v>0.13403609659179522</v>
      </c>
      <c r="Q21">
        <f t="shared" si="3"/>
        <v>-0.14391205326508852</v>
      </c>
    </row>
    <row r="22" spans="1:17" ht="28.8" x14ac:dyDescent="0.3">
      <c r="A22" s="7" t="s">
        <v>7</v>
      </c>
      <c r="B22" s="7" t="s">
        <v>8</v>
      </c>
      <c r="C22" s="7" t="s">
        <v>233</v>
      </c>
      <c r="D22" s="9">
        <v>32067</v>
      </c>
      <c r="E22" s="11">
        <v>0</v>
      </c>
      <c r="F22" s="11">
        <v>1</v>
      </c>
      <c r="G22" s="11">
        <v>1</v>
      </c>
      <c r="H22" s="11">
        <v>1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>
        <f t="shared" si="0"/>
        <v>-2.0723710601855876</v>
      </c>
      <c r="O22">
        <f t="shared" si="1"/>
        <v>0.12588694204546458</v>
      </c>
      <c r="P22">
        <f t="shared" si="2"/>
        <v>0.1118113527604809</v>
      </c>
      <c r="Q22">
        <f t="shared" si="3"/>
        <v>-0.1185711179672287</v>
      </c>
    </row>
    <row r="23" spans="1:17" ht="28.8" x14ac:dyDescent="0.3">
      <c r="A23" s="7" t="s">
        <v>7</v>
      </c>
      <c r="B23" s="7" t="s">
        <v>10</v>
      </c>
      <c r="C23" s="7" t="s">
        <v>267</v>
      </c>
      <c r="D23" s="9">
        <v>32073</v>
      </c>
      <c r="E23" s="11">
        <v>0</v>
      </c>
      <c r="F23" s="11">
        <v>1</v>
      </c>
      <c r="G23" s="11">
        <v>1</v>
      </c>
      <c r="H23" s="11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>
        <f t="shared" si="0"/>
        <v>-1.5936580769244493</v>
      </c>
      <c r="O23">
        <f t="shared" si="1"/>
        <v>0.20318099891544714</v>
      </c>
      <c r="P23">
        <f t="shared" si="2"/>
        <v>0.16886985341240879</v>
      </c>
      <c r="Q23">
        <f t="shared" si="3"/>
        <v>-0.18496888196394681</v>
      </c>
    </row>
    <row r="24" spans="1:17" ht="28.8" x14ac:dyDescent="0.3">
      <c r="A24" s="7" t="s">
        <v>7</v>
      </c>
      <c r="B24" s="7" t="s">
        <v>8</v>
      </c>
      <c r="C24" s="7" t="s">
        <v>234</v>
      </c>
      <c r="D24" s="9">
        <v>32076</v>
      </c>
      <c r="E24" s="11">
        <v>0</v>
      </c>
      <c r="F24" s="11">
        <v>1</v>
      </c>
      <c r="G24" s="11">
        <v>1</v>
      </c>
      <c r="H24" s="11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>
        <f t="shared" si="0"/>
        <v>-1.5936580769244493</v>
      </c>
      <c r="O24">
        <f t="shared" si="1"/>
        <v>0.20318099891544714</v>
      </c>
      <c r="P24">
        <f t="shared" si="2"/>
        <v>0.16886985341240879</v>
      </c>
      <c r="Q24">
        <f t="shared" si="3"/>
        <v>-0.18496888196394681</v>
      </c>
    </row>
    <row r="25" spans="1:17" x14ac:dyDescent="0.3">
      <c r="A25" s="7" t="s">
        <v>7</v>
      </c>
      <c r="B25" s="7" t="s">
        <v>36</v>
      </c>
      <c r="C25" s="7" t="s">
        <v>202</v>
      </c>
      <c r="D25" s="9">
        <v>32080</v>
      </c>
      <c r="E25" s="11">
        <v>0</v>
      </c>
      <c r="F25" s="11">
        <v>0</v>
      </c>
      <c r="G25" s="11">
        <v>1</v>
      </c>
      <c r="H25" s="11">
        <v>1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>
        <f t="shared" si="0"/>
        <v>-1.8657340844910446</v>
      </c>
      <c r="O25">
        <f t="shared" si="1"/>
        <v>0.15478254470453631</v>
      </c>
      <c r="P25">
        <f t="shared" si="2"/>
        <v>0.13403609659179522</v>
      </c>
      <c r="Q25">
        <f t="shared" si="3"/>
        <v>-0.14391205326508852</v>
      </c>
    </row>
    <row r="26" spans="1:17" ht="28.8" x14ac:dyDescent="0.3">
      <c r="A26" s="7" t="s">
        <v>7</v>
      </c>
      <c r="B26" s="7" t="s">
        <v>15</v>
      </c>
      <c r="C26" s="7" t="s">
        <v>340</v>
      </c>
      <c r="D26" s="9">
        <v>33657</v>
      </c>
      <c r="E26" s="11">
        <v>0</v>
      </c>
      <c r="F26" s="11">
        <v>1</v>
      </c>
      <c r="G26" s="11">
        <v>1</v>
      </c>
      <c r="H26" s="11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>
        <f t="shared" si="0"/>
        <v>-1.5936580769244493</v>
      </c>
      <c r="O26">
        <f t="shared" si="1"/>
        <v>0.20318099891544714</v>
      </c>
      <c r="P26">
        <f t="shared" si="2"/>
        <v>0.16886985341240879</v>
      </c>
      <c r="Q26">
        <f t="shared" si="3"/>
        <v>-0.18496888196394681</v>
      </c>
    </row>
    <row r="27" spans="1:17" x14ac:dyDescent="0.3">
      <c r="A27" s="7" t="s">
        <v>7</v>
      </c>
      <c r="B27" s="7" t="s">
        <v>13</v>
      </c>
      <c r="C27" s="7" t="s">
        <v>286</v>
      </c>
      <c r="D27" s="9">
        <v>33661</v>
      </c>
      <c r="E27" s="11">
        <v>0</v>
      </c>
      <c r="F27" s="11">
        <v>0</v>
      </c>
      <c r="G27" s="11">
        <v>1</v>
      </c>
      <c r="H27" s="11">
        <v>1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>
        <f t="shared" si="0"/>
        <v>-1.8657340844910446</v>
      </c>
      <c r="O27">
        <f t="shared" si="1"/>
        <v>0.15478254470453631</v>
      </c>
      <c r="P27">
        <f t="shared" si="2"/>
        <v>0.13403609659179522</v>
      </c>
      <c r="Q27">
        <f t="shared" si="3"/>
        <v>-0.14391205326508852</v>
      </c>
    </row>
    <row r="28" spans="1:17" x14ac:dyDescent="0.3">
      <c r="A28" s="7" t="s">
        <v>7</v>
      </c>
      <c r="B28" s="7" t="s">
        <v>54</v>
      </c>
      <c r="C28" s="7" t="s">
        <v>368</v>
      </c>
      <c r="D28" s="9">
        <v>33663</v>
      </c>
      <c r="E28" s="11">
        <v>0</v>
      </c>
      <c r="F28" s="11">
        <v>0</v>
      </c>
      <c r="G28" s="11">
        <v>1</v>
      </c>
      <c r="H28" s="11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>
        <f t="shared" si="0"/>
        <v>-1.8657340844910446</v>
      </c>
      <c r="O28">
        <f t="shared" si="1"/>
        <v>0.15478254470453631</v>
      </c>
      <c r="P28">
        <f t="shared" si="2"/>
        <v>0.13403609659179522</v>
      </c>
      <c r="Q28">
        <f t="shared" si="3"/>
        <v>-0.14391205326508852</v>
      </c>
    </row>
    <row r="29" spans="1:17" ht="28.8" x14ac:dyDescent="0.3">
      <c r="A29" s="7" t="s">
        <v>7</v>
      </c>
      <c r="B29" s="7" t="s">
        <v>10</v>
      </c>
      <c r="C29" s="7" t="s">
        <v>268</v>
      </c>
      <c r="D29" s="9">
        <v>33666</v>
      </c>
      <c r="E29" s="11">
        <v>0</v>
      </c>
      <c r="F29" s="11">
        <v>0</v>
      </c>
      <c r="G29" s="11">
        <v>1</v>
      </c>
      <c r="H29" s="11">
        <v>1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>
        <f t="shared" si="0"/>
        <v>-1.8657340844910446</v>
      </c>
      <c r="O29">
        <f t="shared" si="1"/>
        <v>0.15478254470453631</v>
      </c>
      <c r="P29">
        <f t="shared" si="2"/>
        <v>0.13403609659179522</v>
      </c>
      <c r="Q29">
        <f t="shared" si="3"/>
        <v>-0.14391205326508852</v>
      </c>
    </row>
    <row r="30" spans="1:17" x14ac:dyDescent="0.3">
      <c r="A30" s="7" t="s">
        <v>7</v>
      </c>
      <c r="B30" s="7" t="s">
        <v>8</v>
      </c>
      <c r="C30" s="7" t="s">
        <v>235</v>
      </c>
      <c r="D30" s="9">
        <v>33670</v>
      </c>
      <c r="E30" s="11">
        <v>0</v>
      </c>
      <c r="F30" s="11">
        <v>0</v>
      </c>
      <c r="G30" s="11">
        <v>1</v>
      </c>
      <c r="H30" s="11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>
        <f t="shared" si="0"/>
        <v>-1.3870211012299065</v>
      </c>
      <c r="O30">
        <f t="shared" si="1"/>
        <v>0.24981838097540451</v>
      </c>
      <c r="P30">
        <f t="shared" si="2"/>
        <v>0.19988374693324404</v>
      </c>
      <c r="Q30">
        <f t="shared" si="3"/>
        <v>-0.22299824553816047</v>
      </c>
    </row>
    <row r="31" spans="1:17" ht="28.8" x14ac:dyDescent="0.3">
      <c r="A31" s="7" t="s">
        <v>7</v>
      </c>
      <c r="B31" s="7" t="s">
        <v>21</v>
      </c>
      <c r="C31" s="7" t="s">
        <v>317</v>
      </c>
      <c r="D31" s="9">
        <v>33673</v>
      </c>
      <c r="E31" s="11">
        <v>0</v>
      </c>
      <c r="F31" s="11">
        <v>1</v>
      </c>
      <c r="G31" s="11">
        <v>1</v>
      </c>
      <c r="H31" s="11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>
        <f t="shared" si="0"/>
        <v>-1.5936580769244493</v>
      </c>
      <c r="O31">
        <f t="shared" si="1"/>
        <v>0.20318099891544714</v>
      </c>
      <c r="P31">
        <f t="shared" si="2"/>
        <v>0.16886985341240879</v>
      </c>
      <c r="Q31">
        <f t="shared" si="3"/>
        <v>-0.18496888196394681</v>
      </c>
    </row>
    <row r="32" spans="1:17" x14ac:dyDescent="0.3">
      <c r="A32" s="7" t="s">
        <v>7</v>
      </c>
      <c r="B32" s="7" t="s">
        <v>36</v>
      </c>
      <c r="C32" s="7" t="s">
        <v>203</v>
      </c>
      <c r="D32" s="9">
        <v>33677</v>
      </c>
      <c r="E32" s="11">
        <v>0</v>
      </c>
      <c r="F32" s="11">
        <v>0</v>
      </c>
      <c r="G32" s="11">
        <v>1</v>
      </c>
      <c r="H32" s="11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>
        <f t="shared" si="0"/>
        <v>-1.3870211012299065</v>
      </c>
      <c r="O32">
        <f t="shared" si="1"/>
        <v>0.24981838097540451</v>
      </c>
      <c r="P32">
        <f t="shared" si="2"/>
        <v>0.19988374693324404</v>
      </c>
      <c r="Q32">
        <f t="shared" si="3"/>
        <v>-0.22299824553816047</v>
      </c>
    </row>
    <row r="33" spans="1:17" x14ac:dyDescent="0.3">
      <c r="A33" s="7" t="s">
        <v>7</v>
      </c>
      <c r="B33" s="7" t="s">
        <v>24</v>
      </c>
      <c r="C33" s="7" t="s">
        <v>218</v>
      </c>
      <c r="D33" s="9">
        <v>33681</v>
      </c>
      <c r="E33" s="11">
        <v>1</v>
      </c>
      <c r="F33" s="11">
        <v>1</v>
      </c>
      <c r="G33" s="11">
        <v>1</v>
      </c>
      <c r="H33" s="11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>
        <f t="shared" si="0"/>
        <v>-1.5936580769244493</v>
      </c>
      <c r="O33">
        <f t="shared" si="1"/>
        <v>0.20318099891544714</v>
      </c>
      <c r="P33">
        <f t="shared" si="2"/>
        <v>0.16886985341240879</v>
      </c>
      <c r="Q33">
        <f t="shared" si="3"/>
        <v>-1.7786269588883961</v>
      </c>
    </row>
    <row r="34" spans="1:17" x14ac:dyDescent="0.3">
      <c r="A34" t="s">
        <v>7</v>
      </c>
      <c r="B34" t="s">
        <v>8</v>
      </c>
      <c r="C34" t="s">
        <v>9</v>
      </c>
      <c r="D34" s="1">
        <v>33902</v>
      </c>
      <c r="E34" s="11">
        <v>0</v>
      </c>
      <c r="F34">
        <v>0</v>
      </c>
      <c r="G34">
        <v>1</v>
      </c>
      <c r="H34">
        <v>1</v>
      </c>
      <c r="I34">
        <v>0</v>
      </c>
      <c r="J34">
        <v>0</v>
      </c>
      <c r="K34">
        <v>1</v>
      </c>
      <c r="L34">
        <v>0</v>
      </c>
      <c r="M34">
        <v>0</v>
      </c>
      <c r="N34">
        <f t="shared" si="0"/>
        <v>-1.0170423921817218</v>
      </c>
      <c r="O34">
        <f t="shared" si="1"/>
        <v>0.36166301728539613</v>
      </c>
      <c r="P34">
        <f t="shared" si="2"/>
        <v>0.26560390690965929</v>
      </c>
      <c r="Q34">
        <f t="shared" si="3"/>
        <v>-0.30870675955610066</v>
      </c>
    </row>
    <row r="35" spans="1:17" x14ac:dyDescent="0.3">
      <c r="A35" t="s">
        <v>7</v>
      </c>
      <c r="B35" t="s">
        <v>10</v>
      </c>
      <c r="C35" t="s">
        <v>11</v>
      </c>
      <c r="D35" s="1">
        <v>33908</v>
      </c>
      <c r="E35" s="11">
        <v>0</v>
      </c>
      <c r="F35">
        <v>0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f t="shared" si="0"/>
        <v>-1.8657340844910446</v>
      </c>
      <c r="O35">
        <f t="shared" si="1"/>
        <v>0.15478254470453631</v>
      </c>
      <c r="P35">
        <f t="shared" si="2"/>
        <v>0.13403609659179522</v>
      </c>
      <c r="Q35">
        <f t="shared" si="3"/>
        <v>-0.14391205326508852</v>
      </c>
    </row>
    <row r="36" spans="1:17" x14ac:dyDescent="0.3">
      <c r="A36" t="s">
        <v>7</v>
      </c>
      <c r="B36" t="s">
        <v>10</v>
      </c>
      <c r="C36" t="s">
        <v>12</v>
      </c>
      <c r="D36" s="1">
        <v>33916</v>
      </c>
      <c r="E36" s="11">
        <v>0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0"/>
        <v>-2.0723710601855876</v>
      </c>
      <c r="O36">
        <f t="shared" si="1"/>
        <v>0.12588694204546458</v>
      </c>
      <c r="P36">
        <f t="shared" si="2"/>
        <v>0.1118113527604809</v>
      </c>
      <c r="Q36">
        <f t="shared" si="3"/>
        <v>-0.1185711179672287</v>
      </c>
    </row>
    <row r="37" spans="1:17" x14ac:dyDescent="0.3">
      <c r="A37" s="7" t="s">
        <v>7</v>
      </c>
      <c r="B37" s="7" t="s">
        <v>13</v>
      </c>
      <c r="C37" s="7" t="s">
        <v>287</v>
      </c>
      <c r="D37" s="9">
        <v>34001</v>
      </c>
      <c r="E37" s="11">
        <v>0</v>
      </c>
      <c r="F37" s="11">
        <v>0</v>
      </c>
      <c r="G37" s="11">
        <v>1</v>
      </c>
      <c r="H37" s="11">
        <v>1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>
        <f t="shared" si="0"/>
        <v>-1.8657340844910446</v>
      </c>
      <c r="O37">
        <f t="shared" si="1"/>
        <v>0.15478254470453631</v>
      </c>
      <c r="P37">
        <f t="shared" si="2"/>
        <v>0.13403609659179522</v>
      </c>
      <c r="Q37">
        <f t="shared" si="3"/>
        <v>-0.14391205326508852</v>
      </c>
    </row>
    <row r="38" spans="1:17" x14ac:dyDescent="0.3">
      <c r="A38" s="7" t="s">
        <v>7</v>
      </c>
      <c r="B38" s="7" t="s">
        <v>15</v>
      </c>
      <c r="C38" s="7" t="s">
        <v>341</v>
      </c>
      <c r="D38" s="9">
        <v>34003</v>
      </c>
      <c r="E38" s="11">
        <v>0</v>
      </c>
      <c r="F38" s="11">
        <v>0</v>
      </c>
      <c r="G38" s="11">
        <v>1</v>
      </c>
      <c r="H38" s="11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>
        <f t="shared" si="0"/>
        <v>-1.3870211012299065</v>
      </c>
      <c r="O38">
        <f t="shared" si="1"/>
        <v>0.24981838097540451</v>
      </c>
      <c r="P38">
        <f t="shared" si="2"/>
        <v>0.19988374693324404</v>
      </c>
      <c r="Q38">
        <f t="shared" si="3"/>
        <v>-0.22299824553816047</v>
      </c>
    </row>
    <row r="39" spans="1:17" x14ac:dyDescent="0.3">
      <c r="A39" t="s">
        <v>7</v>
      </c>
      <c r="B39" t="s">
        <v>13</v>
      </c>
      <c r="C39" t="s">
        <v>14</v>
      </c>
      <c r="D39" s="1">
        <v>34030</v>
      </c>
      <c r="E39" s="11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f t="shared" si="0"/>
        <v>-0.74496638461512654</v>
      </c>
      <c r="O39">
        <f t="shared" si="1"/>
        <v>0.474750258584344</v>
      </c>
      <c r="P39">
        <f t="shared" si="2"/>
        <v>0.32191908821231247</v>
      </c>
      <c r="Q39">
        <f t="shared" si="3"/>
        <v>-0.38848865924217069</v>
      </c>
    </row>
    <row r="40" spans="1:17" x14ac:dyDescent="0.3">
      <c r="A40" s="7" t="s">
        <v>7</v>
      </c>
      <c r="B40" s="7" t="s">
        <v>8</v>
      </c>
      <c r="C40" s="7" t="s">
        <v>236</v>
      </c>
      <c r="D40" s="9">
        <v>34047</v>
      </c>
      <c r="E40" s="11">
        <v>0</v>
      </c>
      <c r="F40" s="11">
        <v>0</v>
      </c>
      <c r="G40" s="11">
        <v>1</v>
      </c>
      <c r="H40" s="11">
        <v>1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>
        <f t="shared" si="0"/>
        <v>-1.8657340844910446</v>
      </c>
      <c r="O40">
        <f t="shared" si="1"/>
        <v>0.15478254470453631</v>
      </c>
      <c r="P40">
        <f t="shared" si="2"/>
        <v>0.13403609659179522</v>
      </c>
      <c r="Q40">
        <f t="shared" si="3"/>
        <v>-0.14391205326508852</v>
      </c>
    </row>
    <row r="41" spans="1:17" ht="28.8" x14ac:dyDescent="0.3">
      <c r="A41" s="7" t="s">
        <v>7</v>
      </c>
      <c r="B41" s="7" t="s">
        <v>8</v>
      </c>
      <c r="C41" s="7" t="s">
        <v>237</v>
      </c>
      <c r="D41" s="9">
        <v>34050</v>
      </c>
      <c r="E41" s="11">
        <v>0</v>
      </c>
      <c r="F41" s="11">
        <v>1</v>
      </c>
      <c r="G41" s="11">
        <v>1</v>
      </c>
      <c r="H41" s="11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>
        <f t="shared" si="0"/>
        <v>-1.5936580769244493</v>
      </c>
      <c r="O41">
        <f t="shared" si="1"/>
        <v>0.20318099891544714</v>
      </c>
      <c r="P41">
        <f t="shared" si="2"/>
        <v>0.16886985341240879</v>
      </c>
      <c r="Q41">
        <f t="shared" si="3"/>
        <v>-0.18496888196394681</v>
      </c>
    </row>
    <row r="42" spans="1:17" ht="28.8" x14ac:dyDescent="0.3">
      <c r="A42" s="7" t="s">
        <v>7</v>
      </c>
      <c r="B42" s="7" t="s">
        <v>8</v>
      </c>
      <c r="C42" s="7" t="s">
        <v>238</v>
      </c>
      <c r="D42" s="9">
        <v>34053</v>
      </c>
      <c r="E42" s="11">
        <v>0</v>
      </c>
      <c r="F42" s="11">
        <v>1</v>
      </c>
      <c r="G42" s="11">
        <v>1</v>
      </c>
      <c r="H42" s="11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>
        <f t="shared" si="0"/>
        <v>-1.5936580769244493</v>
      </c>
      <c r="O42">
        <f t="shared" si="1"/>
        <v>0.20318099891544714</v>
      </c>
      <c r="P42">
        <f t="shared" si="2"/>
        <v>0.16886985341240879</v>
      </c>
      <c r="Q42">
        <f t="shared" si="3"/>
        <v>-0.18496888196394681</v>
      </c>
    </row>
    <row r="43" spans="1:17" x14ac:dyDescent="0.3">
      <c r="A43" s="7" t="s">
        <v>7</v>
      </c>
      <c r="B43" s="7" t="s">
        <v>15</v>
      </c>
      <c r="C43" s="7" t="s">
        <v>342</v>
      </c>
      <c r="D43" s="9">
        <v>34288</v>
      </c>
      <c r="E43" s="11">
        <v>0</v>
      </c>
      <c r="F43" s="11">
        <v>0</v>
      </c>
      <c r="G43" s="11">
        <v>1</v>
      </c>
      <c r="H43" s="11">
        <v>1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>
        <f t="shared" si="0"/>
        <v>-1.8657340844910446</v>
      </c>
      <c r="O43">
        <f t="shared" si="1"/>
        <v>0.15478254470453631</v>
      </c>
      <c r="P43">
        <f t="shared" si="2"/>
        <v>0.13403609659179522</v>
      </c>
      <c r="Q43">
        <f t="shared" si="3"/>
        <v>-0.14391205326508852</v>
      </c>
    </row>
    <row r="44" spans="1:17" x14ac:dyDescent="0.3">
      <c r="A44" s="7" t="s">
        <v>7</v>
      </c>
      <c r="B44" s="7" t="s">
        <v>54</v>
      </c>
      <c r="C44" s="7" t="s">
        <v>369</v>
      </c>
      <c r="D44" s="9">
        <v>34294</v>
      </c>
      <c r="E44" s="11">
        <v>0</v>
      </c>
      <c r="F44" s="11">
        <v>0</v>
      </c>
      <c r="G44" s="11">
        <v>0</v>
      </c>
      <c r="H44" s="11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>
        <f t="shared" si="0"/>
        <v>-1.3254073525814194</v>
      </c>
      <c r="O44">
        <f t="shared" si="1"/>
        <v>0.26569470561755526</v>
      </c>
      <c r="P44">
        <f t="shared" si="2"/>
        <v>0.20992005768714819</v>
      </c>
      <c r="Q44">
        <f t="shared" si="3"/>
        <v>-0.23562114583963772</v>
      </c>
    </row>
    <row r="45" spans="1:17" ht="28.8" x14ac:dyDescent="0.3">
      <c r="A45" s="7" t="s">
        <v>7</v>
      </c>
      <c r="B45" s="7" t="s">
        <v>13</v>
      </c>
      <c r="C45" s="7" t="s">
        <v>288</v>
      </c>
      <c r="D45" s="9">
        <v>34327</v>
      </c>
      <c r="E45" s="11">
        <v>0</v>
      </c>
      <c r="F45" s="11">
        <v>1</v>
      </c>
      <c r="G45" s="11">
        <v>1</v>
      </c>
      <c r="H45" s="11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>
        <f t="shared" si="0"/>
        <v>-1.5936580769244493</v>
      </c>
      <c r="O45">
        <f t="shared" si="1"/>
        <v>0.20318099891544714</v>
      </c>
      <c r="P45">
        <f t="shared" si="2"/>
        <v>0.16886985341240879</v>
      </c>
      <c r="Q45">
        <f t="shared" si="3"/>
        <v>-0.18496888196394681</v>
      </c>
    </row>
    <row r="46" spans="1:17" ht="28.8" x14ac:dyDescent="0.3">
      <c r="A46" s="7" t="s">
        <v>7</v>
      </c>
      <c r="B46" s="7" t="s">
        <v>13</v>
      </c>
      <c r="C46" s="7" t="s">
        <v>289</v>
      </c>
      <c r="D46" s="9">
        <v>34328</v>
      </c>
      <c r="E46" s="11">
        <v>0</v>
      </c>
      <c r="F46" s="11">
        <v>1</v>
      </c>
      <c r="G46" s="11">
        <v>1</v>
      </c>
      <c r="H46" s="11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>
        <f t="shared" si="0"/>
        <v>-1.5936580769244493</v>
      </c>
      <c r="O46">
        <f t="shared" si="1"/>
        <v>0.20318099891544714</v>
      </c>
      <c r="P46">
        <f t="shared" si="2"/>
        <v>0.16886985341240879</v>
      </c>
      <c r="Q46">
        <f t="shared" si="3"/>
        <v>-0.18496888196394681</v>
      </c>
    </row>
    <row r="47" spans="1:17" x14ac:dyDescent="0.3">
      <c r="A47" s="7" t="s">
        <v>7</v>
      </c>
      <c r="B47" s="7" t="s">
        <v>13</v>
      </c>
      <c r="C47" s="7" t="s">
        <v>290</v>
      </c>
      <c r="D47" s="9">
        <v>34330</v>
      </c>
      <c r="E47" s="11">
        <v>0</v>
      </c>
      <c r="F47" s="11">
        <v>0</v>
      </c>
      <c r="G47" s="11">
        <v>1</v>
      </c>
      <c r="H47" s="11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>
        <f t="shared" si="0"/>
        <v>-1.3870211012299065</v>
      </c>
      <c r="O47">
        <f t="shared" si="1"/>
        <v>0.24981838097540451</v>
      </c>
      <c r="P47">
        <f t="shared" si="2"/>
        <v>0.19988374693324404</v>
      </c>
      <c r="Q47">
        <f t="shared" si="3"/>
        <v>-0.22299824553816047</v>
      </c>
    </row>
    <row r="48" spans="1:17" x14ac:dyDescent="0.3">
      <c r="A48" t="s">
        <v>7</v>
      </c>
      <c r="B48" t="s">
        <v>15</v>
      </c>
      <c r="C48" t="s">
        <v>16</v>
      </c>
      <c r="D48" s="1">
        <v>34641</v>
      </c>
      <c r="E48" s="11">
        <v>0</v>
      </c>
      <c r="F48">
        <v>0</v>
      </c>
      <c r="G48">
        <v>1</v>
      </c>
      <c r="H48">
        <v>1</v>
      </c>
      <c r="I48">
        <v>0</v>
      </c>
      <c r="J48">
        <v>0</v>
      </c>
      <c r="K48">
        <v>1</v>
      </c>
      <c r="L48">
        <v>0</v>
      </c>
      <c r="M48">
        <v>0</v>
      </c>
      <c r="N48">
        <f t="shared" si="0"/>
        <v>-1.0170423921817218</v>
      </c>
      <c r="O48">
        <f t="shared" si="1"/>
        <v>0.36166301728539613</v>
      </c>
      <c r="P48">
        <f t="shared" si="2"/>
        <v>0.26560390690965929</v>
      </c>
      <c r="Q48">
        <f t="shared" si="3"/>
        <v>-0.30870675955610066</v>
      </c>
    </row>
    <row r="49" spans="1:17" x14ac:dyDescent="0.3">
      <c r="A49" t="s">
        <v>7</v>
      </c>
      <c r="B49" t="s">
        <v>15</v>
      </c>
      <c r="C49" t="s">
        <v>17</v>
      </c>
      <c r="D49" s="1">
        <v>34643</v>
      </c>
      <c r="E49" s="11">
        <v>1</v>
      </c>
      <c r="F49">
        <v>1</v>
      </c>
      <c r="G49">
        <v>1</v>
      </c>
      <c r="H49">
        <v>1</v>
      </c>
      <c r="I49">
        <v>0</v>
      </c>
      <c r="J49">
        <v>0</v>
      </c>
      <c r="K49">
        <v>1</v>
      </c>
      <c r="L49">
        <v>0</v>
      </c>
      <c r="M49">
        <v>0</v>
      </c>
      <c r="N49">
        <f t="shared" si="0"/>
        <v>-1.2236793678762647</v>
      </c>
      <c r="O49">
        <f t="shared" si="1"/>
        <v>0.29414590245885891</v>
      </c>
      <c r="P49">
        <f t="shared" si="2"/>
        <v>0.22728959841389279</v>
      </c>
      <c r="Q49">
        <f t="shared" si="3"/>
        <v>-1.4815303106582216</v>
      </c>
    </row>
    <row r="50" spans="1:17" x14ac:dyDescent="0.3">
      <c r="A50" t="s">
        <v>7</v>
      </c>
      <c r="B50" t="s">
        <v>15</v>
      </c>
      <c r="C50" t="s">
        <v>18</v>
      </c>
      <c r="D50" s="1">
        <v>34644</v>
      </c>
      <c r="E50" s="11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f t="shared" si="0"/>
        <v>-0.53832940892058379</v>
      </c>
      <c r="O50">
        <f t="shared" si="1"/>
        <v>0.58372260004761012</v>
      </c>
      <c r="P50">
        <f t="shared" si="2"/>
        <v>0.36857628983135188</v>
      </c>
      <c r="Q50">
        <f t="shared" si="3"/>
        <v>-0.45977815182327542</v>
      </c>
    </row>
    <row r="51" spans="1:17" ht="28.8" x14ac:dyDescent="0.3">
      <c r="A51" s="7" t="s">
        <v>7</v>
      </c>
      <c r="B51" s="7" t="s">
        <v>36</v>
      </c>
      <c r="C51" s="7" t="s">
        <v>204</v>
      </c>
      <c r="D51" s="9">
        <v>34670</v>
      </c>
      <c r="E51" s="11">
        <v>0</v>
      </c>
      <c r="F51" s="11">
        <v>1</v>
      </c>
      <c r="G51" s="11">
        <v>0</v>
      </c>
      <c r="H51" s="11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>
        <f t="shared" si="0"/>
        <v>-1.5320443282759622</v>
      </c>
      <c r="O51">
        <f t="shared" si="1"/>
        <v>0.2160934495017621</v>
      </c>
      <c r="P51">
        <f t="shared" si="2"/>
        <v>0.17769477303762829</v>
      </c>
      <c r="Q51">
        <f t="shared" si="3"/>
        <v>-0.19564363051038372</v>
      </c>
    </row>
    <row r="52" spans="1:17" x14ac:dyDescent="0.3">
      <c r="A52" s="7" t="s">
        <v>7</v>
      </c>
      <c r="B52" s="7" t="s">
        <v>36</v>
      </c>
      <c r="C52" s="7" t="s">
        <v>205</v>
      </c>
      <c r="D52" s="9">
        <v>34676</v>
      </c>
      <c r="E52" s="11">
        <v>0</v>
      </c>
      <c r="F52" s="11">
        <v>0</v>
      </c>
      <c r="G52" s="11">
        <v>1</v>
      </c>
      <c r="H52" s="11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>
        <f t="shared" si="0"/>
        <v>-1.3870211012299065</v>
      </c>
      <c r="O52">
        <f t="shared" si="1"/>
        <v>0.24981838097540451</v>
      </c>
      <c r="P52">
        <f t="shared" si="2"/>
        <v>0.19988374693324404</v>
      </c>
      <c r="Q52">
        <f t="shared" si="3"/>
        <v>-0.22299824553816047</v>
      </c>
    </row>
    <row r="53" spans="1:17" x14ac:dyDescent="0.3">
      <c r="A53" s="7" t="s">
        <v>7</v>
      </c>
      <c r="B53" s="7" t="s">
        <v>24</v>
      </c>
      <c r="C53" s="7" t="s">
        <v>199</v>
      </c>
      <c r="D53" s="9">
        <v>34683</v>
      </c>
      <c r="E53" s="11">
        <v>1</v>
      </c>
      <c r="F53" s="11">
        <v>1</v>
      </c>
      <c r="G53" s="11">
        <v>0</v>
      </c>
      <c r="H53" s="11">
        <v>1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>
        <f t="shared" si="0"/>
        <v>-2.0107573115371005</v>
      </c>
      <c r="O53">
        <f t="shared" si="1"/>
        <v>0.13388724191258355</v>
      </c>
      <c r="P53">
        <f t="shared" si="2"/>
        <v>0.11807809186277582</v>
      </c>
      <c r="Q53">
        <f t="shared" si="3"/>
        <v>-2.1364090779592582</v>
      </c>
    </row>
    <row r="54" spans="1:17" x14ac:dyDescent="0.3">
      <c r="A54" s="7" t="s">
        <v>7</v>
      </c>
      <c r="B54" s="7" t="s">
        <v>24</v>
      </c>
      <c r="C54" s="7" t="s">
        <v>219</v>
      </c>
      <c r="D54" s="9">
        <v>34706</v>
      </c>
      <c r="E54" s="11">
        <v>0</v>
      </c>
      <c r="F54" s="11">
        <v>0</v>
      </c>
      <c r="G54" s="11">
        <v>1</v>
      </c>
      <c r="H54" s="11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>
        <f t="shared" si="0"/>
        <v>-1.3870211012299065</v>
      </c>
      <c r="O54">
        <f t="shared" si="1"/>
        <v>0.24981838097540451</v>
      </c>
      <c r="P54">
        <f t="shared" si="2"/>
        <v>0.19988374693324404</v>
      </c>
      <c r="Q54">
        <f t="shared" si="3"/>
        <v>-0.22299824553816047</v>
      </c>
    </row>
    <row r="55" spans="1:17" x14ac:dyDescent="0.3">
      <c r="A55" t="s">
        <v>7</v>
      </c>
      <c r="B55" t="s">
        <v>13</v>
      </c>
      <c r="C55" t="s">
        <v>19</v>
      </c>
      <c r="D55" s="1">
        <v>34755</v>
      </c>
      <c r="E55" s="11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f t="shared" si="0"/>
        <v>-0.74496638461512654</v>
      </c>
      <c r="O55">
        <f t="shared" si="1"/>
        <v>0.474750258584344</v>
      </c>
      <c r="P55">
        <f t="shared" si="2"/>
        <v>0.32191908821231247</v>
      </c>
      <c r="Q55">
        <f t="shared" si="3"/>
        <v>-0.38848865924217069</v>
      </c>
    </row>
    <row r="56" spans="1:17" x14ac:dyDescent="0.3">
      <c r="A56" t="s">
        <v>7</v>
      </c>
      <c r="B56" t="s">
        <v>13</v>
      </c>
      <c r="C56" t="s">
        <v>20</v>
      </c>
      <c r="D56" s="1">
        <v>34756</v>
      </c>
      <c r="E56" s="11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f t="shared" si="0"/>
        <v>-0.74496638461512654</v>
      </c>
      <c r="O56">
        <f t="shared" si="1"/>
        <v>0.474750258584344</v>
      </c>
      <c r="P56">
        <f t="shared" si="2"/>
        <v>0.32191908821231247</v>
      </c>
      <c r="Q56">
        <f t="shared" si="3"/>
        <v>-1.1334550438572972</v>
      </c>
    </row>
    <row r="57" spans="1:17" x14ac:dyDescent="0.3">
      <c r="A57" t="s">
        <v>7</v>
      </c>
      <c r="B57" t="s">
        <v>21</v>
      </c>
      <c r="C57" t="s">
        <v>22</v>
      </c>
      <c r="D57" s="1">
        <v>34993</v>
      </c>
      <c r="E57" s="11">
        <v>0</v>
      </c>
      <c r="F57">
        <v>0</v>
      </c>
      <c r="G57">
        <v>1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f t="shared" si="0"/>
        <v>-0.86290222875776057</v>
      </c>
      <c r="O57">
        <f t="shared" si="1"/>
        <v>0.42193574956312224</v>
      </c>
      <c r="P57">
        <f t="shared" si="2"/>
        <v>0.29673334374830823</v>
      </c>
      <c r="Q57">
        <f t="shared" si="3"/>
        <v>-0.35201914721196331</v>
      </c>
    </row>
    <row r="58" spans="1:17" x14ac:dyDescent="0.3">
      <c r="A58" t="s">
        <v>7</v>
      </c>
      <c r="B58" t="s">
        <v>21</v>
      </c>
      <c r="C58" t="s">
        <v>23</v>
      </c>
      <c r="D58" s="1">
        <v>34994</v>
      </c>
      <c r="E58" s="11">
        <v>0</v>
      </c>
      <c r="F58">
        <v>0</v>
      </c>
      <c r="G58">
        <v>1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f t="shared" si="0"/>
        <v>-0.38418924549662248</v>
      </c>
      <c r="O58">
        <f t="shared" si="1"/>
        <v>0.68100253832054813</v>
      </c>
      <c r="P58">
        <f t="shared" si="2"/>
        <v>0.40511690065674888</v>
      </c>
      <c r="Q58">
        <f t="shared" si="3"/>
        <v>-0.51939036443161346</v>
      </c>
    </row>
    <row r="59" spans="1:17" x14ac:dyDescent="0.3">
      <c r="A59" s="7" t="s">
        <v>7</v>
      </c>
      <c r="B59" s="7" t="s">
        <v>10</v>
      </c>
      <c r="C59" s="7" t="s">
        <v>269</v>
      </c>
      <c r="D59" s="9">
        <v>35092</v>
      </c>
      <c r="E59" s="11">
        <v>0</v>
      </c>
      <c r="F59" s="11">
        <v>0</v>
      </c>
      <c r="G59" s="11">
        <v>1</v>
      </c>
      <c r="H59" s="11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>
        <f t="shared" si="0"/>
        <v>-1.3870211012299065</v>
      </c>
      <c r="O59">
        <f t="shared" si="1"/>
        <v>0.24981838097540451</v>
      </c>
      <c r="P59">
        <f t="shared" si="2"/>
        <v>0.19988374693324404</v>
      </c>
      <c r="Q59">
        <f t="shared" si="3"/>
        <v>-0.22299824553816047</v>
      </c>
    </row>
    <row r="60" spans="1:17" ht="28.8" x14ac:dyDescent="0.3">
      <c r="A60" s="7" t="s">
        <v>7</v>
      </c>
      <c r="B60" s="7" t="s">
        <v>10</v>
      </c>
      <c r="C60" s="7" t="s">
        <v>270</v>
      </c>
      <c r="D60" s="9">
        <v>35095</v>
      </c>
      <c r="E60" s="11">
        <v>0</v>
      </c>
      <c r="F60" s="11">
        <v>1</v>
      </c>
      <c r="G60" s="11">
        <v>1</v>
      </c>
      <c r="H60" s="11">
        <v>1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>
        <f t="shared" si="0"/>
        <v>-2.0723710601855876</v>
      </c>
      <c r="O60">
        <f t="shared" si="1"/>
        <v>0.12588694204546458</v>
      </c>
      <c r="P60">
        <f t="shared" si="2"/>
        <v>0.1118113527604809</v>
      </c>
      <c r="Q60">
        <f t="shared" si="3"/>
        <v>-0.1185711179672287</v>
      </c>
    </row>
    <row r="61" spans="1:17" x14ac:dyDescent="0.3">
      <c r="A61" s="7" t="s">
        <v>7</v>
      </c>
      <c r="B61" s="7" t="s">
        <v>10</v>
      </c>
      <c r="C61" s="7" t="s">
        <v>48</v>
      </c>
      <c r="D61" s="9">
        <v>35098</v>
      </c>
      <c r="E61" s="11">
        <v>1</v>
      </c>
      <c r="F61" s="11">
        <v>1</v>
      </c>
      <c r="G61" s="11">
        <v>0</v>
      </c>
      <c r="H61" s="11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>
        <f t="shared" si="0"/>
        <v>-1.5320443282759622</v>
      </c>
      <c r="O61">
        <f t="shared" si="1"/>
        <v>0.2160934495017621</v>
      </c>
      <c r="P61">
        <f t="shared" si="2"/>
        <v>0.17769477303762829</v>
      </c>
      <c r="Q61">
        <f t="shared" si="3"/>
        <v>-1.7276879587863458</v>
      </c>
    </row>
    <row r="62" spans="1:17" ht="28.8" x14ac:dyDescent="0.3">
      <c r="A62" s="7" t="s">
        <v>7</v>
      </c>
      <c r="B62" s="7" t="s">
        <v>54</v>
      </c>
      <c r="C62" s="7" t="s">
        <v>370</v>
      </c>
      <c r="D62" s="9">
        <v>35111</v>
      </c>
      <c r="E62" s="11">
        <v>0</v>
      </c>
      <c r="F62" s="11">
        <v>1</v>
      </c>
      <c r="G62" s="11">
        <v>0</v>
      </c>
      <c r="H62" s="11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>
        <f t="shared" si="0"/>
        <v>-2.0107573115371005</v>
      </c>
      <c r="O62">
        <f t="shared" si="1"/>
        <v>0.13388724191258355</v>
      </c>
      <c r="P62">
        <f t="shared" si="2"/>
        <v>0.11807809186277582</v>
      </c>
      <c r="Q62">
        <f t="shared" si="3"/>
        <v>-0.12565176642215778</v>
      </c>
    </row>
    <row r="63" spans="1:17" ht="28.8" x14ac:dyDescent="0.3">
      <c r="A63" s="7" t="s">
        <v>7</v>
      </c>
      <c r="B63" s="7" t="s">
        <v>15</v>
      </c>
      <c r="C63" s="7" t="s">
        <v>343</v>
      </c>
      <c r="D63" s="9">
        <v>35116</v>
      </c>
      <c r="E63" s="11">
        <v>0</v>
      </c>
      <c r="F63" s="11">
        <v>1</v>
      </c>
      <c r="G63" s="11">
        <v>1</v>
      </c>
      <c r="H63" s="11">
        <v>1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>
        <f t="shared" si="0"/>
        <v>-2.0723710601855876</v>
      </c>
      <c r="O63">
        <f t="shared" si="1"/>
        <v>0.12588694204546458</v>
      </c>
      <c r="P63">
        <f t="shared" si="2"/>
        <v>0.1118113527604809</v>
      </c>
      <c r="Q63">
        <f t="shared" si="3"/>
        <v>-0.1185711179672287</v>
      </c>
    </row>
    <row r="64" spans="1:17" ht="28.8" x14ac:dyDescent="0.3">
      <c r="A64" s="7" t="s">
        <v>7</v>
      </c>
      <c r="B64" s="7" t="s">
        <v>36</v>
      </c>
      <c r="C64" s="7" t="s">
        <v>206</v>
      </c>
      <c r="D64" s="9">
        <v>35125</v>
      </c>
      <c r="E64" s="11">
        <v>0</v>
      </c>
      <c r="F64" s="11">
        <v>1</v>
      </c>
      <c r="G64" s="11">
        <v>1</v>
      </c>
      <c r="H64" s="11">
        <v>1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>
        <f t="shared" si="0"/>
        <v>-2.0723710601855876</v>
      </c>
      <c r="O64">
        <f t="shared" si="1"/>
        <v>0.12588694204546458</v>
      </c>
      <c r="P64">
        <f t="shared" si="2"/>
        <v>0.1118113527604809</v>
      </c>
      <c r="Q64">
        <f t="shared" si="3"/>
        <v>-0.1185711179672287</v>
      </c>
    </row>
    <row r="65" spans="1:17" x14ac:dyDescent="0.3">
      <c r="A65" s="7" t="s">
        <v>7</v>
      </c>
      <c r="B65" s="7" t="s">
        <v>8</v>
      </c>
      <c r="C65" s="7" t="s">
        <v>239</v>
      </c>
      <c r="D65" s="9">
        <v>35130</v>
      </c>
      <c r="E65" s="11">
        <v>0</v>
      </c>
      <c r="F65" s="11">
        <v>0</v>
      </c>
      <c r="G65" s="11">
        <v>1</v>
      </c>
      <c r="H65" s="11">
        <v>1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>
        <f t="shared" si="0"/>
        <v>-1.8657340844910446</v>
      </c>
      <c r="O65">
        <f t="shared" si="1"/>
        <v>0.15478254470453631</v>
      </c>
      <c r="P65">
        <f t="shared" si="2"/>
        <v>0.13403609659179522</v>
      </c>
      <c r="Q65">
        <f t="shared" si="3"/>
        <v>-0.14391205326508852</v>
      </c>
    </row>
    <row r="66" spans="1:17" x14ac:dyDescent="0.3">
      <c r="A66" s="7" t="s">
        <v>7</v>
      </c>
      <c r="B66" s="7" t="s">
        <v>36</v>
      </c>
      <c r="C66" s="7" t="s">
        <v>207</v>
      </c>
      <c r="D66" s="9">
        <v>35303</v>
      </c>
      <c r="E66" s="11">
        <v>0</v>
      </c>
      <c r="F66" s="11">
        <v>0</v>
      </c>
      <c r="G66" s="11">
        <v>0</v>
      </c>
      <c r="H66" s="11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>
        <f t="shared" si="0"/>
        <v>-1.3254073525814194</v>
      </c>
      <c r="O66">
        <f t="shared" si="1"/>
        <v>0.26569470561755526</v>
      </c>
      <c r="P66">
        <f t="shared" si="2"/>
        <v>0.20992005768714819</v>
      </c>
      <c r="Q66">
        <f t="shared" si="3"/>
        <v>-0.23562114583963772</v>
      </c>
    </row>
    <row r="67" spans="1:17" ht="28.8" x14ac:dyDescent="0.3">
      <c r="A67" s="7" t="s">
        <v>7</v>
      </c>
      <c r="B67" s="7" t="s">
        <v>8</v>
      </c>
      <c r="C67" s="7" t="s">
        <v>240</v>
      </c>
      <c r="D67" s="9">
        <v>35309</v>
      </c>
      <c r="E67" s="11">
        <v>0</v>
      </c>
      <c r="F67" s="11">
        <v>1</v>
      </c>
      <c r="G67" s="11">
        <v>1</v>
      </c>
      <c r="H67" s="11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>
        <f t="shared" si="0"/>
        <v>-1.5936580769244493</v>
      </c>
      <c r="O67">
        <f t="shared" si="1"/>
        <v>0.20318099891544714</v>
      </c>
      <c r="P67">
        <f t="shared" si="2"/>
        <v>0.16886985341240879</v>
      </c>
      <c r="Q67">
        <f t="shared" si="3"/>
        <v>-0.18496888196394681</v>
      </c>
    </row>
    <row r="68" spans="1:17" ht="28.8" x14ac:dyDescent="0.3">
      <c r="A68" s="7" t="s">
        <v>7</v>
      </c>
      <c r="B68" s="7" t="s">
        <v>15</v>
      </c>
      <c r="C68" s="7" t="s">
        <v>344</v>
      </c>
      <c r="D68" s="9">
        <v>35311</v>
      </c>
      <c r="E68" s="11">
        <v>0</v>
      </c>
      <c r="F68" s="11">
        <v>1</v>
      </c>
      <c r="G68" s="11">
        <v>1</v>
      </c>
      <c r="H68" s="11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>
        <f t="shared" si="0"/>
        <v>-1.5936580769244493</v>
      </c>
      <c r="O68">
        <f t="shared" si="1"/>
        <v>0.20318099891544714</v>
      </c>
      <c r="P68">
        <f t="shared" si="2"/>
        <v>0.16886985341240879</v>
      </c>
      <c r="Q68">
        <f t="shared" si="3"/>
        <v>-0.18496888196394681</v>
      </c>
    </row>
    <row r="69" spans="1:17" ht="28.8" x14ac:dyDescent="0.3">
      <c r="A69" s="7" t="s">
        <v>7</v>
      </c>
      <c r="B69" s="7" t="s">
        <v>13</v>
      </c>
      <c r="C69" s="7" t="s">
        <v>291</v>
      </c>
      <c r="D69" s="9">
        <v>35368</v>
      </c>
      <c r="E69" s="11">
        <v>0</v>
      </c>
      <c r="F69" s="11">
        <v>1</v>
      </c>
      <c r="G69" s="11">
        <v>1</v>
      </c>
      <c r="H69" s="11">
        <v>1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>
        <f t="shared" si="0"/>
        <v>-2.0723710601855876</v>
      </c>
      <c r="O69">
        <f t="shared" si="1"/>
        <v>0.12588694204546458</v>
      </c>
      <c r="P69">
        <f t="shared" si="2"/>
        <v>0.1118113527604809</v>
      </c>
      <c r="Q69">
        <f t="shared" si="3"/>
        <v>-0.1185711179672287</v>
      </c>
    </row>
    <row r="70" spans="1:17" ht="28.8" x14ac:dyDescent="0.3">
      <c r="A70" s="7" t="s">
        <v>7</v>
      </c>
      <c r="B70" s="7" t="s">
        <v>13</v>
      </c>
      <c r="C70" s="7" t="s">
        <v>292</v>
      </c>
      <c r="D70" s="9">
        <v>35370</v>
      </c>
      <c r="E70" s="11">
        <v>0</v>
      </c>
      <c r="F70" s="11">
        <v>1</v>
      </c>
      <c r="G70" s="11">
        <v>1</v>
      </c>
      <c r="H70" s="11">
        <v>1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>
        <f t="shared" si="0"/>
        <v>-2.0723710601855876</v>
      </c>
      <c r="O70">
        <f t="shared" si="1"/>
        <v>0.12588694204546458</v>
      </c>
      <c r="P70">
        <f t="shared" si="2"/>
        <v>0.1118113527604809</v>
      </c>
      <c r="Q70">
        <f t="shared" si="3"/>
        <v>-0.1185711179672287</v>
      </c>
    </row>
    <row r="71" spans="1:17" ht="28.8" x14ac:dyDescent="0.3">
      <c r="A71" s="7" t="s">
        <v>7</v>
      </c>
      <c r="B71" s="7" t="s">
        <v>13</v>
      </c>
      <c r="C71" s="7" t="s">
        <v>293</v>
      </c>
      <c r="D71" s="9">
        <v>35372</v>
      </c>
      <c r="E71" s="11">
        <v>0</v>
      </c>
      <c r="F71" s="11">
        <v>0</v>
      </c>
      <c r="G71" s="11">
        <v>1</v>
      </c>
      <c r="H71" s="11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>
        <f t="shared" si="0"/>
        <v>-1.3870211012299065</v>
      </c>
      <c r="O71">
        <f t="shared" si="1"/>
        <v>0.24981838097540451</v>
      </c>
      <c r="P71">
        <f t="shared" si="2"/>
        <v>0.19988374693324404</v>
      </c>
      <c r="Q71">
        <f t="shared" si="3"/>
        <v>-0.22299824553816047</v>
      </c>
    </row>
    <row r="72" spans="1:17" x14ac:dyDescent="0.3">
      <c r="A72" t="s">
        <v>7</v>
      </c>
      <c r="B72" t="s">
        <v>24</v>
      </c>
      <c r="C72" t="s">
        <v>25</v>
      </c>
      <c r="D72" s="1">
        <v>35414</v>
      </c>
      <c r="E72" s="11">
        <v>1</v>
      </c>
      <c r="F72">
        <v>0</v>
      </c>
      <c r="G72">
        <v>1</v>
      </c>
      <c r="H72">
        <v>1</v>
      </c>
      <c r="I72">
        <v>0</v>
      </c>
      <c r="J72">
        <v>0</v>
      </c>
      <c r="K72">
        <v>0</v>
      </c>
      <c r="L72">
        <v>1</v>
      </c>
      <c r="M72">
        <v>0</v>
      </c>
      <c r="N72">
        <f t="shared" si="0"/>
        <v>-0.62649564070152608</v>
      </c>
      <c r="O72">
        <f t="shared" si="1"/>
        <v>0.53446146811633122</v>
      </c>
      <c r="P72">
        <f t="shared" si="2"/>
        <v>0.34830556466981444</v>
      </c>
      <c r="Q72">
        <f t="shared" si="3"/>
        <v>-1.0546751250802864</v>
      </c>
    </row>
    <row r="73" spans="1:17" x14ac:dyDescent="0.3">
      <c r="A73" t="s">
        <v>7</v>
      </c>
      <c r="B73" t="s">
        <v>24</v>
      </c>
      <c r="C73" t="s">
        <v>26</v>
      </c>
      <c r="D73" s="1">
        <v>35431</v>
      </c>
      <c r="E73" s="11">
        <v>1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f t="shared" si="0"/>
        <v>-0.35441963313493074</v>
      </c>
      <c r="O73">
        <f t="shared" si="1"/>
        <v>0.70158049915114229</v>
      </c>
      <c r="P73">
        <f t="shared" si="2"/>
        <v>0.41231108343163059</v>
      </c>
      <c r="Q73">
        <f t="shared" si="3"/>
        <v>-0.885977157671754</v>
      </c>
    </row>
    <row r="74" spans="1:17" x14ac:dyDescent="0.3">
      <c r="A74" t="s">
        <v>7</v>
      </c>
      <c r="B74" t="s">
        <v>24</v>
      </c>
      <c r="C74" t="s">
        <v>27</v>
      </c>
      <c r="D74" s="1">
        <v>35433</v>
      </c>
      <c r="E74" s="11">
        <v>1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f t="shared" si="0"/>
        <v>-0.35441963313493074</v>
      </c>
      <c r="O74">
        <f t="shared" si="1"/>
        <v>0.70158049915114229</v>
      </c>
      <c r="P74">
        <f t="shared" si="2"/>
        <v>0.41231108343163059</v>
      </c>
      <c r="Q74">
        <f t="shared" si="3"/>
        <v>-0.885977157671754</v>
      </c>
    </row>
    <row r="75" spans="1:17" ht="28.8" x14ac:dyDescent="0.3">
      <c r="A75" s="7" t="s">
        <v>7</v>
      </c>
      <c r="B75" s="7" t="s">
        <v>21</v>
      </c>
      <c r="C75" s="7" t="s">
        <v>318</v>
      </c>
      <c r="D75" s="9">
        <v>35455</v>
      </c>
      <c r="E75" s="11">
        <v>0</v>
      </c>
      <c r="F75" s="11">
        <v>1</v>
      </c>
      <c r="G75" s="11">
        <v>0</v>
      </c>
      <c r="H75" s="11">
        <v>1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>
        <f t="shared" si="0"/>
        <v>-2.0107573115371005</v>
      </c>
      <c r="O75">
        <f t="shared" si="1"/>
        <v>0.13388724191258355</v>
      </c>
      <c r="P75">
        <f t="shared" si="2"/>
        <v>0.11807809186277582</v>
      </c>
      <c r="Q75">
        <f t="shared" si="3"/>
        <v>-0.12565176642215778</v>
      </c>
    </row>
    <row r="76" spans="1:17" ht="28.8" x14ac:dyDescent="0.3">
      <c r="A76" s="7" t="s">
        <v>7</v>
      </c>
      <c r="B76" s="7" t="s">
        <v>21</v>
      </c>
      <c r="C76" s="7" t="s">
        <v>319</v>
      </c>
      <c r="D76" s="9">
        <v>35459</v>
      </c>
      <c r="E76" s="11">
        <v>0</v>
      </c>
      <c r="F76" s="11">
        <v>1</v>
      </c>
      <c r="G76" s="11">
        <v>0</v>
      </c>
      <c r="H76" s="11">
        <v>1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>
        <f t="shared" si="0"/>
        <v>-2.0107573115371005</v>
      </c>
      <c r="O76">
        <f t="shared" si="1"/>
        <v>0.13388724191258355</v>
      </c>
      <c r="P76">
        <f t="shared" si="2"/>
        <v>0.11807809186277582</v>
      </c>
      <c r="Q76">
        <f t="shared" si="3"/>
        <v>-0.12565176642215778</v>
      </c>
    </row>
    <row r="77" spans="1:17" ht="28.8" x14ac:dyDescent="0.3">
      <c r="A77" s="7" t="s">
        <v>7</v>
      </c>
      <c r="B77" s="7" t="s">
        <v>21</v>
      </c>
      <c r="C77" s="7" t="s">
        <v>320</v>
      </c>
      <c r="D77" s="9">
        <v>35461</v>
      </c>
      <c r="E77" s="11">
        <v>0</v>
      </c>
      <c r="F77" s="11">
        <v>1</v>
      </c>
      <c r="G77" s="11">
        <v>0</v>
      </c>
      <c r="H77" s="11">
        <v>1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>
        <f t="shared" si="0"/>
        <v>-2.0107573115371005</v>
      </c>
      <c r="O77">
        <f t="shared" si="1"/>
        <v>0.13388724191258355</v>
      </c>
      <c r="P77">
        <f t="shared" si="2"/>
        <v>0.11807809186277582</v>
      </c>
      <c r="Q77">
        <f t="shared" si="3"/>
        <v>-0.12565176642215778</v>
      </c>
    </row>
    <row r="78" spans="1:17" ht="28.8" x14ac:dyDescent="0.3">
      <c r="A78" s="7" t="s">
        <v>7</v>
      </c>
      <c r="B78" s="7" t="s">
        <v>8</v>
      </c>
      <c r="C78" s="7" t="s">
        <v>241</v>
      </c>
      <c r="D78" s="9">
        <v>35468</v>
      </c>
      <c r="E78" s="11">
        <v>1</v>
      </c>
      <c r="F78" s="11">
        <v>0</v>
      </c>
      <c r="G78" s="11">
        <v>0</v>
      </c>
      <c r="H78" s="11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>
        <f t="shared" si="0"/>
        <v>-1.3254073525814194</v>
      </c>
      <c r="O78">
        <f t="shared" si="1"/>
        <v>0.26569470561755526</v>
      </c>
      <c r="P78">
        <f t="shared" si="2"/>
        <v>0.20992005768714819</v>
      </c>
      <c r="Q78">
        <f t="shared" si="3"/>
        <v>-1.5610284984210572</v>
      </c>
    </row>
    <row r="79" spans="1:17" ht="28.8" x14ac:dyDescent="0.3">
      <c r="A79" s="7" t="s">
        <v>7</v>
      </c>
      <c r="B79" s="7" t="s">
        <v>8</v>
      </c>
      <c r="C79" s="7" t="s">
        <v>242</v>
      </c>
      <c r="D79" s="9">
        <v>35470</v>
      </c>
      <c r="E79" s="11">
        <v>0</v>
      </c>
      <c r="F79" s="11">
        <v>1</v>
      </c>
      <c r="G79" s="11">
        <v>1</v>
      </c>
      <c r="H79" s="11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>
        <f t="shared" ref="N79:N142" si="4">$E$1+$E$2*F79+$E$3*G79+$E$4*H79+$E$5*I79+$E$6*J79+$E$7*K79+$E$8*L79+$E$9*M79</f>
        <v>-1.5936580769244493</v>
      </c>
      <c r="O79">
        <f t="shared" ref="O79:O142" si="5">EXP(N79)</f>
        <v>0.20318099891544714</v>
      </c>
      <c r="P79">
        <f t="shared" ref="P79:P142" si="6">O79/(1+O79)</f>
        <v>0.16886985341240879</v>
      </c>
      <c r="Q79">
        <f t="shared" ref="Q79:Q142" si="7">E79*LN(P79)+(1-E79)*(LN(1-P79))</f>
        <v>-0.18496888196394681</v>
      </c>
    </row>
    <row r="80" spans="1:17" x14ac:dyDescent="0.3">
      <c r="A80" t="s">
        <v>7</v>
      </c>
      <c r="B80" t="s">
        <v>8</v>
      </c>
      <c r="C80" t="s">
        <v>28</v>
      </c>
      <c r="D80" s="1">
        <v>35476</v>
      </c>
      <c r="E80" s="11">
        <v>1</v>
      </c>
      <c r="F80">
        <v>0</v>
      </c>
      <c r="G80">
        <v>1</v>
      </c>
      <c r="H80">
        <v>1</v>
      </c>
      <c r="I80">
        <v>0</v>
      </c>
      <c r="J80">
        <v>0</v>
      </c>
      <c r="K80">
        <v>1</v>
      </c>
      <c r="L80">
        <v>0</v>
      </c>
      <c r="M80">
        <v>0</v>
      </c>
      <c r="N80">
        <f t="shared" si="4"/>
        <v>-1.0170423921817218</v>
      </c>
      <c r="O80">
        <f t="shared" si="5"/>
        <v>0.36166301728539613</v>
      </c>
      <c r="P80">
        <f t="shared" si="6"/>
        <v>0.26560390690965929</v>
      </c>
      <c r="Q80">
        <f t="shared" si="7"/>
        <v>-1.3257491517378224</v>
      </c>
    </row>
    <row r="81" spans="1:17" ht="28.8" x14ac:dyDescent="0.3">
      <c r="A81" s="7" t="s">
        <v>7</v>
      </c>
      <c r="B81" s="7" t="s">
        <v>15</v>
      </c>
      <c r="C81" s="7" t="s">
        <v>345</v>
      </c>
      <c r="D81" s="9">
        <v>35523</v>
      </c>
      <c r="E81" s="11">
        <v>0</v>
      </c>
      <c r="F81" s="11">
        <v>1</v>
      </c>
      <c r="G81" s="11">
        <v>1</v>
      </c>
      <c r="H81" s="11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>
        <f t="shared" si="4"/>
        <v>-1.5936580769244493</v>
      </c>
      <c r="O81">
        <f t="shared" si="5"/>
        <v>0.20318099891544714</v>
      </c>
      <c r="P81">
        <f t="shared" si="6"/>
        <v>0.16886985341240879</v>
      </c>
      <c r="Q81">
        <f t="shared" si="7"/>
        <v>-0.18496888196394681</v>
      </c>
    </row>
    <row r="82" spans="1:17" x14ac:dyDescent="0.3">
      <c r="A82" s="7" t="s">
        <v>7</v>
      </c>
      <c r="B82" s="7" t="s">
        <v>13</v>
      </c>
      <c r="C82" s="7" t="s">
        <v>294</v>
      </c>
      <c r="D82" s="9">
        <v>35526</v>
      </c>
      <c r="E82" s="11">
        <v>0</v>
      </c>
      <c r="F82" s="11">
        <v>0</v>
      </c>
      <c r="G82" s="11">
        <v>1</v>
      </c>
      <c r="H82" s="11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>
        <f t="shared" si="4"/>
        <v>-1.3870211012299065</v>
      </c>
      <c r="O82">
        <f t="shared" si="5"/>
        <v>0.24981838097540451</v>
      </c>
      <c r="P82">
        <f t="shared" si="6"/>
        <v>0.19988374693324404</v>
      </c>
      <c r="Q82">
        <f t="shared" si="7"/>
        <v>-0.22299824553816047</v>
      </c>
    </row>
    <row r="83" spans="1:17" x14ac:dyDescent="0.3">
      <c r="A83" s="7" t="s">
        <v>7</v>
      </c>
      <c r="B83" s="7" t="s">
        <v>15</v>
      </c>
      <c r="C83" s="7" t="s">
        <v>346</v>
      </c>
      <c r="D83" s="9">
        <v>35528</v>
      </c>
      <c r="E83" s="11">
        <v>1</v>
      </c>
      <c r="F83" s="11">
        <v>1</v>
      </c>
      <c r="G83" s="11">
        <v>1</v>
      </c>
      <c r="H83" s="11">
        <v>1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>
        <f t="shared" si="4"/>
        <v>-2.0723710601855876</v>
      </c>
      <c r="O83">
        <f t="shared" si="5"/>
        <v>0.12588694204546458</v>
      </c>
      <c r="P83">
        <f t="shared" si="6"/>
        <v>0.1118113527604809</v>
      </c>
      <c r="Q83">
        <f t="shared" si="7"/>
        <v>-2.1909421781528162</v>
      </c>
    </row>
    <row r="84" spans="1:17" x14ac:dyDescent="0.3">
      <c r="A84" s="7" t="s">
        <v>7</v>
      </c>
      <c r="B84" s="7" t="s">
        <v>13</v>
      </c>
      <c r="C84" s="7" t="s">
        <v>295</v>
      </c>
      <c r="D84" s="9">
        <v>35529</v>
      </c>
      <c r="E84" s="11">
        <v>0</v>
      </c>
      <c r="F84" s="11">
        <v>0</v>
      </c>
      <c r="G84" s="11">
        <v>1</v>
      </c>
      <c r="H84" s="11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>
        <f t="shared" si="4"/>
        <v>-1.3870211012299065</v>
      </c>
      <c r="O84">
        <f t="shared" si="5"/>
        <v>0.24981838097540451</v>
      </c>
      <c r="P84">
        <f t="shared" si="6"/>
        <v>0.19988374693324404</v>
      </c>
      <c r="Q84">
        <f t="shared" si="7"/>
        <v>-0.22299824553816047</v>
      </c>
    </row>
    <row r="85" spans="1:17" x14ac:dyDescent="0.3">
      <c r="A85" t="s">
        <v>7</v>
      </c>
      <c r="B85" t="s">
        <v>10</v>
      </c>
      <c r="C85" t="s">
        <v>29</v>
      </c>
      <c r="D85" s="1">
        <v>35707</v>
      </c>
      <c r="E85" s="11">
        <v>1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f t="shared" si="4"/>
        <v>-1.3870211012299065</v>
      </c>
      <c r="O85">
        <f t="shared" si="5"/>
        <v>0.24981838097540451</v>
      </c>
      <c r="P85">
        <f t="shared" si="6"/>
        <v>0.19988374693324404</v>
      </c>
      <c r="Q85">
        <f t="shared" si="7"/>
        <v>-1.6100193467680668</v>
      </c>
    </row>
    <row r="86" spans="1:17" x14ac:dyDescent="0.3">
      <c r="A86" t="s">
        <v>7</v>
      </c>
      <c r="B86" t="s">
        <v>10</v>
      </c>
      <c r="C86" t="s">
        <v>30</v>
      </c>
      <c r="D86" s="1">
        <v>35708</v>
      </c>
      <c r="E86" s="11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f t="shared" si="4"/>
        <v>-1.3870211012299065</v>
      </c>
      <c r="O86">
        <f t="shared" si="5"/>
        <v>0.24981838097540451</v>
      </c>
      <c r="P86">
        <f t="shared" si="6"/>
        <v>0.19988374693324404</v>
      </c>
      <c r="Q86">
        <f t="shared" si="7"/>
        <v>-0.22299824553816047</v>
      </c>
    </row>
    <row r="87" spans="1:17" ht="28.8" x14ac:dyDescent="0.3">
      <c r="A87" s="7" t="s">
        <v>7</v>
      </c>
      <c r="B87" s="7" t="s">
        <v>15</v>
      </c>
      <c r="C87" s="7" t="s">
        <v>347</v>
      </c>
      <c r="D87" s="9">
        <v>35817</v>
      </c>
      <c r="E87" s="11">
        <v>0</v>
      </c>
      <c r="F87" s="11">
        <v>1</v>
      </c>
      <c r="G87" s="11">
        <v>1</v>
      </c>
      <c r="H87" s="11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>
        <f t="shared" si="4"/>
        <v>-1.5936580769244493</v>
      </c>
      <c r="O87">
        <f t="shared" si="5"/>
        <v>0.20318099891544714</v>
      </c>
      <c r="P87">
        <f t="shared" si="6"/>
        <v>0.16886985341240879</v>
      </c>
      <c r="Q87">
        <f t="shared" si="7"/>
        <v>-0.18496888196394681</v>
      </c>
    </row>
    <row r="88" spans="1:17" ht="28.8" x14ac:dyDescent="0.3">
      <c r="A88" s="7" t="s">
        <v>7</v>
      </c>
      <c r="B88" s="7" t="s">
        <v>15</v>
      </c>
      <c r="C88" s="7" t="s">
        <v>348</v>
      </c>
      <c r="D88" s="9">
        <v>35819</v>
      </c>
      <c r="E88" s="11">
        <v>0</v>
      </c>
      <c r="F88" s="11">
        <v>1</v>
      </c>
      <c r="G88" s="11">
        <v>1</v>
      </c>
      <c r="H88" s="11">
        <v>1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>
        <f t="shared" si="4"/>
        <v>-2.0723710601855876</v>
      </c>
      <c r="O88">
        <f t="shared" si="5"/>
        <v>0.12588694204546458</v>
      </c>
      <c r="P88">
        <f t="shared" si="6"/>
        <v>0.1118113527604809</v>
      </c>
      <c r="Q88">
        <f t="shared" si="7"/>
        <v>-0.1185711179672287</v>
      </c>
    </row>
    <row r="89" spans="1:17" ht="28.8" x14ac:dyDescent="0.3">
      <c r="A89" s="7" t="s">
        <v>7</v>
      </c>
      <c r="B89" s="7" t="s">
        <v>15</v>
      </c>
      <c r="C89" s="7" t="s">
        <v>349</v>
      </c>
      <c r="D89" s="9">
        <v>35821</v>
      </c>
      <c r="E89" s="11">
        <v>0</v>
      </c>
      <c r="F89" s="11">
        <v>1</v>
      </c>
      <c r="G89" s="11">
        <v>1</v>
      </c>
      <c r="H89" s="11">
        <v>1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>
        <f t="shared" si="4"/>
        <v>-2.0723710601855876</v>
      </c>
      <c r="O89">
        <f t="shared" si="5"/>
        <v>0.12588694204546458</v>
      </c>
      <c r="P89">
        <f t="shared" si="6"/>
        <v>0.1118113527604809</v>
      </c>
      <c r="Q89">
        <f t="shared" si="7"/>
        <v>-0.1185711179672287</v>
      </c>
    </row>
    <row r="90" spans="1:17" x14ac:dyDescent="0.3">
      <c r="A90" s="7" t="s">
        <v>7</v>
      </c>
      <c r="B90" s="7" t="s">
        <v>10</v>
      </c>
      <c r="C90" s="7" t="s">
        <v>271</v>
      </c>
      <c r="D90" s="9">
        <v>35830</v>
      </c>
      <c r="E90" s="11">
        <v>0</v>
      </c>
      <c r="F90" s="11">
        <v>0</v>
      </c>
      <c r="G90" s="11">
        <v>1</v>
      </c>
      <c r="H90" s="11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>
        <f t="shared" si="4"/>
        <v>-1.3870211012299065</v>
      </c>
      <c r="O90">
        <f t="shared" si="5"/>
        <v>0.24981838097540451</v>
      </c>
      <c r="P90">
        <f t="shared" si="6"/>
        <v>0.19988374693324404</v>
      </c>
      <c r="Q90">
        <f t="shared" si="7"/>
        <v>-0.22299824553816047</v>
      </c>
    </row>
    <row r="91" spans="1:17" ht="28.8" x14ac:dyDescent="0.3">
      <c r="A91" s="7" t="s">
        <v>7</v>
      </c>
      <c r="B91" s="7" t="s">
        <v>10</v>
      </c>
      <c r="C91" s="7" t="s">
        <v>272</v>
      </c>
      <c r="D91" s="9">
        <v>35832</v>
      </c>
      <c r="E91" s="11">
        <v>0</v>
      </c>
      <c r="F91" s="11">
        <v>1</v>
      </c>
      <c r="G91" s="11">
        <v>1</v>
      </c>
      <c r="H91" s="11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>
        <f t="shared" si="4"/>
        <v>-1.5936580769244493</v>
      </c>
      <c r="O91">
        <f t="shared" si="5"/>
        <v>0.20318099891544714</v>
      </c>
      <c r="P91">
        <f t="shared" si="6"/>
        <v>0.16886985341240879</v>
      </c>
      <c r="Q91">
        <f t="shared" si="7"/>
        <v>-0.18496888196394681</v>
      </c>
    </row>
    <row r="92" spans="1:17" x14ac:dyDescent="0.3">
      <c r="A92" s="7" t="s">
        <v>7</v>
      </c>
      <c r="B92" s="7" t="s">
        <v>10</v>
      </c>
      <c r="C92" s="7" t="s">
        <v>273</v>
      </c>
      <c r="D92" s="9">
        <v>35858</v>
      </c>
      <c r="E92" s="11">
        <v>1</v>
      </c>
      <c r="F92" s="11">
        <v>1</v>
      </c>
      <c r="G92" s="11">
        <v>0</v>
      </c>
      <c r="H92" s="11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>
        <f t="shared" si="4"/>
        <v>-1.5320443282759622</v>
      </c>
      <c r="O92">
        <f t="shared" si="5"/>
        <v>0.2160934495017621</v>
      </c>
      <c r="P92">
        <f t="shared" si="6"/>
        <v>0.17769477303762829</v>
      </c>
      <c r="Q92">
        <f t="shared" si="7"/>
        <v>-1.7276879587863458</v>
      </c>
    </row>
    <row r="93" spans="1:17" ht="28.8" x14ac:dyDescent="0.3">
      <c r="A93" s="7" t="s">
        <v>7</v>
      </c>
      <c r="B93" s="7" t="s">
        <v>10</v>
      </c>
      <c r="C93" s="7" t="s">
        <v>274</v>
      </c>
      <c r="D93" s="9">
        <v>35860</v>
      </c>
      <c r="E93" s="11">
        <v>0</v>
      </c>
      <c r="F93" s="11">
        <v>1</v>
      </c>
      <c r="G93" s="11">
        <v>0</v>
      </c>
      <c r="H93" s="11">
        <v>1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>
        <f t="shared" si="4"/>
        <v>-2.0107573115371005</v>
      </c>
      <c r="O93">
        <f t="shared" si="5"/>
        <v>0.13388724191258355</v>
      </c>
      <c r="P93">
        <f t="shared" si="6"/>
        <v>0.11807809186277582</v>
      </c>
      <c r="Q93">
        <f t="shared" si="7"/>
        <v>-0.12565176642215778</v>
      </c>
    </row>
    <row r="94" spans="1:17" x14ac:dyDescent="0.3">
      <c r="A94" s="7" t="s">
        <v>7</v>
      </c>
      <c r="B94" s="7" t="s">
        <v>10</v>
      </c>
      <c r="C94" s="7" t="s">
        <v>275</v>
      </c>
      <c r="D94" s="9">
        <v>35862</v>
      </c>
      <c r="E94" s="11">
        <v>0</v>
      </c>
      <c r="F94" s="11">
        <v>0</v>
      </c>
      <c r="G94" s="11">
        <v>1</v>
      </c>
      <c r="H94" s="11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>
        <f t="shared" si="4"/>
        <v>-1.3870211012299065</v>
      </c>
      <c r="O94">
        <f t="shared" si="5"/>
        <v>0.24981838097540451</v>
      </c>
      <c r="P94">
        <f t="shared" si="6"/>
        <v>0.19988374693324404</v>
      </c>
      <c r="Q94">
        <f t="shared" si="7"/>
        <v>-0.22299824553816047</v>
      </c>
    </row>
    <row r="95" spans="1:17" x14ac:dyDescent="0.3">
      <c r="A95" t="s">
        <v>7</v>
      </c>
      <c r="B95" t="s">
        <v>13</v>
      </c>
      <c r="C95" t="s">
        <v>31</v>
      </c>
      <c r="D95" s="1">
        <v>35882</v>
      </c>
      <c r="E95" s="11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f t="shared" si="4"/>
        <v>-0.74496638461512654</v>
      </c>
      <c r="O95">
        <f t="shared" si="5"/>
        <v>0.474750258584344</v>
      </c>
      <c r="P95">
        <f t="shared" si="6"/>
        <v>0.32191908821231247</v>
      </c>
      <c r="Q95">
        <f t="shared" si="7"/>
        <v>-0.38848865924217069</v>
      </c>
    </row>
    <row r="96" spans="1:17" x14ac:dyDescent="0.3">
      <c r="A96" t="s">
        <v>7</v>
      </c>
      <c r="B96" t="s">
        <v>13</v>
      </c>
      <c r="C96" t="s">
        <v>32</v>
      </c>
      <c r="D96" s="1">
        <v>35883</v>
      </c>
      <c r="E96" s="11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f t="shared" si="4"/>
        <v>-0.74496638461512654</v>
      </c>
      <c r="O96">
        <f t="shared" si="5"/>
        <v>0.474750258584344</v>
      </c>
      <c r="P96">
        <f t="shared" si="6"/>
        <v>0.32191908821231247</v>
      </c>
      <c r="Q96">
        <f t="shared" si="7"/>
        <v>-0.38848865924217069</v>
      </c>
    </row>
    <row r="97" spans="1:17" x14ac:dyDescent="0.3">
      <c r="A97" s="7" t="s">
        <v>7</v>
      </c>
      <c r="B97" s="7" t="s">
        <v>36</v>
      </c>
      <c r="C97" s="7" t="s">
        <v>208</v>
      </c>
      <c r="D97" s="9">
        <v>35888</v>
      </c>
      <c r="E97" s="11">
        <v>0</v>
      </c>
      <c r="F97" s="11">
        <v>0</v>
      </c>
      <c r="G97" s="11">
        <v>1</v>
      </c>
      <c r="H97" s="11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>
        <f t="shared" si="4"/>
        <v>-1.3870211012299065</v>
      </c>
      <c r="O97">
        <f t="shared" si="5"/>
        <v>0.24981838097540451</v>
      </c>
      <c r="P97">
        <f t="shared" si="6"/>
        <v>0.19988374693324404</v>
      </c>
      <c r="Q97">
        <f t="shared" si="7"/>
        <v>-0.22299824553816047</v>
      </c>
    </row>
    <row r="98" spans="1:17" x14ac:dyDescent="0.3">
      <c r="A98" s="7" t="s">
        <v>7</v>
      </c>
      <c r="B98" s="7" t="s">
        <v>8</v>
      </c>
      <c r="C98" s="7" t="s">
        <v>243</v>
      </c>
      <c r="D98" s="9">
        <v>35890</v>
      </c>
      <c r="E98" s="11">
        <v>0</v>
      </c>
      <c r="F98" s="11">
        <v>0</v>
      </c>
      <c r="G98" s="11">
        <v>1</v>
      </c>
      <c r="H98" s="11">
        <v>1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>
        <f t="shared" si="4"/>
        <v>-1.8657340844910446</v>
      </c>
      <c r="O98">
        <f t="shared" si="5"/>
        <v>0.15478254470453631</v>
      </c>
      <c r="P98">
        <f t="shared" si="6"/>
        <v>0.13403609659179522</v>
      </c>
      <c r="Q98">
        <f t="shared" si="7"/>
        <v>-0.14391205326508852</v>
      </c>
    </row>
    <row r="99" spans="1:17" x14ac:dyDescent="0.3">
      <c r="A99" s="7" t="s">
        <v>7</v>
      </c>
      <c r="B99" s="7" t="s">
        <v>8</v>
      </c>
      <c r="C99" s="7" t="s">
        <v>244</v>
      </c>
      <c r="D99" s="9">
        <v>35894</v>
      </c>
      <c r="E99" s="11">
        <v>0</v>
      </c>
      <c r="F99" s="11">
        <v>0</v>
      </c>
      <c r="G99" s="11">
        <v>1</v>
      </c>
      <c r="H99" s="11">
        <v>1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>
        <f t="shared" si="4"/>
        <v>-1.8657340844910446</v>
      </c>
      <c r="O99">
        <f t="shared" si="5"/>
        <v>0.15478254470453631</v>
      </c>
      <c r="P99">
        <f t="shared" si="6"/>
        <v>0.13403609659179522</v>
      </c>
      <c r="Q99">
        <f t="shared" si="7"/>
        <v>-0.14391205326508852</v>
      </c>
    </row>
    <row r="100" spans="1:17" x14ac:dyDescent="0.3">
      <c r="A100" s="7" t="s">
        <v>7</v>
      </c>
      <c r="B100" s="7" t="s">
        <v>36</v>
      </c>
      <c r="C100" s="7" t="s">
        <v>209</v>
      </c>
      <c r="D100" s="9">
        <v>35896</v>
      </c>
      <c r="E100" s="11">
        <v>0</v>
      </c>
      <c r="F100" s="11">
        <v>0</v>
      </c>
      <c r="G100" s="11">
        <v>1</v>
      </c>
      <c r="H100" s="11">
        <v>1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>
        <f t="shared" si="4"/>
        <v>-1.8657340844910446</v>
      </c>
      <c r="O100">
        <f t="shared" si="5"/>
        <v>0.15478254470453631</v>
      </c>
      <c r="P100">
        <f t="shared" si="6"/>
        <v>0.13403609659179522</v>
      </c>
      <c r="Q100">
        <f t="shared" si="7"/>
        <v>-0.14391205326508852</v>
      </c>
    </row>
    <row r="101" spans="1:17" x14ac:dyDescent="0.3">
      <c r="A101" t="s">
        <v>7</v>
      </c>
      <c r="B101" t="s">
        <v>8</v>
      </c>
      <c r="C101" t="s">
        <v>33</v>
      </c>
      <c r="D101" s="1">
        <v>36064</v>
      </c>
      <c r="E101" s="1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f t="shared" si="4"/>
        <v>-0.74496638461512654</v>
      </c>
      <c r="O101">
        <f t="shared" si="5"/>
        <v>0.474750258584344</v>
      </c>
      <c r="P101">
        <f t="shared" si="6"/>
        <v>0.32191908821231247</v>
      </c>
      <c r="Q101">
        <f t="shared" si="7"/>
        <v>-0.38848865924217069</v>
      </c>
    </row>
    <row r="102" spans="1:17" x14ac:dyDescent="0.3">
      <c r="A102" t="s">
        <v>7</v>
      </c>
      <c r="B102" t="s">
        <v>8</v>
      </c>
      <c r="C102" t="s">
        <v>34</v>
      </c>
      <c r="D102" s="1">
        <v>36065</v>
      </c>
      <c r="E102" s="11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f t="shared" si="4"/>
        <v>-0.74496638461512654</v>
      </c>
      <c r="O102">
        <f t="shared" si="5"/>
        <v>0.474750258584344</v>
      </c>
      <c r="P102">
        <f t="shared" si="6"/>
        <v>0.32191908821231247</v>
      </c>
      <c r="Q102">
        <f t="shared" si="7"/>
        <v>-0.38848865924217069</v>
      </c>
    </row>
    <row r="103" spans="1:17" x14ac:dyDescent="0.3">
      <c r="A103" t="s">
        <v>7</v>
      </c>
      <c r="B103" t="s">
        <v>8</v>
      </c>
      <c r="C103" t="s">
        <v>35</v>
      </c>
      <c r="D103" s="1">
        <v>36068</v>
      </c>
      <c r="E103" s="11">
        <v>1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f t="shared" si="4"/>
        <v>-0.74496638461512654</v>
      </c>
      <c r="O103">
        <f t="shared" si="5"/>
        <v>0.474750258584344</v>
      </c>
      <c r="P103">
        <f t="shared" si="6"/>
        <v>0.32191908821231247</v>
      </c>
      <c r="Q103">
        <f t="shared" si="7"/>
        <v>-1.1334550438572972</v>
      </c>
    </row>
    <row r="104" spans="1:17" ht="28.8" x14ac:dyDescent="0.3">
      <c r="A104" s="7" t="s">
        <v>7</v>
      </c>
      <c r="B104" s="7" t="s">
        <v>10</v>
      </c>
      <c r="C104" s="7" t="s">
        <v>276</v>
      </c>
      <c r="D104" s="9">
        <v>36092</v>
      </c>
      <c r="E104" s="11">
        <v>0</v>
      </c>
      <c r="F104" s="11">
        <v>1</v>
      </c>
      <c r="G104" s="11">
        <v>0</v>
      </c>
      <c r="H104" s="11">
        <v>1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>
        <f t="shared" si="4"/>
        <v>-2.0107573115371005</v>
      </c>
      <c r="O104">
        <f t="shared" si="5"/>
        <v>0.13388724191258355</v>
      </c>
      <c r="P104">
        <f t="shared" si="6"/>
        <v>0.11807809186277582</v>
      </c>
      <c r="Q104">
        <f t="shared" si="7"/>
        <v>-0.12565176642215778</v>
      </c>
    </row>
    <row r="105" spans="1:17" ht="28.8" x14ac:dyDescent="0.3">
      <c r="A105" s="7" t="s">
        <v>7</v>
      </c>
      <c r="B105" s="7" t="s">
        <v>15</v>
      </c>
      <c r="C105" s="7" t="s">
        <v>350</v>
      </c>
      <c r="D105" s="9">
        <v>36106</v>
      </c>
      <c r="E105" s="11">
        <v>1</v>
      </c>
      <c r="F105" s="11">
        <v>0</v>
      </c>
      <c r="G105" s="11">
        <v>0</v>
      </c>
      <c r="H105" s="11">
        <v>1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>
        <f t="shared" si="4"/>
        <v>-1.8041203358425575</v>
      </c>
      <c r="O105">
        <f t="shared" si="5"/>
        <v>0.16461920251599402</v>
      </c>
      <c r="P105">
        <f t="shared" si="6"/>
        <v>0.14135023891101714</v>
      </c>
      <c r="Q105">
        <f t="shared" si="7"/>
        <v>-1.9565145046351431</v>
      </c>
    </row>
    <row r="106" spans="1:17" ht="28.8" x14ac:dyDescent="0.3">
      <c r="A106" s="7" t="s">
        <v>7</v>
      </c>
      <c r="B106" s="7" t="s">
        <v>8</v>
      </c>
      <c r="C106" s="7" t="s">
        <v>245</v>
      </c>
      <c r="D106" s="9">
        <v>36107</v>
      </c>
      <c r="E106" s="11">
        <v>0</v>
      </c>
      <c r="F106" s="11">
        <v>1</v>
      </c>
      <c r="G106" s="11">
        <v>0</v>
      </c>
      <c r="H106" s="11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>
        <f t="shared" si="4"/>
        <v>-1.5320443282759622</v>
      </c>
      <c r="O106">
        <f t="shared" si="5"/>
        <v>0.2160934495017621</v>
      </c>
      <c r="P106">
        <f t="shared" si="6"/>
        <v>0.17769477303762829</v>
      </c>
      <c r="Q106">
        <f t="shared" si="7"/>
        <v>-0.19564363051038372</v>
      </c>
    </row>
    <row r="107" spans="1:17" x14ac:dyDescent="0.3">
      <c r="A107" s="7" t="s">
        <v>7</v>
      </c>
      <c r="B107" s="7" t="s">
        <v>15</v>
      </c>
      <c r="C107" s="7" t="s">
        <v>351</v>
      </c>
      <c r="D107" s="9">
        <v>36109</v>
      </c>
      <c r="E107" s="11">
        <v>1</v>
      </c>
      <c r="F107" s="11">
        <v>1</v>
      </c>
      <c r="G107" s="11">
        <v>0</v>
      </c>
      <c r="H107" s="11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>
        <f t="shared" si="4"/>
        <v>-1.5320443282759622</v>
      </c>
      <c r="O107">
        <f t="shared" si="5"/>
        <v>0.2160934495017621</v>
      </c>
      <c r="P107">
        <f t="shared" si="6"/>
        <v>0.17769477303762829</v>
      </c>
      <c r="Q107">
        <f t="shared" si="7"/>
        <v>-1.7276879587863458</v>
      </c>
    </row>
    <row r="108" spans="1:17" x14ac:dyDescent="0.3">
      <c r="A108" s="7" t="s">
        <v>7</v>
      </c>
      <c r="B108" s="7" t="s">
        <v>8</v>
      </c>
      <c r="C108" s="7" t="s">
        <v>199</v>
      </c>
      <c r="D108" s="9">
        <v>36110</v>
      </c>
      <c r="E108" s="11">
        <v>1</v>
      </c>
      <c r="F108" s="11">
        <v>1</v>
      </c>
      <c r="G108" s="11">
        <v>0</v>
      </c>
      <c r="H108" s="11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>
        <f t="shared" si="4"/>
        <v>-1.5320443282759622</v>
      </c>
      <c r="O108">
        <f t="shared" si="5"/>
        <v>0.2160934495017621</v>
      </c>
      <c r="P108">
        <f t="shared" si="6"/>
        <v>0.17769477303762829</v>
      </c>
      <c r="Q108">
        <f t="shared" si="7"/>
        <v>-1.7276879587863458</v>
      </c>
    </row>
    <row r="109" spans="1:17" ht="28.8" x14ac:dyDescent="0.3">
      <c r="A109" s="7" t="s">
        <v>7</v>
      </c>
      <c r="B109" s="7" t="s">
        <v>8</v>
      </c>
      <c r="C109" s="7" t="s">
        <v>246</v>
      </c>
      <c r="D109" s="9">
        <v>36112</v>
      </c>
      <c r="E109" s="11">
        <v>0</v>
      </c>
      <c r="F109" s="11">
        <v>1</v>
      </c>
      <c r="G109" s="11">
        <v>0</v>
      </c>
      <c r="H109" s="11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>
        <f t="shared" si="4"/>
        <v>-1.5320443282759622</v>
      </c>
      <c r="O109">
        <f t="shared" si="5"/>
        <v>0.2160934495017621</v>
      </c>
      <c r="P109">
        <f t="shared" si="6"/>
        <v>0.17769477303762829</v>
      </c>
      <c r="Q109">
        <f t="shared" si="7"/>
        <v>-0.19564363051038372</v>
      </c>
    </row>
    <row r="110" spans="1:17" ht="28.8" x14ac:dyDescent="0.3">
      <c r="A110" s="7" t="s">
        <v>7</v>
      </c>
      <c r="B110" s="7" t="s">
        <v>13</v>
      </c>
      <c r="C110" s="7" t="s">
        <v>31</v>
      </c>
      <c r="D110" s="9">
        <v>36119</v>
      </c>
      <c r="E110" s="11">
        <v>0</v>
      </c>
      <c r="F110" s="11">
        <v>1</v>
      </c>
      <c r="G110" s="11">
        <v>1</v>
      </c>
      <c r="H110" s="11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  <c r="N110">
        <f t="shared" si="4"/>
        <v>-1.5936580769244493</v>
      </c>
      <c r="O110">
        <f t="shared" si="5"/>
        <v>0.20318099891544714</v>
      </c>
      <c r="P110">
        <f t="shared" si="6"/>
        <v>0.16886985341240879</v>
      </c>
      <c r="Q110">
        <f t="shared" si="7"/>
        <v>-0.18496888196394681</v>
      </c>
    </row>
    <row r="111" spans="1:17" ht="28.8" x14ac:dyDescent="0.3">
      <c r="A111" s="7" t="s">
        <v>7</v>
      </c>
      <c r="B111" s="7" t="s">
        <v>13</v>
      </c>
      <c r="C111" s="7" t="s">
        <v>296</v>
      </c>
      <c r="D111" s="9">
        <v>36121</v>
      </c>
      <c r="E111" s="11">
        <v>1</v>
      </c>
      <c r="F111" s="11">
        <v>0</v>
      </c>
      <c r="G111" s="11">
        <v>1</v>
      </c>
      <c r="H111" s="11">
        <v>1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>
        <f t="shared" si="4"/>
        <v>-1.8657340844910446</v>
      </c>
      <c r="O111">
        <f t="shared" si="5"/>
        <v>0.15478254470453631</v>
      </c>
      <c r="P111">
        <f t="shared" si="6"/>
        <v>0.13403609659179522</v>
      </c>
      <c r="Q111">
        <f t="shared" si="7"/>
        <v>-2.0096461377561332</v>
      </c>
    </row>
    <row r="112" spans="1:17" x14ac:dyDescent="0.3">
      <c r="A112" s="7" t="s">
        <v>7</v>
      </c>
      <c r="B112" s="7" t="s">
        <v>13</v>
      </c>
      <c r="C112" s="7" t="s">
        <v>297</v>
      </c>
      <c r="D112" s="9">
        <v>36123</v>
      </c>
      <c r="E112" s="11">
        <v>0</v>
      </c>
      <c r="F112" s="11">
        <v>0</v>
      </c>
      <c r="G112" s="11">
        <v>1</v>
      </c>
      <c r="H112" s="11">
        <v>1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>
        <f t="shared" si="4"/>
        <v>-1.8657340844910446</v>
      </c>
      <c r="O112">
        <f t="shared" si="5"/>
        <v>0.15478254470453631</v>
      </c>
      <c r="P112">
        <f t="shared" si="6"/>
        <v>0.13403609659179522</v>
      </c>
      <c r="Q112">
        <f t="shared" si="7"/>
        <v>-0.14391205326508852</v>
      </c>
    </row>
    <row r="113" spans="1:17" x14ac:dyDescent="0.3">
      <c r="A113" s="7" t="s">
        <v>7</v>
      </c>
      <c r="B113" s="7" t="s">
        <v>8</v>
      </c>
      <c r="C113" s="7" t="s">
        <v>247</v>
      </c>
      <c r="D113" s="9">
        <v>36299</v>
      </c>
      <c r="E113" s="11">
        <v>1</v>
      </c>
      <c r="F113" s="11">
        <v>1</v>
      </c>
      <c r="G113" s="11">
        <v>1</v>
      </c>
      <c r="H113" s="11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>
        <f t="shared" si="4"/>
        <v>-1.5936580769244493</v>
      </c>
      <c r="O113">
        <f t="shared" si="5"/>
        <v>0.20318099891544714</v>
      </c>
      <c r="P113">
        <f t="shared" si="6"/>
        <v>0.16886985341240879</v>
      </c>
      <c r="Q113">
        <f t="shared" si="7"/>
        <v>-1.7786269588883961</v>
      </c>
    </row>
    <row r="114" spans="1:17" ht="28.8" x14ac:dyDescent="0.3">
      <c r="A114" s="7" t="s">
        <v>7</v>
      </c>
      <c r="B114" s="7" t="s">
        <v>15</v>
      </c>
      <c r="C114" s="7" t="s">
        <v>352</v>
      </c>
      <c r="D114" s="9">
        <v>36302</v>
      </c>
      <c r="E114" s="11">
        <v>0</v>
      </c>
      <c r="F114" s="11">
        <v>1</v>
      </c>
      <c r="G114" s="11">
        <v>1</v>
      </c>
      <c r="H114" s="11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  <c r="N114">
        <f t="shared" si="4"/>
        <v>-1.5936580769244493</v>
      </c>
      <c r="O114">
        <f t="shared" si="5"/>
        <v>0.20318099891544714</v>
      </c>
      <c r="P114">
        <f t="shared" si="6"/>
        <v>0.16886985341240879</v>
      </c>
      <c r="Q114">
        <f t="shared" si="7"/>
        <v>-0.18496888196394681</v>
      </c>
    </row>
    <row r="115" spans="1:17" ht="28.8" x14ac:dyDescent="0.3">
      <c r="A115" s="7" t="s">
        <v>7</v>
      </c>
      <c r="B115" s="7" t="s">
        <v>24</v>
      </c>
      <c r="C115" s="7" t="s">
        <v>220</v>
      </c>
      <c r="D115" s="9">
        <v>36305</v>
      </c>
      <c r="E115" s="11">
        <v>0</v>
      </c>
      <c r="F115" s="11">
        <v>1</v>
      </c>
      <c r="G115" s="11">
        <v>1</v>
      </c>
      <c r="H115" s="11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>
        <f t="shared" si="4"/>
        <v>-1.5936580769244493</v>
      </c>
      <c r="O115">
        <f t="shared" si="5"/>
        <v>0.20318099891544714</v>
      </c>
      <c r="P115">
        <f t="shared" si="6"/>
        <v>0.16886985341240879</v>
      </c>
      <c r="Q115">
        <f t="shared" si="7"/>
        <v>-0.18496888196394681</v>
      </c>
    </row>
    <row r="116" spans="1:17" x14ac:dyDescent="0.3">
      <c r="A116" s="7" t="s">
        <v>7</v>
      </c>
      <c r="B116" s="7" t="s">
        <v>21</v>
      </c>
      <c r="C116" s="7" t="s">
        <v>321</v>
      </c>
      <c r="D116" s="9">
        <v>36309</v>
      </c>
      <c r="E116" s="11">
        <v>1</v>
      </c>
      <c r="F116" s="11">
        <v>1</v>
      </c>
      <c r="G116" s="11">
        <v>1</v>
      </c>
      <c r="H116" s="11">
        <v>1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  <c r="N116">
        <f t="shared" si="4"/>
        <v>-2.0723710601855876</v>
      </c>
      <c r="O116">
        <f t="shared" si="5"/>
        <v>0.12588694204546458</v>
      </c>
      <c r="P116">
        <f t="shared" si="6"/>
        <v>0.1118113527604809</v>
      </c>
      <c r="Q116">
        <f t="shared" si="7"/>
        <v>-2.1909421781528162</v>
      </c>
    </row>
    <row r="117" spans="1:17" x14ac:dyDescent="0.3">
      <c r="A117" s="7" t="s">
        <v>7</v>
      </c>
      <c r="B117" s="7" t="s">
        <v>36</v>
      </c>
      <c r="C117" s="7" t="s">
        <v>210</v>
      </c>
      <c r="D117" s="9">
        <v>36320</v>
      </c>
      <c r="E117" s="11">
        <v>0</v>
      </c>
      <c r="F117" s="11">
        <v>0</v>
      </c>
      <c r="G117" s="11">
        <v>1</v>
      </c>
      <c r="H117" s="11">
        <v>1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  <c r="N117">
        <f t="shared" si="4"/>
        <v>-1.8657340844910446</v>
      </c>
      <c r="O117">
        <f t="shared" si="5"/>
        <v>0.15478254470453631</v>
      </c>
      <c r="P117">
        <f t="shared" si="6"/>
        <v>0.13403609659179522</v>
      </c>
      <c r="Q117">
        <f t="shared" si="7"/>
        <v>-0.14391205326508852</v>
      </c>
    </row>
    <row r="118" spans="1:17" x14ac:dyDescent="0.3">
      <c r="A118" s="7" t="s">
        <v>7</v>
      </c>
      <c r="B118" s="7" t="s">
        <v>13</v>
      </c>
      <c r="C118" s="7" t="s">
        <v>298</v>
      </c>
      <c r="D118" s="9">
        <v>36322</v>
      </c>
      <c r="E118" s="11">
        <v>0</v>
      </c>
      <c r="F118" s="11">
        <v>0</v>
      </c>
      <c r="G118" s="11">
        <v>1</v>
      </c>
      <c r="H118" s="11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>
        <f t="shared" si="4"/>
        <v>-1.3870211012299065</v>
      </c>
      <c r="O118">
        <f t="shared" si="5"/>
        <v>0.24981838097540451</v>
      </c>
      <c r="P118">
        <f t="shared" si="6"/>
        <v>0.19988374693324404</v>
      </c>
      <c r="Q118">
        <f t="shared" si="7"/>
        <v>-0.22299824553816047</v>
      </c>
    </row>
    <row r="119" spans="1:17" ht="28.8" x14ac:dyDescent="0.3">
      <c r="A119" s="7" t="s">
        <v>7</v>
      </c>
      <c r="B119" s="7" t="s">
        <v>54</v>
      </c>
      <c r="C119" s="7" t="s">
        <v>371</v>
      </c>
      <c r="D119" s="9">
        <v>36405</v>
      </c>
      <c r="E119" s="11">
        <v>0</v>
      </c>
      <c r="F119" s="11">
        <v>1</v>
      </c>
      <c r="G119" s="11">
        <v>1</v>
      </c>
      <c r="H119" s="11">
        <v>1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  <c r="N119">
        <f t="shared" si="4"/>
        <v>-2.0723710601855876</v>
      </c>
      <c r="O119">
        <f t="shared" si="5"/>
        <v>0.12588694204546458</v>
      </c>
      <c r="P119">
        <f t="shared" si="6"/>
        <v>0.1118113527604809</v>
      </c>
      <c r="Q119">
        <f t="shared" si="7"/>
        <v>-0.1185711179672287</v>
      </c>
    </row>
    <row r="120" spans="1:17" x14ac:dyDescent="0.3">
      <c r="A120" s="7" t="s">
        <v>7</v>
      </c>
      <c r="B120" s="7" t="s">
        <v>8</v>
      </c>
      <c r="C120" s="7" t="s">
        <v>248</v>
      </c>
      <c r="D120" s="9">
        <v>36407</v>
      </c>
      <c r="E120" s="11">
        <v>0</v>
      </c>
      <c r="F120" s="11">
        <v>0</v>
      </c>
      <c r="G120" s="11">
        <v>1</v>
      </c>
      <c r="H120" s="11">
        <v>1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  <c r="N120">
        <f t="shared" si="4"/>
        <v>-1.8657340844910446</v>
      </c>
      <c r="O120">
        <f t="shared" si="5"/>
        <v>0.15478254470453631</v>
      </c>
      <c r="P120">
        <f t="shared" si="6"/>
        <v>0.13403609659179522</v>
      </c>
      <c r="Q120">
        <f t="shared" si="7"/>
        <v>-0.14391205326508852</v>
      </c>
    </row>
    <row r="121" spans="1:17" ht="28.8" x14ac:dyDescent="0.3">
      <c r="A121" s="7" t="s">
        <v>7</v>
      </c>
      <c r="B121" s="7" t="s">
        <v>21</v>
      </c>
      <c r="C121" s="7" t="s">
        <v>322</v>
      </c>
      <c r="D121" s="9">
        <v>36431</v>
      </c>
      <c r="E121" s="11">
        <v>0</v>
      </c>
      <c r="F121" s="11">
        <v>1</v>
      </c>
      <c r="G121" s="11">
        <v>1</v>
      </c>
      <c r="H121" s="11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>
        <f t="shared" si="4"/>
        <v>-1.5936580769244493</v>
      </c>
      <c r="O121">
        <f t="shared" si="5"/>
        <v>0.20318099891544714</v>
      </c>
      <c r="P121">
        <f t="shared" si="6"/>
        <v>0.16886985341240879</v>
      </c>
      <c r="Q121">
        <f t="shared" si="7"/>
        <v>-0.18496888196394681</v>
      </c>
    </row>
    <row r="122" spans="1:17" x14ac:dyDescent="0.3">
      <c r="A122" s="7" t="s">
        <v>7</v>
      </c>
      <c r="B122" s="7" t="s">
        <v>8</v>
      </c>
      <c r="C122" s="7" t="s">
        <v>249</v>
      </c>
      <c r="D122" s="9">
        <v>36434</v>
      </c>
      <c r="E122" s="11">
        <v>0</v>
      </c>
      <c r="F122" s="11">
        <v>0</v>
      </c>
      <c r="G122" s="11">
        <v>1</v>
      </c>
      <c r="H122" s="11">
        <v>1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>
        <f t="shared" si="4"/>
        <v>-1.8657340844910446</v>
      </c>
      <c r="O122">
        <f t="shared" si="5"/>
        <v>0.15478254470453631</v>
      </c>
      <c r="P122">
        <f t="shared" si="6"/>
        <v>0.13403609659179522</v>
      </c>
      <c r="Q122">
        <f t="shared" si="7"/>
        <v>-0.14391205326508852</v>
      </c>
    </row>
    <row r="123" spans="1:17" x14ac:dyDescent="0.3">
      <c r="A123" t="s">
        <v>7</v>
      </c>
      <c r="B123" t="s">
        <v>36</v>
      </c>
      <c r="C123" t="s">
        <v>37</v>
      </c>
      <c r="D123" s="1">
        <v>36454</v>
      </c>
      <c r="E123" s="11">
        <v>0</v>
      </c>
      <c r="F123">
        <v>0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f t="shared" si="4"/>
        <v>-1.8657340844910446</v>
      </c>
      <c r="O123">
        <f t="shared" si="5"/>
        <v>0.15478254470453631</v>
      </c>
      <c r="P123">
        <f t="shared" si="6"/>
        <v>0.13403609659179522</v>
      </c>
      <c r="Q123">
        <f t="shared" si="7"/>
        <v>-0.14391205326508852</v>
      </c>
    </row>
    <row r="124" spans="1:17" x14ac:dyDescent="0.3">
      <c r="A124" t="s">
        <v>7</v>
      </c>
      <c r="B124" t="s">
        <v>36</v>
      </c>
      <c r="C124" t="s">
        <v>38</v>
      </c>
      <c r="D124" s="1">
        <v>36456</v>
      </c>
      <c r="E124" s="11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f t="shared" si="4"/>
        <v>-1.5936580769244493</v>
      </c>
      <c r="O124">
        <f t="shared" si="5"/>
        <v>0.20318099891544714</v>
      </c>
      <c r="P124">
        <f t="shared" si="6"/>
        <v>0.16886985341240879</v>
      </c>
      <c r="Q124">
        <f t="shared" si="7"/>
        <v>-0.18496888196394681</v>
      </c>
    </row>
    <row r="125" spans="1:17" x14ac:dyDescent="0.3">
      <c r="A125" t="s">
        <v>7</v>
      </c>
      <c r="B125" t="s">
        <v>36</v>
      </c>
      <c r="C125" t="s">
        <v>39</v>
      </c>
      <c r="D125" s="1">
        <v>36457</v>
      </c>
      <c r="E125" s="11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f t="shared" si="4"/>
        <v>-1.5936580769244493</v>
      </c>
      <c r="O125">
        <f t="shared" si="5"/>
        <v>0.20318099891544714</v>
      </c>
      <c r="P125">
        <f t="shared" si="6"/>
        <v>0.16886985341240879</v>
      </c>
      <c r="Q125">
        <f t="shared" si="7"/>
        <v>-0.18496888196394681</v>
      </c>
    </row>
    <row r="126" spans="1:17" x14ac:dyDescent="0.3">
      <c r="A126" t="s">
        <v>7</v>
      </c>
      <c r="B126" t="s">
        <v>15</v>
      </c>
      <c r="C126" t="s">
        <v>40</v>
      </c>
      <c r="D126" s="1">
        <v>36506</v>
      </c>
      <c r="E126" s="11">
        <v>0</v>
      </c>
      <c r="F126">
        <v>0</v>
      </c>
      <c r="G126">
        <v>1</v>
      </c>
      <c r="H126">
        <v>1</v>
      </c>
      <c r="I126">
        <v>0</v>
      </c>
      <c r="J126">
        <v>0</v>
      </c>
      <c r="K126">
        <v>1</v>
      </c>
      <c r="L126">
        <v>0</v>
      </c>
      <c r="M126">
        <v>0</v>
      </c>
      <c r="N126">
        <f t="shared" si="4"/>
        <v>-1.0170423921817218</v>
      </c>
      <c r="O126">
        <f t="shared" si="5"/>
        <v>0.36166301728539613</v>
      </c>
      <c r="P126">
        <f t="shared" si="6"/>
        <v>0.26560390690965929</v>
      </c>
      <c r="Q126">
        <f t="shared" si="7"/>
        <v>-0.30870675955610066</v>
      </c>
    </row>
    <row r="127" spans="1:17" x14ac:dyDescent="0.3">
      <c r="A127" t="s">
        <v>7</v>
      </c>
      <c r="B127" t="s">
        <v>15</v>
      </c>
      <c r="C127" t="s">
        <v>41</v>
      </c>
      <c r="D127" s="1">
        <v>36509</v>
      </c>
      <c r="E127" s="11">
        <v>0</v>
      </c>
      <c r="F127">
        <v>0</v>
      </c>
      <c r="G127">
        <v>1</v>
      </c>
      <c r="H127">
        <v>1</v>
      </c>
      <c r="I127">
        <v>0</v>
      </c>
      <c r="J127">
        <v>0</v>
      </c>
      <c r="K127">
        <v>1</v>
      </c>
      <c r="L127">
        <v>0</v>
      </c>
      <c r="M127">
        <v>0</v>
      </c>
      <c r="N127">
        <f t="shared" si="4"/>
        <v>-1.0170423921817218</v>
      </c>
      <c r="O127">
        <f t="shared" si="5"/>
        <v>0.36166301728539613</v>
      </c>
      <c r="P127">
        <f t="shared" si="6"/>
        <v>0.26560390690965929</v>
      </c>
      <c r="Q127">
        <f t="shared" si="7"/>
        <v>-0.30870675955610066</v>
      </c>
    </row>
    <row r="128" spans="1:17" x14ac:dyDescent="0.3">
      <c r="A128" t="s">
        <v>7</v>
      </c>
      <c r="B128" t="s">
        <v>15</v>
      </c>
      <c r="C128" t="s">
        <v>42</v>
      </c>
      <c r="D128" s="1">
        <v>36512</v>
      </c>
      <c r="E128" s="11">
        <v>0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1</v>
      </c>
      <c r="L128">
        <v>0</v>
      </c>
      <c r="M128">
        <v>0</v>
      </c>
      <c r="N128">
        <f t="shared" si="4"/>
        <v>-1.2236793678762647</v>
      </c>
      <c r="O128">
        <f t="shared" si="5"/>
        <v>0.29414590245885891</v>
      </c>
      <c r="P128">
        <f t="shared" si="6"/>
        <v>0.22728959841389279</v>
      </c>
      <c r="Q128">
        <f t="shared" si="7"/>
        <v>-0.25785094278195669</v>
      </c>
    </row>
    <row r="129" spans="1:17" x14ac:dyDescent="0.3">
      <c r="A129" t="s">
        <v>7</v>
      </c>
      <c r="B129" t="s">
        <v>15</v>
      </c>
      <c r="C129" t="s">
        <v>43</v>
      </c>
      <c r="D129" s="1">
        <v>36513</v>
      </c>
      <c r="E129" s="11">
        <v>1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f t="shared" si="4"/>
        <v>-0.53832940892058379</v>
      </c>
      <c r="O129">
        <f t="shared" si="5"/>
        <v>0.58372260004761012</v>
      </c>
      <c r="P129">
        <f t="shared" si="6"/>
        <v>0.36857628983135188</v>
      </c>
      <c r="Q129">
        <f t="shared" si="7"/>
        <v>-0.99810756074385931</v>
      </c>
    </row>
    <row r="130" spans="1:17" ht="28.8" x14ac:dyDescent="0.3">
      <c r="A130" s="7" t="s">
        <v>7</v>
      </c>
      <c r="B130" s="7" t="s">
        <v>21</v>
      </c>
      <c r="C130" s="7" t="s">
        <v>323</v>
      </c>
      <c r="D130" s="9">
        <v>36546</v>
      </c>
      <c r="E130" s="11">
        <v>0</v>
      </c>
      <c r="F130" s="11">
        <v>1</v>
      </c>
      <c r="G130" s="11">
        <v>0</v>
      </c>
      <c r="H130" s="11">
        <v>1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>
        <f t="shared" si="4"/>
        <v>-2.0107573115371005</v>
      </c>
      <c r="O130">
        <f t="shared" si="5"/>
        <v>0.13388724191258355</v>
      </c>
      <c r="P130">
        <f t="shared" si="6"/>
        <v>0.11807809186277582</v>
      </c>
      <c r="Q130">
        <f t="shared" si="7"/>
        <v>-0.12565176642215778</v>
      </c>
    </row>
    <row r="131" spans="1:17" x14ac:dyDescent="0.3">
      <c r="A131" s="7" t="s">
        <v>7</v>
      </c>
      <c r="B131" s="7" t="s">
        <v>24</v>
      </c>
      <c r="C131" s="7" t="s">
        <v>221</v>
      </c>
      <c r="D131" s="9">
        <v>36553</v>
      </c>
      <c r="E131" s="11">
        <v>1</v>
      </c>
      <c r="F131" s="11">
        <v>1</v>
      </c>
      <c r="G131" s="11">
        <v>0</v>
      </c>
      <c r="H131" s="11">
        <v>1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  <c r="N131">
        <f t="shared" si="4"/>
        <v>-2.0107573115371005</v>
      </c>
      <c r="O131">
        <f t="shared" si="5"/>
        <v>0.13388724191258355</v>
      </c>
      <c r="P131">
        <f t="shared" si="6"/>
        <v>0.11807809186277582</v>
      </c>
      <c r="Q131">
        <f t="shared" si="7"/>
        <v>-2.1364090779592582</v>
      </c>
    </row>
    <row r="132" spans="1:17" ht="28.8" x14ac:dyDescent="0.3">
      <c r="A132" s="7" t="s">
        <v>7</v>
      </c>
      <c r="B132" s="7" t="s">
        <v>24</v>
      </c>
      <c r="C132" s="7" t="s">
        <v>222</v>
      </c>
      <c r="D132" s="9">
        <v>36555</v>
      </c>
      <c r="E132" s="11">
        <v>0</v>
      </c>
      <c r="F132" s="11">
        <v>1</v>
      </c>
      <c r="G132" s="11">
        <v>1</v>
      </c>
      <c r="H132" s="11">
        <v>1</v>
      </c>
      <c r="I132" s="12">
        <v>0</v>
      </c>
      <c r="J132" s="12">
        <v>0</v>
      </c>
      <c r="K132" s="12">
        <v>0</v>
      </c>
      <c r="L132" s="12">
        <v>0</v>
      </c>
      <c r="M132" s="12">
        <v>0</v>
      </c>
      <c r="N132">
        <f t="shared" si="4"/>
        <v>-2.0723710601855876</v>
      </c>
      <c r="O132">
        <f t="shared" si="5"/>
        <v>0.12588694204546458</v>
      </c>
      <c r="P132">
        <f t="shared" si="6"/>
        <v>0.1118113527604809</v>
      </c>
      <c r="Q132">
        <f t="shared" si="7"/>
        <v>-0.1185711179672287</v>
      </c>
    </row>
    <row r="133" spans="1:17" ht="28.8" x14ac:dyDescent="0.3">
      <c r="A133" s="7" t="s">
        <v>7</v>
      </c>
      <c r="B133" s="7" t="s">
        <v>21</v>
      </c>
      <c r="C133" s="7" t="s">
        <v>110</v>
      </c>
      <c r="D133" s="9">
        <v>36558</v>
      </c>
      <c r="E133" s="11">
        <v>1</v>
      </c>
      <c r="F133" s="11">
        <v>0</v>
      </c>
      <c r="G133" s="11">
        <v>0</v>
      </c>
      <c r="H133" s="11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>
        <f t="shared" si="4"/>
        <v>-1.3254073525814194</v>
      </c>
      <c r="O133">
        <f t="shared" si="5"/>
        <v>0.26569470561755526</v>
      </c>
      <c r="P133">
        <f t="shared" si="6"/>
        <v>0.20992005768714819</v>
      </c>
      <c r="Q133">
        <f t="shared" si="7"/>
        <v>-1.5610284984210572</v>
      </c>
    </row>
    <row r="134" spans="1:17" x14ac:dyDescent="0.3">
      <c r="A134" s="7" t="s">
        <v>7</v>
      </c>
      <c r="B134" s="7" t="s">
        <v>21</v>
      </c>
      <c r="C134" s="7" t="s">
        <v>324</v>
      </c>
      <c r="D134" s="9">
        <v>36562</v>
      </c>
      <c r="E134" s="11">
        <v>0</v>
      </c>
      <c r="F134" s="11">
        <v>0</v>
      </c>
      <c r="G134" s="11">
        <v>1</v>
      </c>
      <c r="H134" s="11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>
        <f t="shared" si="4"/>
        <v>-1.3870211012299065</v>
      </c>
      <c r="O134">
        <f t="shared" si="5"/>
        <v>0.24981838097540451</v>
      </c>
      <c r="P134">
        <f t="shared" si="6"/>
        <v>0.19988374693324404</v>
      </c>
      <c r="Q134">
        <f t="shared" si="7"/>
        <v>-0.22299824553816047</v>
      </c>
    </row>
    <row r="135" spans="1:17" x14ac:dyDescent="0.3">
      <c r="A135" t="s">
        <v>7</v>
      </c>
      <c r="B135" t="s">
        <v>24</v>
      </c>
      <c r="C135" t="s">
        <v>44</v>
      </c>
      <c r="D135" s="1">
        <v>36572</v>
      </c>
      <c r="E135" s="11">
        <v>0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1</v>
      </c>
      <c r="M135">
        <v>0</v>
      </c>
      <c r="N135">
        <f t="shared" si="4"/>
        <v>-0.83313261639606906</v>
      </c>
      <c r="O135">
        <f t="shared" si="5"/>
        <v>0.43468544848340784</v>
      </c>
      <c r="P135">
        <f t="shared" si="6"/>
        <v>0.30298310263264305</v>
      </c>
      <c r="Q135">
        <f t="shared" si="7"/>
        <v>-0.36094562552069659</v>
      </c>
    </row>
    <row r="136" spans="1:17" x14ac:dyDescent="0.3">
      <c r="A136" t="s">
        <v>7</v>
      </c>
      <c r="B136" t="s">
        <v>24</v>
      </c>
      <c r="C136" t="s">
        <v>45</v>
      </c>
      <c r="D136" s="1">
        <v>36574</v>
      </c>
      <c r="E136" s="11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f t="shared" si="4"/>
        <v>-0.35441963313493074</v>
      </c>
      <c r="O136">
        <f t="shared" si="5"/>
        <v>0.70158049915114229</v>
      </c>
      <c r="P136">
        <f t="shared" si="6"/>
        <v>0.41231108343163059</v>
      </c>
      <c r="Q136">
        <f t="shared" si="7"/>
        <v>-0.53155752453682326</v>
      </c>
    </row>
    <row r="137" spans="1:17" x14ac:dyDescent="0.3">
      <c r="A137" t="s">
        <v>7</v>
      </c>
      <c r="B137" t="s">
        <v>24</v>
      </c>
      <c r="C137" t="s">
        <v>46</v>
      </c>
      <c r="D137" s="1">
        <v>36576</v>
      </c>
      <c r="E137" s="11">
        <v>0</v>
      </c>
      <c r="F137">
        <v>0</v>
      </c>
      <c r="G137">
        <v>1</v>
      </c>
      <c r="H137">
        <v>1</v>
      </c>
      <c r="I137">
        <v>0</v>
      </c>
      <c r="J137">
        <v>0</v>
      </c>
      <c r="K137">
        <v>0</v>
      </c>
      <c r="L137">
        <v>1</v>
      </c>
      <c r="M137">
        <v>0</v>
      </c>
      <c r="N137">
        <f t="shared" si="4"/>
        <v>-0.62649564070152608</v>
      </c>
      <c r="O137">
        <f t="shared" si="5"/>
        <v>0.53446146811633122</v>
      </c>
      <c r="P137">
        <f t="shared" si="6"/>
        <v>0.34830556466981444</v>
      </c>
      <c r="Q137">
        <f t="shared" si="7"/>
        <v>-0.4281794843787603</v>
      </c>
    </row>
    <row r="138" spans="1:17" x14ac:dyDescent="0.3">
      <c r="A138" s="7" t="s">
        <v>7</v>
      </c>
      <c r="B138" s="7" t="s">
        <v>54</v>
      </c>
      <c r="C138" s="7" t="s">
        <v>372</v>
      </c>
      <c r="D138" s="9">
        <v>36617</v>
      </c>
      <c r="E138" s="11">
        <v>0</v>
      </c>
      <c r="F138" s="11">
        <v>0</v>
      </c>
      <c r="G138" s="11">
        <v>1</v>
      </c>
      <c r="H138" s="11">
        <v>1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>
        <f t="shared" si="4"/>
        <v>-1.8657340844910446</v>
      </c>
      <c r="O138">
        <f t="shared" si="5"/>
        <v>0.15478254470453631</v>
      </c>
      <c r="P138">
        <f t="shared" si="6"/>
        <v>0.13403609659179522</v>
      </c>
      <c r="Q138">
        <f t="shared" si="7"/>
        <v>-0.14391205326508852</v>
      </c>
    </row>
    <row r="139" spans="1:17" x14ac:dyDescent="0.3">
      <c r="A139" s="7" t="s">
        <v>7</v>
      </c>
      <c r="B139" s="7" t="s">
        <v>54</v>
      </c>
      <c r="C139" s="7" t="s">
        <v>373</v>
      </c>
      <c r="D139" s="9">
        <v>36618</v>
      </c>
      <c r="E139" s="11">
        <v>0</v>
      </c>
      <c r="F139" s="11">
        <v>0</v>
      </c>
      <c r="G139" s="11">
        <v>1</v>
      </c>
      <c r="H139" s="11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>
        <f t="shared" si="4"/>
        <v>-1.3870211012299065</v>
      </c>
      <c r="O139">
        <f t="shared" si="5"/>
        <v>0.24981838097540451</v>
      </c>
      <c r="P139">
        <f t="shared" si="6"/>
        <v>0.19988374693324404</v>
      </c>
      <c r="Q139">
        <f t="shared" si="7"/>
        <v>-0.22299824553816047</v>
      </c>
    </row>
    <row r="140" spans="1:17" ht="28.8" x14ac:dyDescent="0.3">
      <c r="A140" s="7" t="s">
        <v>7</v>
      </c>
      <c r="B140" s="7" t="s">
        <v>13</v>
      </c>
      <c r="C140" s="7" t="s">
        <v>299</v>
      </c>
      <c r="D140" s="9">
        <v>36621</v>
      </c>
      <c r="E140" s="11">
        <v>0</v>
      </c>
      <c r="F140" s="11">
        <v>1</v>
      </c>
      <c r="G140" s="11">
        <v>1</v>
      </c>
      <c r="H140" s="11">
        <v>1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  <c r="N140">
        <f t="shared" si="4"/>
        <v>-2.0723710601855876</v>
      </c>
      <c r="O140">
        <f t="shared" si="5"/>
        <v>0.12588694204546458</v>
      </c>
      <c r="P140">
        <f t="shared" si="6"/>
        <v>0.1118113527604809</v>
      </c>
      <c r="Q140">
        <f t="shared" si="7"/>
        <v>-0.1185711179672287</v>
      </c>
    </row>
    <row r="141" spans="1:17" ht="28.8" x14ac:dyDescent="0.3">
      <c r="A141" s="7" t="s">
        <v>7</v>
      </c>
      <c r="B141" s="7" t="s">
        <v>13</v>
      </c>
      <c r="C141" s="7" t="s">
        <v>300</v>
      </c>
      <c r="D141" s="9">
        <v>36631</v>
      </c>
      <c r="E141" s="11">
        <v>0</v>
      </c>
      <c r="F141" s="11">
        <v>1</v>
      </c>
      <c r="G141" s="11">
        <v>1</v>
      </c>
      <c r="H141" s="11">
        <v>1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>
        <f t="shared" si="4"/>
        <v>-2.0723710601855876</v>
      </c>
      <c r="O141">
        <f t="shared" si="5"/>
        <v>0.12588694204546458</v>
      </c>
      <c r="P141">
        <f t="shared" si="6"/>
        <v>0.1118113527604809</v>
      </c>
      <c r="Q141">
        <f t="shared" si="7"/>
        <v>-0.1185711179672287</v>
      </c>
    </row>
    <row r="142" spans="1:17" ht="28.8" x14ac:dyDescent="0.3">
      <c r="A142" s="7" t="s">
        <v>7</v>
      </c>
      <c r="B142" s="7" t="s">
        <v>54</v>
      </c>
      <c r="C142" s="7" t="s">
        <v>374</v>
      </c>
      <c r="D142" s="9">
        <v>36713</v>
      </c>
      <c r="E142" s="11">
        <v>1</v>
      </c>
      <c r="F142" s="11">
        <v>0</v>
      </c>
      <c r="G142" s="11">
        <v>0</v>
      </c>
      <c r="H142" s="11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>
        <f t="shared" si="4"/>
        <v>-1.3254073525814194</v>
      </c>
      <c r="O142">
        <f t="shared" si="5"/>
        <v>0.26569470561755526</v>
      </c>
      <c r="P142">
        <f t="shared" si="6"/>
        <v>0.20992005768714819</v>
      </c>
      <c r="Q142">
        <f t="shared" si="7"/>
        <v>-1.5610284984210572</v>
      </c>
    </row>
    <row r="143" spans="1:17" ht="28.8" x14ac:dyDescent="0.3">
      <c r="A143" s="7" t="s">
        <v>7</v>
      </c>
      <c r="B143" s="7" t="s">
        <v>24</v>
      </c>
      <c r="C143" s="7" t="s">
        <v>223</v>
      </c>
      <c r="D143" s="9">
        <v>36715</v>
      </c>
      <c r="E143" s="11">
        <v>1</v>
      </c>
      <c r="F143" s="11">
        <v>0</v>
      </c>
      <c r="G143" s="11">
        <v>1</v>
      </c>
      <c r="H143" s="11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>
        <f t="shared" ref="N143:N206" si="8">$E$1+$E$2*F143+$E$3*G143+$E$4*H143+$E$5*I143+$E$6*J143+$E$7*K143+$E$8*L143+$E$9*M143</f>
        <v>-1.3870211012299065</v>
      </c>
      <c r="O143">
        <f t="shared" ref="O143:O206" si="9">EXP(N143)</f>
        <v>0.24981838097540451</v>
      </c>
      <c r="P143">
        <f t="shared" ref="P143:P206" si="10">O143/(1+O143)</f>
        <v>0.19988374693324404</v>
      </c>
      <c r="Q143">
        <f t="shared" ref="Q143:Q206" si="11">E143*LN(P143)+(1-E143)*(LN(1-P143))</f>
        <v>-1.6100193467680668</v>
      </c>
    </row>
    <row r="144" spans="1:17" x14ac:dyDescent="0.3">
      <c r="A144" s="7" t="s">
        <v>7</v>
      </c>
      <c r="B144" s="7" t="s">
        <v>54</v>
      </c>
      <c r="C144" s="7" t="s">
        <v>375</v>
      </c>
      <c r="D144" s="9">
        <v>36718</v>
      </c>
      <c r="E144" s="11">
        <v>1</v>
      </c>
      <c r="F144" s="11">
        <v>1</v>
      </c>
      <c r="G144" s="11">
        <v>1</v>
      </c>
      <c r="H144" s="11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>
        <f t="shared" si="8"/>
        <v>-1.5936580769244493</v>
      </c>
      <c r="O144">
        <f t="shared" si="9"/>
        <v>0.20318099891544714</v>
      </c>
      <c r="P144">
        <f t="shared" si="10"/>
        <v>0.16886985341240879</v>
      </c>
      <c r="Q144">
        <f t="shared" si="11"/>
        <v>-1.7786269588883961</v>
      </c>
    </row>
    <row r="145" spans="1:17" ht="28.8" x14ac:dyDescent="0.3">
      <c r="A145" s="7" t="s">
        <v>7</v>
      </c>
      <c r="B145" s="7" t="s">
        <v>24</v>
      </c>
      <c r="C145" s="7" t="s">
        <v>224</v>
      </c>
      <c r="D145" s="9">
        <v>36720</v>
      </c>
      <c r="E145" s="11">
        <v>0</v>
      </c>
      <c r="F145" s="11">
        <v>1</v>
      </c>
      <c r="G145" s="11">
        <v>0</v>
      </c>
      <c r="H145" s="11">
        <v>1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>
        <f t="shared" si="8"/>
        <v>-2.0107573115371005</v>
      </c>
      <c r="O145">
        <f t="shared" si="9"/>
        <v>0.13388724191258355</v>
      </c>
      <c r="P145">
        <f t="shared" si="10"/>
        <v>0.11807809186277582</v>
      </c>
      <c r="Q145">
        <f t="shared" si="11"/>
        <v>-0.12565176642215778</v>
      </c>
    </row>
    <row r="146" spans="1:17" ht="28.8" x14ac:dyDescent="0.3">
      <c r="A146" s="7" t="s">
        <v>7</v>
      </c>
      <c r="B146" s="7" t="s">
        <v>54</v>
      </c>
      <c r="C146" s="7" t="s">
        <v>376</v>
      </c>
      <c r="D146" s="9">
        <v>36723</v>
      </c>
      <c r="E146" s="11">
        <v>1</v>
      </c>
      <c r="F146" s="11">
        <v>0</v>
      </c>
      <c r="G146" s="11">
        <v>1</v>
      </c>
      <c r="H146" s="11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>
        <f t="shared" si="8"/>
        <v>-1.3870211012299065</v>
      </c>
      <c r="O146">
        <f t="shared" si="9"/>
        <v>0.24981838097540451</v>
      </c>
      <c r="P146">
        <f t="shared" si="10"/>
        <v>0.19988374693324404</v>
      </c>
      <c r="Q146">
        <f t="shared" si="11"/>
        <v>-1.6100193467680668</v>
      </c>
    </row>
    <row r="147" spans="1:17" x14ac:dyDescent="0.3">
      <c r="A147" s="7" t="s">
        <v>7</v>
      </c>
      <c r="B147" s="7" t="s">
        <v>24</v>
      </c>
      <c r="C147" s="7" t="s">
        <v>225</v>
      </c>
      <c r="D147" s="9">
        <v>36725</v>
      </c>
      <c r="E147" s="11">
        <v>0</v>
      </c>
      <c r="F147" s="11">
        <v>0</v>
      </c>
      <c r="G147" s="11">
        <v>0</v>
      </c>
      <c r="H147" s="11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>
        <f t="shared" si="8"/>
        <v>-1.3254073525814194</v>
      </c>
      <c r="O147">
        <f t="shared" si="9"/>
        <v>0.26569470561755526</v>
      </c>
      <c r="P147">
        <f t="shared" si="10"/>
        <v>0.20992005768714819</v>
      </c>
      <c r="Q147">
        <f t="shared" si="11"/>
        <v>-0.23562114583963772</v>
      </c>
    </row>
    <row r="148" spans="1:17" ht="28.8" x14ac:dyDescent="0.3">
      <c r="A148" s="7" t="s">
        <v>7</v>
      </c>
      <c r="B148" s="7" t="s">
        <v>24</v>
      </c>
      <c r="C148" s="7" t="s">
        <v>226</v>
      </c>
      <c r="D148" s="9">
        <v>36729</v>
      </c>
      <c r="E148" s="11">
        <v>0</v>
      </c>
      <c r="F148" s="11">
        <v>1</v>
      </c>
      <c r="G148" s="11">
        <v>1</v>
      </c>
      <c r="H148" s="11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>
        <f t="shared" si="8"/>
        <v>-1.5936580769244493</v>
      </c>
      <c r="O148">
        <f t="shared" si="9"/>
        <v>0.20318099891544714</v>
      </c>
      <c r="P148">
        <f t="shared" si="10"/>
        <v>0.16886985341240879</v>
      </c>
      <c r="Q148">
        <f t="shared" si="11"/>
        <v>-0.18496888196394681</v>
      </c>
    </row>
    <row r="149" spans="1:17" x14ac:dyDescent="0.3">
      <c r="A149" t="s">
        <v>7</v>
      </c>
      <c r="B149" t="s">
        <v>10</v>
      </c>
      <c r="C149" t="s">
        <v>47</v>
      </c>
      <c r="D149" s="1">
        <v>36796</v>
      </c>
      <c r="E149" s="11">
        <v>0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f t="shared" si="8"/>
        <v>-1.5936580769244493</v>
      </c>
      <c r="O149">
        <f t="shared" si="9"/>
        <v>0.20318099891544714</v>
      </c>
      <c r="P149">
        <f t="shared" si="10"/>
        <v>0.16886985341240879</v>
      </c>
      <c r="Q149">
        <f t="shared" si="11"/>
        <v>-0.18496888196394681</v>
      </c>
    </row>
    <row r="150" spans="1:17" x14ac:dyDescent="0.3">
      <c r="A150" t="s">
        <v>7</v>
      </c>
      <c r="B150" t="s">
        <v>10</v>
      </c>
      <c r="C150" t="s">
        <v>48</v>
      </c>
      <c r="D150" s="1">
        <v>36799</v>
      </c>
      <c r="E150" s="11">
        <v>1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f t="shared" si="8"/>
        <v>-1.5936580769244493</v>
      </c>
      <c r="O150">
        <f t="shared" si="9"/>
        <v>0.20318099891544714</v>
      </c>
      <c r="P150">
        <f t="shared" si="10"/>
        <v>0.16886985341240879</v>
      </c>
      <c r="Q150">
        <f t="shared" si="11"/>
        <v>-1.7786269588883961</v>
      </c>
    </row>
    <row r="151" spans="1:17" x14ac:dyDescent="0.3">
      <c r="A151" t="s">
        <v>7</v>
      </c>
      <c r="B151" t="s">
        <v>10</v>
      </c>
      <c r="C151" t="s">
        <v>49</v>
      </c>
      <c r="D151" s="1">
        <v>36800</v>
      </c>
      <c r="E151" s="11">
        <v>1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f t="shared" si="8"/>
        <v>-1.3870211012299065</v>
      </c>
      <c r="O151">
        <f t="shared" si="9"/>
        <v>0.24981838097540451</v>
      </c>
      <c r="P151">
        <f t="shared" si="10"/>
        <v>0.19988374693324404</v>
      </c>
      <c r="Q151">
        <f t="shared" si="11"/>
        <v>-1.6100193467680668</v>
      </c>
    </row>
    <row r="152" spans="1:17" x14ac:dyDescent="0.3">
      <c r="A152" s="7" t="s">
        <v>7</v>
      </c>
      <c r="B152" s="7" t="s">
        <v>10</v>
      </c>
      <c r="C152" s="7" t="s">
        <v>277</v>
      </c>
      <c r="D152" s="9">
        <v>36808</v>
      </c>
      <c r="E152" s="11">
        <v>0</v>
      </c>
      <c r="F152" s="11">
        <v>0</v>
      </c>
      <c r="G152" s="11">
        <v>1</v>
      </c>
      <c r="H152" s="11">
        <v>1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>
        <f t="shared" si="8"/>
        <v>-1.8657340844910446</v>
      </c>
      <c r="O152">
        <f t="shared" si="9"/>
        <v>0.15478254470453631</v>
      </c>
      <c r="P152">
        <f t="shared" si="10"/>
        <v>0.13403609659179522</v>
      </c>
      <c r="Q152">
        <f t="shared" si="11"/>
        <v>-0.14391205326508852</v>
      </c>
    </row>
    <row r="153" spans="1:17" ht="28.8" x14ac:dyDescent="0.3">
      <c r="A153" s="7" t="s">
        <v>7</v>
      </c>
      <c r="B153" s="7" t="s">
        <v>15</v>
      </c>
      <c r="C153" s="7" t="s">
        <v>353</v>
      </c>
      <c r="D153" s="9">
        <v>36820</v>
      </c>
      <c r="E153" s="11">
        <v>0</v>
      </c>
      <c r="F153" s="11">
        <v>1</v>
      </c>
      <c r="G153" s="11">
        <v>0</v>
      </c>
      <c r="H153" s="11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>
        <f t="shared" si="8"/>
        <v>-1.5320443282759622</v>
      </c>
      <c r="O153">
        <f t="shared" si="9"/>
        <v>0.2160934495017621</v>
      </c>
      <c r="P153">
        <f t="shared" si="10"/>
        <v>0.17769477303762829</v>
      </c>
      <c r="Q153">
        <f t="shared" si="11"/>
        <v>-0.19564363051038372</v>
      </c>
    </row>
    <row r="154" spans="1:17" x14ac:dyDescent="0.3">
      <c r="A154" s="7" t="s">
        <v>7</v>
      </c>
      <c r="B154" s="7" t="s">
        <v>8</v>
      </c>
      <c r="C154" s="7" t="s">
        <v>243</v>
      </c>
      <c r="D154" s="9">
        <v>36821</v>
      </c>
      <c r="E154" s="11">
        <v>0</v>
      </c>
      <c r="F154" s="11">
        <v>0</v>
      </c>
      <c r="G154" s="11">
        <v>0</v>
      </c>
      <c r="H154" s="11">
        <v>1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>
        <f t="shared" si="8"/>
        <v>-1.8041203358425575</v>
      </c>
      <c r="O154">
        <f t="shared" si="9"/>
        <v>0.16461920251599402</v>
      </c>
      <c r="P154">
        <f t="shared" si="10"/>
        <v>0.14135023891101714</v>
      </c>
      <c r="Q154">
        <f t="shared" si="11"/>
        <v>-0.15239416879258558</v>
      </c>
    </row>
    <row r="155" spans="1:17" x14ac:dyDescent="0.3">
      <c r="A155" s="7" t="s">
        <v>7</v>
      </c>
      <c r="B155" s="7" t="s">
        <v>15</v>
      </c>
      <c r="C155" s="7" t="s">
        <v>354</v>
      </c>
      <c r="D155" s="9">
        <v>36824</v>
      </c>
      <c r="E155" s="11">
        <v>0</v>
      </c>
      <c r="F155" s="11">
        <v>0</v>
      </c>
      <c r="G155" s="11">
        <v>0</v>
      </c>
      <c r="H155" s="11">
        <v>1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>
        <f t="shared" si="8"/>
        <v>-1.8041203358425575</v>
      </c>
      <c r="O155">
        <f t="shared" si="9"/>
        <v>0.16461920251599402</v>
      </c>
      <c r="P155">
        <f t="shared" si="10"/>
        <v>0.14135023891101714</v>
      </c>
      <c r="Q155">
        <f t="shared" si="11"/>
        <v>-0.15239416879258558</v>
      </c>
    </row>
    <row r="156" spans="1:17" ht="28.8" x14ac:dyDescent="0.3">
      <c r="A156" s="7" t="s">
        <v>7</v>
      </c>
      <c r="B156" s="7" t="s">
        <v>8</v>
      </c>
      <c r="C156" s="7" t="s">
        <v>250</v>
      </c>
      <c r="D156" s="9">
        <v>36825</v>
      </c>
      <c r="E156" s="11">
        <v>0</v>
      </c>
      <c r="F156" s="11">
        <v>1</v>
      </c>
      <c r="G156" s="11">
        <v>0</v>
      </c>
      <c r="H156" s="11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>
        <f t="shared" si="8"/>
        <v>-1.5320443282759622</v>
      </c>
      <c r="O156">
        <f t="shared" si="9"/>
        <v>0.2160934495017621</v>
      </c>
      <c r="P156">
        <f t="shared" si="10"/>
        <v>0.17769477303762829</v>
      </c>
      <c r="Q156">
        <f t="shared" si="11"/>
        <v>-0.19564363051038372</v>
      </c>
    </row>
    <row r="157" spans="1:17" ht="28.8" x14ac:dyDescent="0.3">
      <c r="A157" s="7" t="s">
        <v>7</v>
      </c>
      <c r="B157" s="7" t="s">
        <v>8</v>
      </c>
      <c r="C157" s="7" t="s">
        <v>251</v>
      </c>
      <c r="D157" s="9">
        <v>36862</v>
      </c>
      <c r="E157" s="11">
        <v>0</v>
      </c>
      <c r="F157" s="11">
        <v>1</v>
      </c>
      <c r="G157" s="11">
        <v>1</v>
      </c>
      <c r="H157" s="11">
        <v>1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>
        <f t="shared" si="8"/>
        <v>-2.0723710601855876</v>
      </c>
      <c r="O157">
        <f t="shared" si="9"/>
        <v>0.12588694204546458</v>
      </c>
      <c r="P157">
        <f t="shared" si="10"/>
        <v>0.1118113527604809</v>
      </c>
      <c r="Q157">
        <f t="shared" si="11"/>
        <v>-0.1185711179672287</v>
      </c>
    </row>
    <row r="158" spans="1:17" x14ac:dyDescent="0.3">
      <c r="A158" s="7" t="s">
        <v>7</v>
      </c>
      <c r="B158" s="7" t="s">
        <v>8</v>
      </c>
      <c r="C158" s="7" t="s">
        <v>252</v>
      </c>
      <c r="D158" s="9">
        <v>36865</v>
      </c>
      <c r="E158" s="11">
        <v>0</v>
      </c>
      <c r="F158" s="11">
        <v>0</v>
      </c>
      <c r="G158" s="11">
        <v>1</v>
      </c>
      <c r="H158" s="11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>
        <f t="shared" si="8"/>
        <v>-1.3870211012299065</v>
      </c>
      <c r="O158">
        <f t="shared" si="9"/>
        <v>0.24981838097540451</v>
      </c>
      <c r="P158">
        <f t="shared" si="10"/>
        <v>0.19988374693324404</v>
      </c>
      <c r="Q158">
        <f t="shared" si="11"/>
        <v>-0.22299824553816047</v>
      </c>
    </row>
    <row r="159" spans="1:17" ht="28.8" x14ac:dyDescent="0.3">
      <c r="A159" s="7" t="s">
        <v>7</v>
      </c>
      <c r="B159" s="7" t="s">
        <v>8</v>
      </c>
      <c r="C159" s="7" t="s">
        <v>157</v>
      </c>
      <c r="D159" s="9">
        <v>36868</v>
      </c>
      <c r="E159" s="11">
        <v>1</v>
      </c>
      <c r="F159" s="11">
        <v>0</v>
      </c>
      <c r="G159" s="11">
        <v>1</v>
      </c>
      <c r="H159" s="11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>
        <f t="shared" si="8"/>
        <v>-1.3870211012299065</v>
      </c>
      <c r="O159">
        <f t="shared" si="9"/>
        <v>0.24981838097540451</v>
      </c>
      <c r="P159">
        <f t="shared" si="10"/>
        <v>0.19988374693324404</v>
      </c>
      <c r="Q159">
        <f t="shared" si="11"/>
        <v>-1.6100193467680668</v>
      </c>
    </row>
    <row r="160" spans="1:17" ht="28.8" x14ac:dyDescent="0.3">
      <c r="A160" s="7" t="s">
        <v>7</v>
      </c>
      <c r="B160" s="7" t="s">
        <v>8</v>
      </c>
      <c r="C160" s="7" t="s">
        <v>253</v>
      </c>
      <c r="D160" s="9">
        <v>36871</v>
      </c>
      <c r="E160" s="11">
        <v>0</v>
      </c>
      <c r="F160" s="11">
        <v>1</v>
      </c>
      <c r="G160" s="11">
        <v>1</v>
      </c>
      <c r="H160" s="11">
        <v>1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>
        <f t="shared" si="8"/>
        <v>-2.0723710601855876</v>
      </c>
      <c r="O160">
        <f t="shared" si="9"/>
        <v>0.12588694204546458</v>
      </c>
      <c r="P160">
        <f t="shared" si="10"/>
        <v>0.1118113527604809</v>
      </c>
      <c r="Q160">
        <f t="shared" si="11"/>
        <v>-0.1185711179672287</v>
      </c>
    </row>
    <row r="161" spans="1:17" x14ac:dyDescent="0.3">
      <c r="A161" s="7" t="s">
        <v>7</v>
      </c>
      <c r="B161" s="7" t="s">
        <v>8</v>
      </c>
      <c r="C161" s="7" t="s">
        <v>254</v>
      </c>
      <c r="D161" s="9">
        <v>36874</v>
      </c>
      <c r="E161" s="11">
        <v>0</v>
      </c>
      <c r="F161" s="11">
        <v>0</v>
      </c>
      <c r="G161" s="11">
        <v>1</v>
      </c>
      <c r="H161" s="11">
        <v>1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>
        <f t="shared" si="8"/>
        <v>-1.8657340844910446</v>
      </c>
      <c r="O161">
        <f t="shared" si="9"/>
        <v>0.15478254470453631</v>
      </c>
      <c r="P161">
        <f t="shared" si="10"/>
        <v>0.13403609659179522</v>
      </c>
      <c r="Q161">
        <f t="shared" si="11"/>
        <v>-0.14391205326508852</v>
      </c>
    </row>
    <row r="162" spans="1:17" ht="28.8" x14ac:dyDescent="0.3">
      <c r="A162" s="7" t="s">
        <v>7</v>
      </c>
      <c r="B162" s="7" t="s">
        <v>10</v>
      </c>
      <c r="C162" s="7" t="s">
        <v>278</v>
      </c>
      <c r="D162" s="9">
        <v>36893</v>
      </c>
      <c r="E162" s="11">
        <v>1</v>
      </c>
      <c r="F162" s="11">
        <v>1</v>
      </c>
      <c r="G162" s="11">
        <v>0</v>
      </c>
      <c r="H162" s="11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>
        <f t="shared" si="8"/>
        <v>-1.5320443282759622</v>
      </c>
      <c r="O162">
        <f t="shared" si="9"/>
        <v>0.2160934495017621</v>
      </c>
      <c r="P162">
        <f t="shared" si="10"/>
        <v>0.17769477303762829</v>
      </c>
      <c r="Q162">
        <f t="shared" si="11"/>
        <v>-1.7276879587863458</v>
      </c>
    </row>
    <row r="163" spans="1:17" ht="28.8" x14ac:dyDescent="0.3">
      <c r="A163" s="7" t="s">
        <v>7</v>
      </c>
      <c r="B163" s="7" t="s">
        <v>10</v>
      </c>
      <c r="C163" s="7" t="s">
        <v>279</v>
      </c>
      <c r="D163" s="9">
        <v>36895</v>
      </c>
      <c r="E163" s="11">
        <v>0</v>
      </c>
      <c r="F163" s="11">
        <v>1</v>
      </c>
      <c r="G163" s="11">
        <v>0</v>
      </c>
      <c r="H163" s="11">
        <v>1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>
        <f t="shared" si="8"/>
        <v>-2.0107573115371005</v>
      </c>
      <c r="O163">
        <f t="shared" si="9"/>
        <v>0.13388724191258355</v>
      </c>
      <c r="P163">
        <f t="shared" si="10"/>
        <v>0.11807809186277582</v>
      </c>
      <c r="Q163">
        <f t="shared" si="11"/>
        <v>-0.12565176642215778</v>
      </c>
    </row>
    <row r="164" spans="1:17" ht="28.8" x14ac:dyDescent="0.3">
      <c r="A164" s="7" t="s">
        <v>7</v>
      </c>
      <c r="B164" s="7" t="s">
        <v>10</v>
      </c>
      <c r="C164" s="7" t="s">
        <v>280</v>
      </c>
      <c r="D164" s="9">
        <v>36898</v>
      </c>
      <c r="E164" s="11">
        <v>1</v>
      </c>
      <c r="F164" s="11">
        <v>0</v>
      </c>
      <c r="G164" s="11">
        <v>1</v>
      </c>
      <c r="H164" s="11">
        <v>1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>
        <f t="shared" si="8"/>
        <v>-1.8657340844910446</v>
      </c>
      <c r="O164">
        <f t="shared" si="9"/>
        <v>0.15478254470453631</v>
      </c>
      <c r="P164">
        <f t="shared" si="10"/>
        <v>0.13403609659179522</v>
      </c>
      <c r="Q164">
        <f t="shared" si="11"/>
        <v>-2.0096461377561332</v>
      </c>
    </row>
    <row r="165" spans="1:17" ht="28.8" x14ac:dyDescent="0.3">
      <c r="A165" s="7" t="s">
        <v>7</v>
      </c>
      <c r="B165" s="7" t="s">
        <v>54</v>
      </c>
      <c r="C165" s="7" t="s">
        <v>377</v>
      </c>
      <c r="D165" s="9">
        <v>36904</v>
      </c>
      <c r="E165" s="11">
        <v>0</v>
      </c>
      <c r="F165" s="11">
        <v>1</v>
      </c>
      <c r="G165" s="11">
        <v>0</v>
      </c>
      <c r="H165" s="11">
        <v>1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>
        <f t="shared" si="8"/>
        <v>-2.0107573115371005</v>
      </c>
      <c r="O165">
        <f t="shared" si="9"/>
        <v>0.13388724191258355</v>
      </c>
      <c r="P165">
        <f t="shared" si="10"/>
        <v>0.11807809186277582</v>
      </c>
      <c r="Q165">
        <f t="shared" si="11"/>
        <v>-0.12565176642215778</v>
      </c>
    </row>
    <row r="166" spans="1:17" ht="28.8" x14ac:dyDescent="0.3">
      <c r="A166" s="7" t="s">
        <v>7</v>
      </c>
      <c r="B166" s="7" t="s">
        <v>36</v>
      </c>
      <c r="C166" s="7" t="s">
        <v>211</v>
      </c>
      <c r="D166" s="9">
        <v>36912</v>
      </c>
      <c r="E166" s="11">
        <v>0</v>
      </c>
      <c r="F166" s="11">
        <v>1</v>
      </c>
      <c r="G166" s="11">
        <v>0</v>
      </c>
      <c r="H166" s="11">
        <v>1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>
        <f t="shared" si="8"/>
        <v>-2.0107573115371005</v>
      </c>
      <c r="O166">
        <f t="shared" si="9"/>
        <v>0.13388724191258355</v>
      </c>
      <c r="P166">
        <f t="shared" si="10"/>
        <v>0.11807809186277582</v>
      </c>
      <c r="Q166">
        <f t="shared" si="11"/>
        <v>-0.12565176642215778</v>
      </c>
    </row>
    <row r="167" spans="1:17" x14ac:dyDescent="0.3">
      <c r="A167" s="7" t="s">
        <v>7</v>
      </c>
      <c r="B167" s="7" t="s">
        <v>54</v>
      </c>
      <c r="C167" s="7" t="s">
        <v>378</v>
      </c>
      <c r="D167" s="9">
        <v>36914</v>
      </c>
      <c r="E167" s="11">
        <v>1</v>
      </c>
      <c r="F167" s="11">
        <v>1</v>
      </c>
      <c r="G167" s="11">
        <v>0</v>
      </c>
      <c r="H167" s="11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>
        <f t="shared" si="8"/>
        <v>-1.5320443282759622</v>
      </c>
      <c r="O167">
        <f t="shared" si="9"/>
        <v>0.2160934495017621</v>
      </c>
      <c r="P167">
        <f t="shared" si="10"/>
        <v>0.17769477303762829</v>
      </c>
      <c r="Q167">
        <f t="shared" si="11"/>
        <v>-1.7276879587863458</v>
      </c>
    </row>
    <row r="168" spans="1:17" ht="28.8" x14ac:dyDescent="0.3">
      <c r="A168" s="7" t="s">
        <v>7</v>
      </c>
      <c r="B168" s="7" t="s">
        <v>54</v>
      </c>
      <c r="C168" s="7" t="s">
        <v>379</v>
      </c>
      <c r="D168" s="9">
        <v>36916</v>
      </c>
      <c r="E168" s="11">
        <v>0</v>
      </c>
      <c r="F168" s="11">
        <v>0</v>
      </c>
      <c r="G168" s="11">
        <v>0</v>
      </c>
      <c r="H168" s="11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>
        <f t="shared" si="8"/>
        <v>-1.3254073525814194</v>
      </c>
      <c r="O168">
        <f t="shared" si="9"/>
        <v>0.26569470561755526</v>
      </c>
      <c r="P168">
        <f t="shared" si="10"/>
        <v>0.20992005768714819</v>
      </c>
      <c r="Q168">
        <f t="shared" si="11"/>
        <v>-0.23562114583963772</v>
      </c>
    </row>
    <row r="169" spans="1:17" x14ac:dyDescent="0.3">
      <c r="A169" s="7" t="s">
        <v>7</v>
      </c>
      <c r="B169" s="7" t="s">
        <v>36</v>
      </c>
      <c r="C169" s="7" t="s">
        <v>212</v>
      </c>
      <c r="D169" s="9">
        <v>36919</v>
      </c>
      <c r="E169" s="11">
        <v>0</v>
      </c>
      <c r="F169" s="11">
        <v>0</v>
      </c>
      <c r="G169" s="11">
        <v>0</v>
      </c>
      <c r="H169" s="11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>
        <f t="shared" si="8"/>
        <v>-1.3254073525814194</v>
      </c>
      <c r="O169">
        <f t="shared" si="9"/>
        <v>0.26569470561755526</v>
      </c>
      <c r="P169">
        <f t="shared" si="10"/>
        <v>0.20992005768714819</v>
      </c>
      <c r="Q169">
        <f t="shared" si="11"/>
        <v>-0.23562114583963772</v>
      </c>
    </row>
    <row r="170" spans="1:17" ht="28.8" x14ac:dyDescent="0.3">
      <c r="A170" s="7" t="s">
        <v>7</v>
      </c>
      <c r="B170" s="7" t="s">
        <v>36</v>
      </c>
      <c r="C170" s="7" t="s">
        <v>213</v>
      </c>
      <c r="D170" s="9">
        <v>36921</v>
      </c>
      <c r="E170" s="11">
        <v>0</v>
      </c>
      <c r="F170" s="11">
        <v>1</v>
      </c>
      <c r="G170" s="11">
        <v>1</v>
      </c>
      <c r="H170" s="11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>
        <f t="shared" si="8"/>
        <v>-1.5936580769244493</v>
      </c>
      <c r="O170">
        <f t="shared" si="9"/>
        <v>0.20318099891544714</v>
      </c>
      <c r="P170">
        <f t="shared" si="10"/>
        <v>0.16886985341240879</v>
      </c>
      <c r="Q170">
        <f t="shared" si="11"/>
        <v>-0.18496888196394681</v>
      </c>
    </row>
    <row r="171" spans="1:17" x14ac:dyDescent="0.3">
      <c r="A171" s="7" t="s">
        <v>7</v>
      </c>
      <c r="B171" s="7" t="s">
        <v>54</v>
      </c>
      <c r="C171" s="7" t="s">
        <v>380</v>
      </c>
      <c r="D171" s="9">
        <v>36924</v>
      </c>
      <c r="E171" s="11">
        <v>0</v>
      </c>
      <c r="F171" s="11">
        <v>0</v>
      </c>
      <c r="G171" s="11">
        <v>0</v>
      </c>
      <c r="H171" s="11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>
        <f t="shared" si="8"/>
        <v>-1.3254073525814194</v>
      </c>
      <c r="O171">
        <f t="shared" si="9"/>
        <v>0.26569470561755526</v>
      </c>
      <c r="P171">
        <f t="shared" si="10"/>
        <v>0.20992005768714819</v>
      </c>
      <c r="Q171">
        <f t="shared" si="11"/>
        <v>-0.23562114583963772</v>
      </c>
    </row>
    <row r="172" spans="1:17" x14ac:dyDescent="0.3">
      <c r="A172" s="7" t="s">
        <v>7</v>
      </c>
      <c r="B172" s="7" t="s">
        <v>36</v>
      </c>
      <c r="C172" s="7" t="s">
        <v>214</v>
      </c>
      <c r="D172" s="9">
        <v>36926</v>
      </c>
      <c r="E172" s="11">
        <v>0</v>
      </c>
      <c r="F172" s="11">
        <v>0</v>
      </c>
      <c r="G172" s="11">
        <v>1</v>
      </c>
      <c r="H172" s="11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>
        <f t="shared" si="8"/>
        <v>-1.3870211012299065</v>
      </c>
      <c r="O172">
        <f t="shared" si="9"/>
        <v>0.24981838097540451</v>
      </c>
      <c r="P172">
        <f t="shared" si="10"/>
        <v>0.19988374693324404</v>
      </c>
      <c r="Q172">
        <f t="shared" si="11"/>
        <v>-0.22299824553816047</v>
      </c>
    </row>
    <row r="173" spans="1:17" x14ac:dyDescent="0.3">
      <c r="A173" t="s">
        <v>7</v>
      </c>
      <c r="B173" t="s">
        <v>50</v>
      </c>
      <c r="C173" t="s">
        <v>51</v>
      </c>
      <c r="D173" s="1">
        <v>36988</v>
      </c>
      <c r="E173" s="11">
        <v>1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f t="shared" si="8"/>
        <v>-0.53832940892058379</v>
      </c>
      <c r="O173">
        <f t="shared" si="9"/>
        <v>0.58372260004761012</v>
      </c>
      <c r="P173">
        <f t="shared" si="10"/>
        <v>0.36857628983135188</v>
      </c>
      <c r="Q173">
        <f t="shared" si="11"/>
        <v>-0.99810756074385931</v>
      </c>
    </row>
    <row r="174" spans="1:17" x14ac:dyDescent="0.3">
      <c r="A174" t="s">
        <v>7</v>
      </c>
      <c r="B174" t="s">
        <v>50</v>
      </c>
      <c r="C174" t="s">
        <v>52</v>
      </c>
      <c r="D174" s="1">
        <v>36989</v>
      </c>
      <c r="E174" s="11">
        <v>1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f t="shared" si="8"/>
        <v>-0.74496638461512654</v>
      </c>
      <c r="O174">
        <f t="shared" si="9"/>
        <v>0.474750258584344</v>
      </c>
      <c r="P174">
        <f t="shared" si="10"/>
        <v>0.32191908821231247</v>
      </c>
      <c r="Q174">
        <f t="shared" si="11"/>
        <v>-1.1334550438572972</v>
      </c>
    </row>
    <row r="175" spans="1:17" x14ac:dyDescent="0.3">
      <c r="A175" t="s">
        <v>7</v>
      </c>
      <c r="B175" t="s">
        <v>50</v>
      </c>
      <c r="C175" t="s">
        <v>53</v>
      </c>
      <c r="D175" s="1">
        <v>36992</v>
      </c>
      <c r="E175" s="11">
        <v>1</v>
      </c>
      <c r="F175">
        <v>1</v>
      </c>
      <c r="G175">
        <v>1</v>
      </c>
      <c r="H175">
        <v>1</v>
      </c>
      <c r="I175">
        <v>0</v>
      </c>
      <c r="J175">
        <v>0</v>
      </c>
      <c r="K175">
        <v>1</v>
      </c>
      <c r="L175">
        <v>0</v>
      </c>
      <c r="M175">
        <v>0</v>
      </c>
      <c r="N175">
        <f t="shared" si="8"/>
        <v>-1.2236793678762647</v>
      </c>
      <c r="O175">
        <f t="shared" si="9"/>
        <v>0.29414590245885891</v>
      </c>
      <c r="P175">
        <f t="shared" si="10"/>
        <v>0.22728959841389279</v>
      </c>
      <c r="Q175">
        <f t="shared" si="11"/>
        <v>-1.4815303106582216</v>
      </c>
    </row>
    <row r="176" spans="1:17" x14ac:dyDescent="0.3">
      <c r="A176" t="s">
        <v>7</v>
      </c>
      <c r="B176" t="s">
        <v>54</v>
      </c>
      <c r="C176" t="s">
        <v>55</v>
      </c>
      <c r="D176" s="1">
        <v>37065</v>
      </c>
      <c r="E176" s="11">
        <v>0</v>
      </c>
      <c r="F176">
        <v>0</v>
      </c>
      <c r="G176">
        <v>1</v>
      </c>
      <c r="H176">
        <v>1</v>
      </c>
      <c r="I176">
        <v>0</v>
      </c>
      <c r="J176">
        <v>1</v>
      </c>
      <c r="K176">
        <v>0</v>
      </c>
      <c r="L176">
        <v>0</v>
      </c>
      <c r="M176">
        <v>0</v>
      </c>
      <c r="N176">
        <f t="shared" si="8"/>
        <v>-1.7334619673511489</v>
      </c>
      <c r="O176">
        <f t="shared" si="9"/>
        <v>0.17667171830190662</v>
      </c>
      <c r="P176">
        <f t="shared" si="10"/>
        <v>0.1501452916339889</v>
      </c>
      <c r="Q176">
        <f t="shared" si="11"/>
        <v>-0.16268987544230498</v>
      </c>
    </row>
    <row r="177" spans="1:25" x14ac:dyDescent="0.3">
      <c r="A177" t="s">
        <v>7</v>
      </c>
      <c r="B177" t="s">
        <v>8</v>
      </c>
      <c r="C177" t="s">
        <v>56</v>
      </c>
      <c r="D177" s="1">
        <v>37066</v>
      </c>
      <c r="E177" s="11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f t="shared" si="8"/>
        <v>-0.74496638461512654</v>
      </c>
      <c r="O177">
        <f t="shared" si="9"/>
        <v>0.474750258584344</v>
      </c>
      <c r="P177">
        <f t="shared" si="10"/>
        <v>0.32191908821231247</v>
      </c>
      <c r="Q177">
        <f t="shared" si="11"/>
        <v>-0.38848865924217069</v>
      </c>
    </row>
    <row r="178" spans="1:25" x14ac:dyDescent="0.3">
      <c r="A178" t="s">
        <v>7</v>
      </c>
      <c r="B178" t="s">
        <v>8</v>
      </c>
      <c r="C178" t="s">
        <v>57</v>
      </c>
      <c r="D178" s="1">
        <v>37069</v>
      </c>
      <c r="E178" s="11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f t="shared" si="8"/>
        <v>-0.74496638461512654</v>
      </c>
      <c r="O178">
        <f t="shared" si="9"/>
        <v>0.474750258584344</v>
      </c>
      <c r="P178">
        <f t="shared" si="10"/>
        <v>0.32191908821231247</v>
      </c>
      <c r="Q178">
        <f t="shared" si="11"/>
        <v>-0.38848865924217069</v>
      </c>
    </row>
    <row r="179" spans="1:25" x14ac:dyDescent="0.3">
      <c r="A179" t="s">
        <v>7</v>
      </c>
      <c r="B179" t="s">
        <v>54</v>
      </c>
      <c r="C179" t="s">
        <v>58</v>
      </c>
      <c r="D179" s="1">
        <v>37073</v>
      </c>
      <c r="E179" s="11">
        <v>0</v>
      </c>
      <c r="F179">
        <v>1</v>
      </c>
      <c r="G179">
        <v>1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f t="shared" si="8"/>
        <v>-1.4613859597845535</v>
      </c>
      <c r="O179">
        <f t="shared" si="9"/>
        <v>0.23191462753899172</v>
      </c>
      <c r="P179">
        <f t="shared" si="10"/>
        <v>0.18825543779952505</v>
      </c>
      <c r="Q179">
        <f t="shared" si="11"/>
        <v>-0.20856956688152067</v>
      </c>
    </row>
    <row r="180" spans="1:25" x14ac:dyDescent="0.3">
      <c r="A180" t="s">
        <v>7</v>
      </c>
      <c r="B180" t="s">
        <v>21</v>
      </c>
      <c r="C180" t="s">
        <v>59</v>
      </c>
      <c r="D180" s="1">
        <v>37157</v>
      </c>
      <c r="E180" s="11">
        <v>0</v>
      </c>
      <c r="F180">
        <v>0</v>
      </c>
      <c r="G180">
        <v>1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f t="shared" si="8"/>
        <v>-0.38418924549662248</v>
      </c>
      <c r="O180">
        <f t="shared" si="9"/>
        <v>0.68100253832054813</v>
      </c>
      <c r="P180">
        <f t="shared" si="10"/>
        <v>0.40511690065674888</v>
      </c>
      <c r="Q180">
        <f t="shared" si="11"/>
        <v>-0.51939036443161346</v>
      </c>
    </row>
    <row r="181" spans="1:25" x14ac:dyDescent="0.3">
      <c r="A181" t="s">
        <v>7</v>
      </c>
      <c r="B181" t="s">
        <v>21</v>
      </c>
      <c r="C181" t="s">
        <v>60</v>
      </c>
      <c r="D181" s="1">
        <v>37163</v>
      </c>
      <c r="E181" s="11">
        <v>0</v>
      </c>
      <c r="F181">
        <v>0</v>
      </c>
      <c r="G181">
        <v>1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f t="shared" si="8"/>
        <v>-0.38418924549662248</v>
      </c>
      <c r="O181">
        <f t="shared" si="9"/>
        <v>0.68100253832054813</v>
      </c>
      <c r="P181">
        <f t="shared" si="10"/>
        <v>0.40511690065674888</v>
      </c>
      <c r="Q181">
        <f t="shared" si="11"/>
        <v>-0.51939036443161346</v>
      </c>
    </row>
    <row r="182" spans="1:25" x14ac:dyDescent="0.3">
      <c r="A182" t="s">
        <v>7</v>
      </c>
      <c r="B182" t="s">
        <v>21</v>
      </c>
      <c r="C182" t="s">
        <v>61</v>
      </c>
      <c r="D182" s="1">
        <v>37164</v>
      </c>
      <c r="E182" s="11">
        <v>0</v>
      </c>
      <c r="F182">
        <v>1</v>
      </c>
      <c r="G182">
        <v>1</v>
      </c>
      <c r="H182">
        <v>1</v>
      </c>
      <c r="I182">
        <v>1</v>
      </c>
      <c r="J182">
        <v>0</v>
      </c>
      <c r="K182">
        <v>0</v>
      </c>
      <c r="L182">
        <v>0</v>
      </c>
      <c r="M182">
        <v>0</v>
      </c>
      <c r="N182">
        <f t="shared" si="8"/>
        <v>-1.0695392044523035</v>
      </c>
      <c r="O182">
        <f t="shared" si="9"/>
        <v>0.34316661063788356</v>
      </c>
      <c r="P182">
        <f t="shared" si="10"/>
        <v>0.25549072462046257</v>
      </c>
      <c r="Q182">
        <f t="shared" si="11"/>
        <v>-0.29502996840037138</v>
      </c>
    </row>
    <row r="183" spans="1:25" x14ac:dyDescent="0.3">
      <c r="A183" t="s">
        <v>7</v>
      </c>
      <c r="B183" t="s">
        <v>24</v>
      </c>
      <c r="C183" t="s">
        <v>62</v>
      </c>
      <c r="D183" s="1">
        <v>37167</v>
      </c>
      <c r="E183" s="11">
        <v>0</v>
      </c>
      <c r="F183">
        <v>1</v>
      </c>
      <c r="G183">
        <v>1</v>
      </c>
      <c r="H183">
        <v>1</v>
      </c>
      <c r="I183">
        <v>0</v>
      </c>
      <c r="J183">
        <v>0</v>
      </c>
      <c r="K183">
        <v>0</v>
      </c>
      <c r="L183">
        <v>1</v>
      </c>
      <c r="M183">
        <v>0</v>
      </c>
      <c r="N183">
        <f t="shared" si="8"/>
        <v>-0.83313261639606906</v>
      </c>
      <c r="O183">
        <f t="shared" si="9"/>
        <v>0.43468544848340784</v>
      </c>
      <c r="P183">
        <f t="shared" si="10"/>
        <v>0.30298310263264305</v>
      </c>
      <c r="Q183">
        <f t="shared" si="11"/>
        <v>-0.36094562552069659</v>
      </c>
    </row>
    <row r="184" spans="1:25" x14ac:dyDescent="0.3">
      <c r="A184" t="s">
        <v>7</v>
      </c>
      <c r="B184" t="s">
        <v>24</v>
      </c>
      <c r="C184" t="s">
        <v>63</v>
      </c>
      <c r="D184" s="1">
        <v>37170</v>
      </c>
      <c r="E184" s="11">
        <v>0</v>
      </c>
      <c r="F184">
        <v>1</v>
      </c>
      <c r="G184">
        <v>1</v>
      </c>
      <c r="H184">
        <v>1</v>
      </c>
      <c r="I184">
        <v>0</v>
      </c>
      <c r="J184">
        <v>0</v>
      </c>
      <c r="K184">
        <v>0</v>
      </c>
      <c r="L184">
        <v>1</v>
      </c>
      <c r="M184">
        <v>0</v>
      </c>
      <c r="N184">
        <f t="shared" si="8"/>
        <v>-0.83313261639606906</v>
      </c>
      <c r="O184">
        <f t="shared" si="9"/>
        <v>0.43468544848340784</v>
      </c>
      <c r="P184">
        <f t="shared" si="10"/>
        <v>0.30298310263264305</v>
      </c>
      <c r="Q184">
        <f t="shared" si="11"/>
        <v>-0.36094562552069659</v>
      </c>
    </row>
    <row r="185" spans="1:25" x14ac:dyDescent="0.3">
      <c r="A185" t="s">
        <v>7</v>
      </c>
      <c r="B185" t="s">
        <v>24</v>
      </c>
      <c r="C185" t="s">
        <v>64</v>
      </c>
      <c r="D185" s="1">
        <v>37171</v>
      </c>
      <c r="E185" s="11">
        <v>0</v>
      </c>
      <c r="F185">
        <v>1</v>
      </c>
      <c r="G185">
        <v>1</v>
      </c>
      <c r="H185">
        <v>1</v>
      </c>
      <c r="I185">
        <v>0</v>
      </c>
      <c r="J185">
        <v>0</v>
      </c>
      <c r="K185">
        <v>0</v>
      </c>
      <c r="L185">
        <v>1</v>
      </c>
      <c r="M185">
        <v>0</v>
      </c>
      <c r="N185">
        <f t="shared" si="8"/>
        <v>-0.83313261639606906</v>
      </c>
      <c r="O185">
        <f t="shared" si="9"/>
        <v>0.43468544848340784</v>
      </c>
      <c r="P185">
        <f t="shared" si="10"/>
        <v>0.30298310263264305</v>
      </c>
      <c r="Q185">
        <f t="shared" si="11"/>
        <v>-0.36094562552069659</v>
      </c>
    </row>
    <row r="186" spans="1:25" x14ac:dyDescent="0.3">
      <c r="A186" t="s">
        <v>7</v>
      </c>
      <c r="B186" t="s">
        <v>24</v>
      </c>
      <c r="C186" t="s">
        <v>65</v>
      </c>
      <c r="D186" s="1">
        <v>37174</v>
      </c>
      <c r="E186" s="11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f t="shared" si="8"/>
        <v>-0.14778265744038799</v>
      </c>
      <c r="O186">
        <f t="shared" si="9"/>
        <v>0.86261857829920097</v>
      </c>
      <c r="P186">
        <f t="shared" si="10"/>
        <v>0.46312142934109329</v>
      </c>
      <c r="Q186">
        <f t="shared" si="11"/>
        <v>-0.62198333544588424</v>
      </c>
    </row>
    <row r="187" spans="1:25" x14ac:dyDescent="0.3">
      <c r="A187" t="s">
        <v>7</v>
      </c>
      <c r="B187" t="s">
        <v>24</v>
      </c>
      <c r="C187" t="s">
        <v>66</v>
      </c>
      <c r="D187" s="1">
        <v>37177</v>
      </c>
      <c r="E187" s="11">
        <v>0</v>
      </c>
      <c r="F187">
        <v>1</v>
      </c>
      <c r="G187">
        <v>1</v>
      </c>
      <c r="H187">
        <v>1</v>
      </c>
      <c r="I187">
        <v>0</v>
      </c>
      <c r="J187">
        <v>0</v>
      </c>
      <c r="K187">
        <v>0</v>
      </c>
      <c r="L187">
        <v>1</v>
      </c>
      <c r="M187">
        <v>0</v>
      </c>
      <c r="N187">
        <f t="shared" si="8"/>
        <v>-0.83313261639606906</v>
      </c>
      <c r="O187">
        <f t="shared" si="9"/>
        <v>0.43468544848340784</v>
      </c>
      <c r="P187">
        <f t="shared" si="10"/>
        <v>0.30298310263264305</v>
      </c>
      <c r="Q187">
        <f t="shared" si="11"/>
        <v>-0.36094562552069659</v>
      </c>
    </row>
    <row r="188" spans="1:25" x14ac:dyDescent="0.3">
      <c r="A188" s="7" t="s">
        <v>7</v>
      </c>
      <c r="B188" s="7" t="s">
        <v>15</v>
      </c>
      <c r="C188" s="7" t="s">
        <v>355</v>
      </c>
      <c r="D188" s="9">
        <v>37190</v>
      </c>
      <c r="E188" s="11">
        <v>0</v>
      </c>
      <c r="F188" s="11">
        <v>0</v>
      </c>
      <c r="G188" s="11">
        <v>0</v>
      </c>
      <c r="H188" s="11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>
        <f t="shared" si="8"/>
        <v>-1.3254073525814194</v>
      </c>
      <c r="O188">
        <f t="shared" si="9"/>
        <v>0.26569470561755526</v>
      </c>
      <c r="P188">
        <f t="shared" si="10"/>
        <v>0.20992005768714819</v>
      </c>
      <c r="Q188">
        <f t="shared" si="11"/>
        <v>-0.23562114583963772</v>
      </c>
    </row>
    <row r="189" spans="1:25" x14ac:dyDescent="0.3">
      <c r="A189" s="7" t="s">
        <v>7</v>
      </c>
      <c r="B189" s="7" t="s">
        <v>13</v>
      </c>
      <c r="C189" s="7" t="s">
        <v>301</v>
      </c>
      <c r="D189" s="9">
        <v>37192</v>
      </c>
      <c r="E189" s="11">
        <v>0</v>
      </c>
      <c r="F189" s="11">
        <v>0</v>
      </c>
      <c r="G189" s="11">
        <v>0</v>
      </c>
      <c r="H189" s="11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>
        <f t="shared" si="8"/>
        <v>-1.3254073525814194</v>
      </c>
      <c r="O189">
        <f t="shared" si="9"/>
        <v>0.26569470561755526</v>
      </c>
      <c r="P189">
        <f t="shared" si="10"/>
        <v>0.20992005768714819</v>
      </c>
      <c r="Q189">
        <f t="shared" si="11"/>
        <v>-0.23562114583963772</v>
      </c>
    </row>
    <row r="190" spans="1:25" x14ac:dyDescent="0.3">
      <c r="A190" s="7" t="s">
        <v>7</v>
      </c>
      <c r="B190" s="7" t="s">
        <v>15</v>
      </c>
      <c r="C190" s="7" t="s">
        <v>356</v>
      </c>
      <c r="D190" s="9">
        <v>37194</v>
      </c>
      <c r="E190" s="11">
        <v>0</v>
      </c>
      <c r="F190" s="11">
        <v>0</v>
      </c>
      <c r="G190" s="11">
        <v>0</v>
      </c>
      <c r="H190" s="11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>
        <f t="shared" si="8"/>
        <v>-1.3254073525814194</v>
      </c>
      <c r="O190">
        <f t="shared" si="9"/>
        <v>0.26569470561755526</v>
      </c>
      <c r="P190">
        <f t="shared" si="10"/>
        <v>0.20992005768714819</v>
      </c>
      <c r="Q190">
        <f t="shared" si="11"/>
        <v>-0.23562114583963772</v>
      </c>
    </row>
    <row r="191" spans="1:25" ht="15" thickBot="1" x14ac:dyDescent="0.35">
      <c r="A191" s="7" t="s">
        <v>7</v>
      </c>
      <c r="B191" s="7" t="s">
        <v>13</v>
      </c>
      <c r="C191" s="7" t="s">
        <v>302</v>
      </c>
      <c r="D191" s="9">
        <v>37195</v>
      </c>
      <c r="E191" s="11">
        <v>0</v>
      </c>
      <c r="F191" s="11">
        <v>0</v>
      </c>
      <c r="G191" s="11">
        <v>0</v>
      </c>
      <c r="H191" s="11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>
        <f t="shared" si="8"/>
        <v>-1.3254073525814194</v>
      </c>
      <c r="O191">
        <f t="shared" si="9"/>
        <v>0.26569470561755526</v>
      </c>
      <c r="P191">
        <f t="shared" si="10"/>
        <v>0.20992005768714819</v>
      </c>
      <c r="Q191">
        <f t="shared" si="11"/>
        <v>-0.23562114583963772</v>
      </c>
    </row>
    <row r="192" spans="1:25" ht="29.4" thickBot="1" x14ac:dyDescent="0.35">
      <c r="A192" s="2" t="s">
        <v>7</v>
      </c>
      <c r="B192" s="2" t="s">
        <v>15</v>
      </c>
      <c r="C192" s="2" t="s">
        <v>357</v>
      </c>
      <c r="D192" s="3">
        <v>37233</v>
      </c>
      <c r="E192" s="4">
        <v>0</v>
      </c>
      <c r="F192" s="4">
        <v>1</v>
      </c>
      <c r="G192" s="4">
        <v>1</v>
      </c>
      <c r="H192" s="4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>
        <f t="shared" si="8"/>
        <v>-1.5936580769244493</v>
      </c>
      <c r="O192">
        <f t="shared" si="9"/>
        <v>0.20318099891544714</v>
      </c>
      <c r="P192">
        <f t="shared" si="10"/>
        <v>0.16886985341240879</v>
      </c>
      <c r="Q192">
        <f t="shared" si="11"/>
        <v>-0.18496888196394681</v>
      </c>
      <c r="R192" s="6"/>
      <c r="S192" s="6"/>
      <c r="T192" s="6"/>
      <c r="U192" s="6"/>
      <c r="V192" s="6"/>
      <c r="W192" s="6"/>
      <c r="X192" s="6"/>
      <c r="Y192" s="6"/>
    </row>
    <row r="193" spans="1:25" ht="29.4" thickBot="1" x14ac:dyDescent="0.35">
      <c r="A193" s="2" t="s">
        <v>7</v>
      </c>
      <c r="B193" s="2" t="s">
        <v>54</v>
      </c>
      <c r="C193" s="2" t="s">
        <v>381</v>
      </c>
      <c r="D193" s="3">
        <v>37234</v>
      </c>
      <c r="E193" s="4">
        <v>1</v>
      </c>
      <c r="F193" s="4">
        <v>0</v>
      </c>
      <c r="G193" s="4">
        <v>1</v>
      </c>
      <c r="H193" s="4">
        <v>1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>
        <f t="shared" si="8"/>
        <v>-1.8657340844910446</v>
      </c>
      <c r="O193">
        <f t="shared" si="9"/>
        <v>0.15478254470453631</v>
      </c>
      <c r="P193">
        <f t="shared" si="10"/>
        <v>0.13403609659179522</v>
      </c>
      <c r="Q193">
        <f t="shared" si="11"/>
        <v>-2.0096461377561332</v>
      </c>
      <c r="R193" s="6"/>
      <c r="S193" s="6"/>
      <c r="T193" s="6"/>
      <c r="U193" s="6"/>
      <c r="V193" s="6"/>
      <c r="W193" s="6"/>
      <c r="X193" s="6"/>
      <c r="Y193" s="6"/>
    </row>
    <row r="194" spans="1:25" ht="15" thickBot="1" x14ac:dyDescent="0.35">
      <c r="A194" s="2" t="s">
        <v>7</v>
      </c>
      <c r="B194" s="2" t="s">
        <v>15</v>
      </c>
      <c r="C194" s="2" t="s">
        <v>358</v>
      </c>
      <c r="D194" s="3">
        <v>37237</v>
      </c>
      <c r="E194" s="4">
        <v>0</v>
      </c>
      <c r="F194" s="4">
        <v>0</v>
      </c>
      <c r="G194" s="4">
        <v>0</v>
      </c>
      <c r="H194" s="4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>
        <f t="shared" si="8"/>
        <v>-1.3254073525814194</v>
      </c>
      <c r="O194">
        <f t="shared" si="9"/>
        <v>0.26569470561755526</v>
      </c>
      <c r="P194">
        <f t="shared" si="10"/>
        <v>0.20992005768714819</v>
      </c>
      <c r="Q194">
        <f t="shared" si="11"/>
        <v>-0.23562114583963772</v>
      </c>
      <c r="R194" s="6"/>
      <c r="S194" s="6"/>
      <c r="T194" s="6"/>
      <c r="U194" s="6"/>
      <c r="V194" s="6"/>
      <c r="W194" s="6"/>
      <c r="X194" s="6"/>
      <c r="Y194" s="6"/>
    </row>
    <row r="195" spans="1:25" ht="29.4" thickBot="1" x14ac:dyDescent="0.35">
      <c r="A195" s="2" t="s">
        <v>7</v>
      </c>
      <c r="B195" s="2" t="s">
        <v>54</v>
      </c>
      <c r="C195" s="2" t="s">
        <v>382</v>
      </c>
      <c r="D195" s="3">
        <v>37241</v>
      </c>
      <c r="E195" s="4">
        <v>0</v>
      </c>
      <c r="F195" s="4">
        <v>0</v>
      </c>
      <c r="G195" s="4">
        <v>1</v>
      </c>
      <c r="H195" s="4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>
        <f t="shared" si="8"/>
        <v>-1.3870211012299065</v>
      </c>
      <c r="O195">
        <f t="shared" si="9"/>
        <v>0.24981838097540451</v>
      </c>
      <c r="P195">
        <f t="shared" si="10"/>
        <v>0.19988374693324404</v>
      </c>
      <c r="Q195">
        <f t="shared" si="11"/>
        <v>-0.22299824553816047</v>
      </c>
      <c r="R195" s="6"/>
      <c r="S195" s="6"/>
      <c r="T195" s="6"/>
      <c r="U195" s="6"/>
      <c r="V195" s="6"/>
      <c r="W195" s="6"/>
      <c r="X195" s="6"/>
      <c r="Y195" s="6"/>
    </row>
    <row r="196" spans="1:25" ht="29.4" thickBot="1" x14ac:dyDescent="0.35">
      <c r="A196" s="2" t="s">
        <v>7</v>
      </c>
      <c r="B196" s="2" t="s">
        <v>8</v>
      </c>
      <c r="C196" s="2" t="s">
        <v>255</v>
      </c>
      <c r="D196" s="3">
        <v>37322</v>
      </c>
      <c r="E196" s="4">
        <v>1</v>
      </c>
      <c r="F196" s="4">
        <v>0</v>
      </c>
      <c r="G196" s="4">
        <v>1</v>
      </c>
      <c r="H196" s="4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>
        <f t="shared" si="8"/>
        <v>-1.3870211012299065</v>
      </c>
      <c r="O196">
        <f t="shared" si="9"/>
        <v>0.24981838097540451</v>
      </c>
      <c r="P196">
        <f t="shared" si="10"/>
        <v>0.19988374693324404</v>
      </c>
      <c r="Q196">
        <f t="shared" si="11"/>
        <v>-1.6100193467680668</v>
      </c>
      <c r="R196" s="6"/>
      <c r="S196" s="6"/>
      <c r="T196" s="6"/>
      <c r="U196" s="6"/>
      <c r="V196" s="6"/>
      <c r="W196" s="6"/>
      <c r="X196" s="6"/>
      <c r="Y196" s="6"/>
    </row>
    <row r="197" spans="1:25" ht="15" thickBot="1" x14ac:dyDescent="0.35">
      <c r="A197" s="2" t="s">
        <v>7</v>
      </c>
      <c r="B197" s="2" t="s">
        <v>8</v>
      </c>
      <c r="C197" s="2" t="s">
        <v>256</v>
      </c>
      <c r="D197" s="3">
        <v>37325</v>
      </c>
      <c r="E197" s="4">
        <v>0</v>
      </c>
      <c r="F197" s="4">
        <v>0</v>
      </c>
      <c r="G197" s="4">
        <v>0</v>
      </c>
      <c r="H197" s="4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>
        <f t="shared" si="8"/>
        <v>-1.3254073525814194</v>
      </c>
      <c r="O197">
        <f t="shared" si="9"/>
        <v>0.26569470561755526</v>
      </c>
      <c r="P197">
        <f t="shared" si="10"/>
        <v>0.20992005768714819</v>
      </c>
      <c r="Q197">
        <f t="shared" si="11"/>
        <v>-0.23562114583963772</v>
      </c>
      <c r="R197" s="6"/>
      <c r="S197" s="6"/>
      <c r="T197" s="6"/>
      <c r="U197" s="6"/>
      <c r="V197" s="6"/>
      <c r="W197" s="6"/>
      <c r="X197" s="6"/>
      <c r="Y197" s="6"/>
    </row>
    <row r="198" spans="1:25" ht="29.4" thickBot="1" x14ac:dyDescent="0.35">
      <c r="A198" s="2" t="s">
        <v>7</v>
      </c>
      <c r="B198" s="2" t="s">
        <v>8</v>
      </c>
      <c r="C198" s="2" t="s">
        <v>257</v>
      </c>
      <c r="D198" s="3">
        <v>37328</v>
      </c>
      <c r="E198" s="4">
        <v>1</v>
      </c>
      <c r="F198" s="4">
        <v>0</v>
      </c>
      <c r="G198" s="4">
        <v>1</v>
      </c>
      <c r="H198" s="4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>
        <f t="shared" si="8"/>
        <v>-1.3870211012299065</v>
      </c>
      <c r="O198">
        <f t="shared" si="9"/>
        <v>0.24981838097540451</v>
      </c>
      <c r="P198">
        <f t="shared" si="10"/>
        <v>0.19988374693324404</v>
      </c>
      <c r="Q198">
        <f t="shared" si="11"/>
        <v>-1.6100193467680668</v>
      </c>
      <c r="R198" s="6"/>
      <c r="S198" s="6"/>
      <c r="T198" s="6"/>
      <c r="U198" s="6"/>
      <c r="V198" s="6"/>
      <c r="W198" s="6"/>
      <c r="X198" s="6"/>
      <c r="Y198" s="6"/>
    </row>
    <row r="199" spans="1:25" ht="29.4" thickBot="1" x14ac:dyDescent="0.35">
      <c r="A199" s="2" t="s">
        <v>7</v>
      </c>
      <c r="B199" s="2" t="s">
        <v>8</v>
      </c>
      <c r="C199" s="2" t="s">
        <v>258</v>
      </c>
      <c r="D199" s="3">
        <v>37331</v>
      </c>
      <c r="E199" s="4">
        <v>0</v>
      </c>
      <c r="F199" s="4">
        <v>1</v>
      </c>
      <c r="G199" s="4">
        <v>0</v>
      </c>
      <c r="H199" s="4">
        <v>1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>
        <f t="shared" si="8"/>
        <v>-2.0107573115371005</v>
      </c>
      <c r="O199">
        <f t="shared" si="9"/>
        <v>0.13388724191258355</v>
      </c>
      <c r="P199">
        <f t="shared" si="10"/>
        <v>0.11807809186277582</v>
      </c>
      <c r="Q199">
        <f t="shared" si="11"/>
        <v>-0.12565176642215778</v>
      </c>
      <c r="R199" s="6"/>
      <c r="S199" s="6"/>
      <c r="T199" s="6"/>
      <c r="U199" s="6"/>
      <c r="V199" s="6"/>
      <c r="W199" s="6"/>
      <c r="X199" s="6"/>
      <c r="Y199" s="6"/>
    </row>
    <row r="200" spans="1:25" ht="15" thickBot="1" x14ac:dyDescent="0.35">
      <c r="A200" s="2" t="s">
        <v>7</v>
      </c>
      <c r="B200" s="2" t="s">
        <v>8</v>
      </c>
      <c r="C200" s="2" t="s">
        <v>259</v>
      </c>
      <c r="D200" s="3">
        <v>37334</v>
      </c>
      <c r="E200" s="4">
        <v>0</v>
      </c>
      <c r="F200" s="4">
        <v>0</v>
      </c>
      <c r="G200" s="4">
        <v>1</v>
      </c>
      <c r="H200" s="4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>
        <f t="shared" si="8"/>
        <v>-1.3870211012299065</v>
      </c>
      <c r="O200">
        <f t="shared" si="9"/>
        <v>0.24981838097540451</v>
      </c>
      <c r="P200">
        <f t="shared" si="10"/>
        <v>0.19988374693324404</v>
      </c>
      <c r="Q200">
        <f t="shared" si="11"/>
        <v>-0.22299824553816047</v>
      </c>
      <c r="R200" s="6"/>
      <c r="S200" s="6"/>
      <c r="T200" s="6"/>
      <c r="U200" s="6"/>
      <c r="V200" s="6"/>
      <c r="W200" s="6"/>
      <c r="X200" s="6"/>
      <c r="Y200" s="6"/>
    </row>
    <row r="201" spans="1:25" ht="15" thickBot="1" x14ac:dyDescent="0.35">
      <c r="A201" s="2" t="s">
        <v>7</v>
      </c>
      <c r="B201" s="2" t="s">
        <v>8</v>
      </c>
      <c r="C201" s="2" t="s">
        <v>260</v>
      </c>
      <c r="D201" s="3">
        <v>37513</v>
      </c>
      <c r="E201" s="4">
        <v>0</v>
      </c>
      <c r="F201" s="4">
        <v>0</v>
      </c>
      <c r="G201" s="4">
        <v>0</v>
      </c>
      <c r="H201" s="4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>
        <f t="shared" si="8"/>
        <v>-1.3254073525814194</v>
      </c>
      <c r="O201">
        <f t="shared" si="9"/>
        <v>0.26569470561755526</v>
      </c>
      <c r="P201">
        <f t="shared" si="10"/>
        <v>0.20992005768714819</v>
      </c>
      <c r="Q201">
        <f t="shared" si="11"/>
        <v>-0.23562114583963772</v>
      </c>
      <c r="R201" s="6"/>
      <c r="S201" s="6"/>
      <c r="T201" s="6"/>
      <c r="U201" s="6"/>
      <c r="V201" s="6"/>
      <c r="W201" s="6"/>
      <c r="X201" s="6"/>
      <c r="Y201" s="6"/>
    </row>
    <row r="202" spans="1:25" ht="15" thickBot="1" x14ac:dyDescent="0.35">
      <c r="A202" s="2" t="s">
        <v>7</v>
      </c>
      <c r="B202" s="2" t="s">
        <v>24</v>
      </c>
      <c r="C202" s="2" t="s">
        <v>227</v>
      </c>
      <c r="D202" s="3">
        <v>37517</v>
      </c>
      <c r="E202" s="4">
        <v>0</v>
      </c>
      <c r="F202" s="4">
        <v>0</v>
      </c>
      <c r="G202" s="4">
        <v>0</v>
      </c>
      <c r="H202" s="4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>
        <f t="shared" si="8"/>
        <v>-1.3254073525814194</v>
      </c>
      <c r="O202">
        <f t="shared" si="9"/>
        <v>0.26569470561755526</v>
      </c>
      <c r="P202">
        <f t="shared" si="10"/>
        <v>0.20992005768714819</v>
      </c>
      <c r="Q202">
        <f t="shared" si="11"/>
        <v>-0.23562114583963772</v>
      </c>
      <c r="R202" s="6"/>
      <c r="S202" s="6"/>
      <c r="T202" s="6"/>
      <c r="U202" s="6"/>
      <c r="V202" s="6"/>
      <c r="W202" s="6"/>
      <c r="X202" s="6"/>
      <c r="Y202" s="6"/>
    </row>
    <row r="203" spans="1:25" ht="15" thickBot="1" x14ac:dyDescent="0.35">
      <c r="A203" s="8" t="s">
        <v>7</v>
      </c>
      <c r="B203" s="8" t="s">
        <v>13</v>
      </c>
      <c r="C203" s="8" t="s">
        <v>67</v>
      </c>
      <c r="D203" s="10">
        <v>37583</v>
      </c>
      <c r="E203" s="8">
        <v>0</v>
      </c>
      <c r="F203" s="8">
        <v>0</v>
      </c>
      <c r="G203" s="8">
        <v>1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>
        <f t="shared" si="8"/>
        <v>-1.3870211012299065</v>
      </c>
      <c r="O203">
        <f t="shared" si="9"/>
        <v>0.24981838097540451</v>
      </c>
      <c r="P203">
        <f t="shared" si="10"/>
        <v>0.19988374693324404</v>
      </c>
      <c r="Q203">
        <f t="shared" si="11"/>
        <v>-0.22299824553816047</v>
      </c>
      <c r="R203" s="6"/>
      <c r="S203" s="6"/>
      <c r="T203" s="6"/>
      <c r="U203" s="6"/>
      <c r="V203" s="6"/>
      <c r="W203" s="6"/>
      <c r="X203" s="6"/>
      <c r="Y203" s="6"/>
    </row>
    <row r="204" spans="1:25" ht="15" thickBot="1" x14ac:dyDescent="0.35">
      <c r="A204" s="8" t="s">
        <v>7</v>
      </c>
      <c r="B204" s="8" t="s">
        <v>13</v>
      </c>
      <c r="C204" s="8" t="s">
        <v>68</v>
      </c>
      <c r="D204" s="10">
        <v>37584</v>
      </c>
      <c r="E204" s="8">
        <v>0</v>
      </c>
      <c r="F204" s="8">
        <v>0</v>
      </c>
      <c r="G204" s="8">
        <v>1</v>
      </c>
      <c r="H204" s="8">
        <v>0</v>
      </c>
      <c r="I204" s="8">
        <v>0</v>
      </c>
      <c r="J204" s="8">
        <v>0</v>
      </c>
      <c r="K204" s="8">
        <v>1</v>
      </c>
      <c r="L204" s="8">
        <v>0</v>
      </c>
      <c r="M204" s="8">
        <v>0</v>
      </c>
      <c r="N204">
        <f t="shared" si="8"/>
        <v>-0.53832940892058379</v>
      </c>
      <c r="O204">
        <f t="shared" si="9"/>
        <v>0.58372260004761012</v>
      </c>
      <c r="P204">
        <f t="shared" si="10"/>
        <v>0.36857628983135188</v>
      </c>
      <c r="Q204">
        <f t="shared" si="11"/>
        <v>-0.45977815182327542</v>
      </c>
      <c r="R204" s="6"/>
      <c r="S204" s="6"/>
      <c r="T204" s="6"/>
      <c r="U204" s="6"/>
      <c r="V204" s="6"/>
      <c r="W204" s="6"/>
      <c r="X204" s="6"/>
      <c r="Y204" s="6"/>
    </row>
    <row r="205" spans="1:25" ht="15" thickBot="1" x14ac:dyDescent="0.35">
      <c r="A205" s="8" t="s">
        <v>7</v>
      </c>
      <c r="B205" s="8" t="s">
        <v>13</v>
      </c>
      <c r="C205" s="8" t="s">
        <v>69</v>
      </c>
      <c r="D205" s="10">
        <v>37587</v>
      </c>
      <c r="E205" s="8">
        <v>0</v>
      </c>
      <c r="F205" s="8">
        <v>0</v>
      </c>
      <c r="G205" s="8">
        <v>1</v>
      </c>
      <c r="H205" s="8">
        <v>1</v>
      </c>
      <c r="I205" s="8">
        <v>0</v>
      </c>
      <c r="J205" s="8">
        <v>0</v>
      </c>
      <c r="K205" s="8">
        <v>1</v>
      </c>
      <c r="L205" s="8">
        <v>0</v>
      </c>
      <c r="M205" s="8">
        <v>0</v>
      </c>
      <c r="N205">
        <f t="shared" si="8"/>
        <v>-1.0170423921817218</v>
      </c>
      <c r="O205">
        <f t="shared" si="9"/>
        <v>0.36166301728539613</v>
      </c>
      <c r="P205">
        <f t="shared" si="10"/>
        <v>0.26560390690965929</v>
      </c>
      <c r="Q205">
        <f t="shared" si="11"/>
        <v>-0.30870675955610066</v>
      </c>
      <c r="R205" s="6"/>
      <c r="S205" s="6"/>
      <c r="T205" s="6"/>
      <c r="U205" s="6"/>
      <c r="V205" s="6"/>
      <c r="W205" s="6"/>
      <c r="X205" s="6"/>
      <c r="Y205" s="6"/>
    </row>
    <row r="206" spans="1:25" ht="15" thickBot="1" x14ac:dyDescent="0.35">
      <c r="A206" s="8" t="s">
        <v>7</v>
      </c>
      <c r="B206" s="8" t="s">
        <v>13</v>
      </c>
      <c r="C206" s="8" t="s">
        <v>70</v>
      </c>
      <c r="D206" s="10">
        <v>37590</v>
      </c>
      <c r="E206" s="8">
        <v>0</v>
      </c>
      <c r="F206" s="8">
        <v>1</v>
      </c>
      <c r="G206" s="8">
        <v>1</v>
      </c>
      <c r="H206" s="8">
        <v>1</v>
      </c>
      <c r="I206" s="8">
        <v>0</v>
      </c>
      <c r="J206" s="8">
        <v>0</v>
      </c>
      <c r="K206" s="8">
        <v>1</v>
      </c>
      <c r="L206" s="8">
        <v>0</v>
      </c>
      <c r="M206" s="8">
        <v>0</v>
      </c>
      <c r="N206">
        <f t="shared" si="8"/>
        <v>-1.2236793678762647</v>
      </c>
      <c r="O206">
        <f t="shared" si="9"/>
        <v>0.29414590245885891</v>
      </c>
      <c r="P206">
        <f t="shared" si="10"/>
        <v>0.22728959841389279</v>
      </c>
      <c r="Q206">
        <f t="shared" si="11"/>
        <v>-0.25785094278195669</v>
      </c>
      <c r="R206" s="6"/>
      <c r="S206" s="6"/>
      <c r="T206" s="6"/>
      <c r="U206" s="6"/>
      <c r="V206" s="6"/>
      <c r="W206" s="6"/>
      <c r="X206" s="6"/>
      <c r="Y206" s="6"/>
    </row>
    <row r="207" spans="1:25" ht="15" thickBot="1" x14ac:dyDescent="0.35">
      <c r="A207" s="8" t="s">
        <v>7</v>
      </c>
      <c r="B207" s="8" t="s">
        <v>13</v>
      </c>
      <c r="C207" s="8" t="s">
        <v>71</v>
      </c>
      <c r="D207" s="10">
        <v>37591</v>
      </c>
      <c r="E207" s="8">
        <v>0</v>
      </c>
      <c r="F207" s="8">
        <v>0</v>
      </c>
      <c r="G207" s="8">
        <v>1</v>
      </c>
      <c r="H207" s="8">
        <v>1</v>
      </c>
      <c r="I207" s="8">
        <v>0</v>
      </c>
      <c r="J207" s="8">
        <v>0</v>
      </c>
      <c r="K207" s="8">
        <v>1</v>
      </c>
      <c r="L207" s="8">
        <v>0</v>
      </c>
      <c r="M207" s="8">
        <v>0</v>
      </c>
      <c r="N207">
        <f t="shared" ref="N207:N270" si="12">$E$1+$E$2*F207+$E$3*G207+$E$4*H207+$E$5*I207+$E$6*J207+$E$7*K207+$E$8*L207+$E$9*M207</f>
        <v>-1.0170423921817218</v>
      </c>
      <c r="O207">
        <f t="shared" ref="O207:O270" si="13">EXP(N207)</f>
        <v>0.36166301728539613</v>
      </c>
      <c r="P207">
        <f t="shared" ref="P207:P270" si="14">O207/(1+O207)</f>
        <v>0.26560390690965929</v>
      </c>
      <c r="Q207">
        <f t="shared" ref="Q207:Q270" si="15">E207*LN(P207)+(1-E207)*(LN(1-P207))</f>
        <v>-0.30870675955610066</v>
      </c>
      <c r="R207" s="6"/>
      <c r="S207" s="6"/>
      <c r="T207" s="6"/>
      <c r="U207" s="6"/>
      <c r="V207" s="6"/>
      <c r="W207" s="6"/>
      <c r="X207" s="6"/>
      <c r="Y207" s="6"/>
    </row>
    <row r="208" spans="1:25" ht="15" thickBot="1" x14ac:dyDescent="0.35">
      <c r="A208" s="8" t="s">
        <v>7</v>
      </c>
      <c r="B208" s="8" t="s">
        <v>72</v>
      </c>
      <c r="C208" s="8" t="s">
        <v>73</v>
      </c>
      <c r="D208" s="10">
        <v>37601</v>
      </c>
      <c r="E208" s="8">
        <v>1</v>
      </c>
      <c r="F208" s="8">
        <v>1</v>
      </c>
      <c r="G208" s="8">
        <v>1</v>
      </c>
      <c r="H208" s="8">
        <v>0</v>
      </c>
      <c r="I208" s="8">
        <v>1</v>
      </c>
      <c r="J208" s="8">
        <v>0</v>
      </c>
      <c r="K208" s="8">
        <v>0</v>
      </c>
      <c r="L208" s="8">
        <v>0</v>
      </c>
      <c r="M208" s="8">
        <v>0</v>
      </c>
      <c r="N208">
        <f t="shared" si="12"/>
        <v>-0.59082622119116524</v>
      </c>
      <c r="O208">
        <f t="shared" si="13"/>
        <v>0.55386947693631372</v>
      </c>
      <c r="P208">
        <f t="shared" si="14"/>
        <v>0.35644530326211843</v>
      </c>
      <c r="Q208">
        <f t="shared" si="15"/>
        <v>-1.0315744779336489</v>
      </c>
      <c r="R208" s="6"/>
      <c r="S208" s="6"/>
      <c r="T208" s="6"/>
      <c r="U208" s="6"/>
      <c r="V208" s="6"/>
      <c r="W208" s="6"/>
      <c r="X208" s="6"/>
      <c r="Y208" s="6"/>
    </row>
    <row r="209" spans="1:25" ht="15" thickBot="1" x14ac:dyDescent="0.35">
      <c r="A209" s="8" t="s">
        <v>7</v>
      </c>
      <c r="B209" s="8" t="s">
        <v>72</v>
      </c>
      <c r="C209" s="8" t="s">
        <v>74</v>
      </c>
      <c r="D209" s="10">
        <v>37605</v>
      </c>
      <c r="E209" s="8">
        <v>1</v>
      </c>
      <c r="F209" s="8">
        <v>0</v>
      </c>
      <c r="G209" s="8">
        <v>1</v>
      </c>
      <c r="H209" s="8">
        <v>0</v>
      </c>
      <c r="I209" s="8">
        <v>1</v>
      </c>
      <c r="J209" s="8">
        <v>0</v>
      </c>
      <c r="K209" s="8">
        <v>0</v>
      </c>
      <c r="L209" s="8">
        <v>0</v>
      </c>
      <c r="M209" s="8">
        <v>0</v>
      </c>
      <c r="N209">
        <f t="shared" si="12"/>
        <v>-0.38418924549662248</v>
      </c>
      <c r="O209">
        <f t="shared" si="13"/>
        <v>0.68100253832054813</v>
      </c>
      <c r="P209">
        <f t="shared" si="14"/>
        <v>0.40511690065674888</v>
      </c>
      <c r="Q209">
        <f t="shared" si="15"/>
        <v>-0.90357960992823572</v>
      </c>
      <c r="R209" s="6"/>
      <c r="S209" s="6"/>
      <c r="T209" s="6"/>
      <c r="U209" s="6"/>
      <c r="V209" s="6"/>
      <c r="W209" s="6"/>
      <c r="X209" s="6"/>
      <c r="Y209" s="6"/>
    </row>
    <row r="210" spans="1:25" ht="15" thickBot="1" x14ac:dyDescent="0.35">
      <c r="A210" s="8" t="s">
        <v>7</v>
      </c>
      <c r="B210" s="8" t="s">
        <v>75</v>
      </c>
      <c r="C210" s="8" t="s">
        <v>76</v>
      </c>
      <c r="D210" s="10">
        <v>37662</v>
      </c>
      <c r="E210" s="8">
        <v>1</v>
      </c>
      <c r="F210" s="8">
        <v>1</v>
      </c>
      <c r="G210" s="8">
        <v>1</v>
      </c>
      <c r="H210" s="8">
        <v>0</v>
      </c>
      <c r="I210" s="8">
        <v>1</v>
      </c>
      <c r="J210" s="8">
        <v>0</v>
      </c>
      <c r="K210" s="8">
        <v>0</v>
      </c>
      <c r="L210" s="8">
        <v>0</v>
      </c>
      <c r="M210" s="8">
        <v>0</v>
      </c>
      <c r="N210">
        <f t="shared" si="12"/>
        <v>-0.59082622119116524</v>
      </c>
      <c r="O210">
        <f t="shared" si="13"/>
        <v>0.55386947693631372</v>
      </c>
      <c r="P210">
        <f t="shared" si="14"/>
        <v>0.35644530326211843</v>
      </c>
      <c r="Q210">
        <f t="shared" si="15"/>
        <v>-1.0315744779336489</v>
      </c>
      <c r="R210" s="6"/>
      <c r="S210" s="6"/>
      <c r="T210" s="6"/>
      <c r="U210" s="6"/>
      <c r="V210" s="6"/>
      <c r="W210" s="6"/>
      <c r="X210" s="6"/>
      <c r="Y210" s="6"/>
    </row>
    <row r="211" spans="1:25" ht="15" thickBot="1" x14ac:dyDescent="0.35">
      <c r="A211" s="8" t="s">
        <v>7</v>
      </c>
      <c r="B211" s="8" t="s">
        <v>8</v>
      </c>
      <c r="C211" s="8" t="s">
        <v>77</v>
      </c>
      <c r="D211" s="10">
        <v>37671</v>
      </c>
      <c r="E211" s="8">
        <v>0</v>
      </c>
      <c r="F211" s="8">
        <v>0</v>
      </c>
      <c r="G211" s="8">
        <v>1</v>
      </c>
      <c r="H211" s="8">
        <v>1</v>
      </c>
      <c r="I211" s="8">
        <v>0</v>
      </c>
      <c r="J211" s="8">
        <v>0</v>
      </c>
      <c r="K211" s="8">
        <v>1</v>
      </c>
      <c r="L211" s="8">
        <v>0</v>
      </c>
      <c r="M211" s="8">
        <v>0</v>
      </c>
      <c r="N211">
        <f t="shared" si="12"/>
        <v>-1.0170423921817218</v>
      </c>
      <c r="O211">
        <f t="shared" si="13"/>
        <v>0.36166301728539613</v>
      </c>
      <c r="P211">
        <f t="shared" si="14"/>
        <v>0.26560390690965929</v>
      </c>
      <c r="Q211">
        <f t="shared" si="15"/>
        <v>-0.30870675955610066</v>
      </c>
      <c r="R211" s="6"/>
      <c r="S211" s="6"/>
      <c r="T211" s="6"/>
      <c r="U211" s="6"/>
      <c r="V211" s="6"/>
      <c r="W211" s="6"/>
      <c r="X211" s="6"/>
      <c r="Y211" s="6"/>
    </row>
    <row r="212" spans="1:25" ht="15" thickBot="1" x14ac:dyDescent="0.35">
      <c r="A212" s="8" t="s">
        <v>7</v>
      </c>
      <c r="B212" s="8" t="s">
        <v>36</v>
      </c>
      <c r="C212" s="8" t="s">
        <v>78</v>
      </c>
      <c r="D212" s="10">
        <v>37676</v>
      </c>
      <c r="E212" s="8">
        <v>0</v>
      </c>
      <c r="F212" s="8">
        <v>1</v>
      </c>
      <c r="G212" s="8">
        <v>1</v>
      </c>
      <c r="H212" s="8">
        <v>1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>
        <f t="shared" si="12"/>
        <v>-2.0723710601855876</v>
      </c>
      <c r="O212">
        <f t="shared" si="13"/>
        <v>0.12588694204546458</v>
      </c>
      <c r="P212">
        <f t="shared" si="14"/>
        <v>0.1118113527604809</v>
      </c>
      <c r="Q212">
        <f t="shared" si="15"/>
        <v>-0.1185711179672287</v>
      </c>
      <c r="R212" s="6"/>
      <c r="S212" s="6"/>
      <c r="T212" s="6"/>
      <c r="U212" s="6"/>
      <c r="V212" s="6"/>
      <c r="W212" s="6"/>
      <c r="X212" s="6"/>
      <c r="Y212" s="6"/>
    </row>
    <row r="213" spans="1:25" ht="15" thickBot="1" x14ac:dyDescent="0.35">
      <c r="A213" s="8" t="s">
        <v>7</v>
      </c>
      <c r="B213" s="8" t="s">
        <v>79</v>
      </c>
      <c r="C213" s="8" t="s">
        <v>80</v>
      </c>
      <c r="D213" s="10">
        <v>37680</v>
      </c>
      <c r="E213" s="8">
        <v>1</v>
      </c>
      <c r="F213" s="8">
        <v>1</v>
      </c>
      <c r="G213" s="8">
        <v>1</v>
      </c>
      <c r="H213" s="8">
        <v>0</v>
      </c>
      <c r="I213" s="8">
        <v>0</v>
      </c>
      <c r="J213" s="8">
        <v>0</v>
      </c>
      <c r="K213" s="8">
        <v>0</v>
      </c>
      <c r="L213" s="8">
        <v>1</v>
      </c>
      <c r="M213" s="8">
        <v>0</v>
      </c>
      <c r="N213">
        <f t="shared" si="12"/>
        <v>-0.35441963313493074</v>
      </c>
      <c r="O213">
        <f t="shared" si="13"/>
        <v>0.70158049915114229</v>
      </c>
      <c r="P213">
        <f t="shared" si="14"/>
        <v>0.41231108343163059</v>
      </c>
      <c r="Q213">
        <f t="shared" si="15"/>
        <v>-0.885977157671754</v>
      </c>
      <c r="R213" s="6"/>
      <c r="S213" s="6"/>
      <c r="T213" s="6"/>
      <c r="U213" s="6"/>
      <c r="V213" s="6"/>
      <c r="W213" s="6"/>
      <c r="X213" s="6"/>
      <c r="Y213" s="6"/>
    </row>
    <row r="214" spans="1:25" ht="29.4" thickBot="1" x14ac:dyDescent="0.35">
      <c r="A214" s="2" t="s">
        <v>7</v>
      </c>
      <c r="B214" s="2" t="s">
        <v>10</v>
      </c>
      <c r="C214" s="2" t="s">
        <v>281</v>
      </c>
      <c r="D214" s="3">
        <v>37688</v>
      </c>
      <c r="E214" s="4">
        <v>0</v>
      </c>
      <c r="F214" s="4">
        <v>1</v>
      </c>
      <c r="G214" s="4">
        <v>1</v>
      </c>
      <c r="H214" s="4">
        <v>1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>
        <f t="shared" si="12"/>
        <v>-2.0723710601855876</v>
      </c>
      <c r="O214">
        <f t="shared" si="13"/>
        <v>0.12588694204546458</v>
      </c>
      <c r="P214">
        <f t="shared" si="14"/>
        <v>0.1118113527604809</v>
      </c>
      <c r="Q214">
        <f t="shared" si="15"/>
        <v>-0.1185711179672287</v>
      </c>
      <c r="R214" s="6"/>
      <c r="S214" s="6"/>
      <c r="T214" s="6"/>
      <c r="U214" s="6"/>
      <c r="V214" s="6"/>
      <c r="W214" s="6"/>
      <c r="X214" s="6"/>
      <c r="Y214" s="6"/>
    </row>
    <row r="215" spans="1:25" ht="15" thickBot="1" x14ac:dyDescent="0.35">
      <c r="A215" s="2" t="s">
        <v>7</v>
      </c>
      <c r="B215" s="2" t="s">
        <v>15</v>
      </c>
      <c r="C215" s="2" t="s">
        <v>359</v>
      </c>
      <c r="D215" s="3">
        <v>37695</v>
      </c>
      <c r="E215" s="4">
        <v>0</v>
      </c>
      <c r="F215" s="4">
        <v>0</v>
      </c>
      <c r="G215" s="4">
        <v>1</v>
      </c>
      <c r="H215" s="4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>
        <f t="shared" si="12"/>
        <v>-1.3870211012299065</v>
      </c>
      <c r="O215">
        <f t="shared" si="13"/>
        <v>0.24981838097540451</v>
      </c>
      <c r="P215">
        <f t="shared" si="14"/>
        <v>0.19988374693324404</v>
      </c>
      <c r="Q215">
        <f t="shared" si="15"/>
        <v>-0.22299824553816047</v>
      </c>
      <c r="R215" s="6"/>
      <c r="S215" s="6"/>
      <c r="T215" s="6"/>
      <c r="U215" s="6"/>
      <c r="V215" s="6"/>
      <c r="W215" s="6"/>
      <c r="X215" s="6"/>
      <c r="Y215" s="6"/>
    </row>
    <row r="216" spans="1:25" ht="15" thickBot="1" x14ac:dyDescent="0.35">
      <c r="A216" s="2" t="s">
        <v>7</v>
      </c>
      <c r="B216" s="2" t="s">
        <v>13</v>
      </c>
      <c r="C216" s="2" t="s">
        <v>303</v>
      </c>
      <c r="D216" s="3">
        <v>37714</v>
      </c>
      <c r="E216" s="4">
        <v>0</v>
      </c>
      <c r="F216" s="4">
        <v>0</v>
      </c>
      <c r="G216" s="4">
        <v>0</v>
      </c>
      <c r="H216" s="4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>
        <f t="shared" si="12"/>
        <v>-1.3254073525814194</v>
      </c>
      <c r="O216">
        <f t="shared" si="13"/>
        <v>0.26569470561755526</v>
      </c>
      <c r="P216">
        <f t="shared" si="14"/>
        <v>0.20992005768714819</v>
      </c>
      <c r="Q216">
        <f t="shared" si="15"/>
        <v>-0.23562114583963772</v>
      </c>
      <c r="R216" s="6"/>
      <c r="S216" s="6"/>
      <c r="T216" s="6"/>
      <c r="U216" s="6"/>
      <c r="V216" s="6"/>
      <c r="W216" s="6"/>
      <c r="X216" s="6"/>
      <c r="Y216" s="6"/>
    </row>
    <row r="217" spans="1:25" ht="29.4" thickBot="1" x14ac:dyDescent="0.35">
      <c r="A217" s="2" t="s">
        <v>7</v>
      </c>
      <c r="B217" s="2" t="s">
        <v>15</v>
      </c>
      <c r="C217" s="2" t="s">
        <v>360</v>
      </c>
      <c r="D217" s="3">
        <v>37718</v>
      </c>
      <c r="E217" s="4">
        <v>1</v>
      </c>
      <c r="F217" s="4">
        <v>0</v>
      </c>
      <c r="G217" s="4">
        <v>0</v>
      </c>
      <c r="H217" s="4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>
        <f t="shared" si="12"/>
        <v>-1.3254073525814194</v>
      </c>
      <c r="O217">
        <f t="shared" si="13"/>
        <v>0.26569470561755526</v>
      </c>
      <c r="P217">
        <f t="shared" si="14"/>
        <v>0.20992005768714819</v>
      </c>
      <c r="Q217">
        <f t="shared" si="15"/>
        <v>-1.5610284984210572</v>
      </c>
      <c r="R217" s="6"/>
      <c r="S217" s="6"/>
      <c r="T217" s="6"/>
      <c r="U217" s="6"/>
      <c r="V217" s="6"/>
      <c r="W217" s="6"/>
      <c r="X217" s="6"/>
      <c r="Y217" s="6"/>
    </row>
    <row r="218" spans="1:25" ht="29.4" thickBot="1" x14ac:dyDescent="0.35">
      <c r="A218" s="2" t="s">
        <v>7</v>
      </c>
      <c r="B218" s="2" t="s">
        <v>13</v>
      </c>
      <c r="C218" s="2" t="s">
        <v>304</v>
      </c>
      <c r="D218" s="3">
        <v>37721</v>
      </c>
      <c r="E218" s="4">
        <v>0</v>
      </c>
      <c r="F218" s="4">
        <v>1</v>
      </c>
      <c r="G218" s="4">
        <v>0</v>
      </c>
      <c r="H218" s="4">
        <v>1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>
        <f t="shared" si="12"/>
        <v>-2.0107573115371005</v>
      </c>
      <c r="O218">
        <f t="shared" si="13"/>
        <v>0.13388724191258355</v>
      </c>
      <c r="P218">
        <f t="shared" si="14"/>
        <v>0.11807809186277582</v>
      </c>
      <c r="Q218">
        <f t="shared" si="15"/>
        <v>-0.12565176642215778</v>
      </c>
      <c r="R218" s="6"/>
      <c r="S218" s="6"/>
      <c r="T218" s="6"/>
      <c r="U218" s="6"/>
      <c r="V218" s="6"/>
      <c r="W218" s="6"/>
      <c r="X218" s="6"/>
      <c r="Y218" s="6"/>
    </row>
    <row r="219" spans="1:25" ht="29.4" thickBot="1" x14ac:dyDescent="0.35">
      <c r="A219" s="2" t="s">
        <v>7</v>
      </c>
      <c r="B219" s="2" t="s">
        <v>24</v>
      </c>
      <c r="C219" s="2" t="s">
        <v>228</v>
      </c>
      <c r="D219" s="3">
        <v>37798</v>
      </c>
      <c r="E219" s="4">
        <v>1</v>
      </c>
      <c r="F219" s="4">
        <v>0</v>
      </c>
      <c r="G219" s="4">
        <v>1</v>
      </c>
      <c r="H219" s="4">
        <v>1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>
        <f t="shared" si="12"/>
        <v>-1.8657340844910446</v>
      </c>
      <c r="O219">
        <f t="shared" si="13"/>
        <v>0.15478254470453631</v>
      </c>
      <c r="P219">
        <f t="shared" si="14"/>
        <v>0.13403609659179522</v>
      </c>
      <c r="Q219">
        <f t="shared" si="15"/>
        <v>-2.0096461377561332</v>
      </c>
      <c r="R219" s="6"/>
      <c r="S219" s="6"/>
      <c r="T219" s="6"/>
      <c r="U219" s="6"/>
      <c r="V219" s="6"/>
      <c r="W219" s="6"/>
      <c r="X219" s="6"/>
      <c r="Y219" s="6"/>
    </row>
    <row r="220" spans="1:25" ht="15" thickBot="1" x14ac:dyDescent="0.35">
      <c r="A220" s="2" t="s">
        <v>7</v>
      </c>
      <c r="B220" s="2" t="s">
        <v>21</v>
      </c>
      <c r="C220" s="2" t="s">
        <v>325</v>
      </c>
      <c r="D220" s="3">
        <v>37801</v>
      </c>
      <c r="E220" s="4">
        <v>0</v>
      </c>
      <c r="F220" s="4">
        <v>0</v>
      </c>
      <c r="G220" s="4">
        <v>1</v>
      </c>
      <c r="H220" s="4">
        <v>1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>
        <f t="shared" si="12"/>
        <v>-1.8657340844910446</v>
      </c>
      <c r="O220">
        <f t="shared" si="13"/>
        <v>0.15478254470453631</v>
      </c>
      <c r="P220">
        <f t="shared" si="14"/>
        <v>0.13403609659179522</v>
      </c>
      <c r="Q220">
        <f t="shared" si="15"/>
        <v>-0.14391205326508852</v>
      </c>
      <c r="R220" s="6"/>
      <c r="S220" s="6"/>
      <c r="T220" s="6"/>
      <c r="U220" s="6"/>
      <c r="V220" s="6"/>
      <c r="W220" s="6"/>
      <c r="X220" s="6"/>
      <c r="Y220" s="6"/>
    </row>
    <row r="221" spans="1:25" ht="29.4" thickBot="1" x14ac:dyDescent="0.35">
      <c r="A221" s="2" t="s">
        <v>7</v>
      </c>
      <c r="B221" s="2" t="s">
        <v>21</v>
      </c>
      <c r="C221" s="2" t="s">
        <v>326</v>
      </c>
      <c r="D221" s="3">
        <v>37807</v>
      </c>
      <c r="E221" s="4">
        <v>0</v>
      </c>
      <c r="F221" s="4">
        <v>1</v>
      </c>
      <c r="G221" s="4">
        <v>1</v>
      </c>
      <c r="H221" s="4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>
        <f t="shared" si="12"/>
        <v>-1.5936580769244493</v>
      </c>
      <c r="O221">
        <f t="shared" si="13"/>
        <v>0.20318099891544714</v>
      </c>
      <c r="P221">
        <f t="shared" si="14"/>
        <v>0.16886985341240879</v>
      </c>
      <c r="Q221">
        <f t="shared" si="15"/>
        <v>-0.18496888196394681</v>
      </c>
      <c r="R221" s="6"/>
      <c r="S221" s="6"/>
      <c r="T221" s="6"/>
      <c r="U221" s="6"/>
      <c r="V221" s="6"/>
      <c r="W221" s="6"/>
      <c r="X221" s="6"/>
      <c r="Y221" s="6"/>
    </row>
    <row r="222" spans="1:25" ht="29.4" thickBot="1" x14ac:dyDescent="0.35">
      <c r="A222" s="2" t="s">
        <v>7</v>
      </c>
      <c r="B222" s="2" t="s">
        <v>24</v>
      </c>
      <c r="C222" s="2" t="s">
        <v>229</v>
      </c>
      <c r="D222" s="3">
        <v>37808</v>
      </c>
      <c r="E222" s="4">
        <v>0</v>
      </c>
      <c r="F222" s="4">
        <v>1</v>
      </c>
      <c r="G222" s="4">
        <v>1</v>
      </c>
      <c r="H222" s="4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>
        <f t="shared" si="12"/>
        <v>-1.5936580769244493</v>
      </c>
      <c r="O222">
        <f t="shared" si="13"/>
        <v>0.20318099891544714</v>
      </c>
      <c r="P222">
        <f t="shared" si="14"/>
        <v>0.16886985341240879</v>
      </c>
      <c r="Q222">
        <f t="shared" si="15"/>
        <v>-0.18496888196394681</v>
      </c>
      <c r="R222" s="6"/>
      <c r="S222" s="6"/>
      <c r="T222" s="6"/>
      <c r="U222" s="6"/>
      <c r="V222" s="6"/>
      <c r="W222" s="6"/>
      <c r="X222" s="6"/>
      <c r="Y222" s="6"/>
    </row>
    <row r="223" spans="1:25" ht="29.4" thickBot="1" x14ac:dyDescent="0.35">
      <c r="A223" s="2" t="s">
        <v>7</v>
      </c>
      <c r="B223" s="2" t="s">
        <v>21</v>
      </c>
      <c r="C223" s="2" t="s">
        <v>327</v>
      </c>
      <c r="D223" s="3">
        <v>37812</v>
      </c>
      <c r="E223" s="4">
        <v>0</v>
      </c>
      <c r="F223" s="4">
        <v>1</v>
      </c>
      <c r="G223" s="4">
        <v>1</v>
      </c>
      <c r="H223" s="4">
        <v>1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>
        <f t="shared" si="12"/>
        <v>-2.0723710601855876</v>
      </c>
      <c r="O223">
        <f t="shared" si="13"/>
        <v>0.12588694204546458</v>
      </c>
      <c r="P223">
        <f t="shared" si="14"/>
        <v>0.1118113527604809</v>
      </c>
      <c r="Q223">
        <f t="shared" si="15"/>
        <v>-0.1185711179672287</v>
      </c>
      <c r="R223" s="6"/>
      <c r="S223" s="6"/>
      <c r="T223" s="6"/>
      <c r="U223" s="6"/>
      <c r="V223" s="6"/>
      <c r="W223" s="6"/>
      <c r="X223" s="6"/>
      <c r="Y223" s="6"/>
    </row>
    <row r="224" spans="1:25" ht="15" thickBot="1" x14ac:dyDescent="0.35">
      <c r="A224" s="8" t="s">
        <v>7</v>
      </c>
      <c r="B224" s="8" t="s">
        <v>54</v>
      </c>
      <c r="C224" s="8" t="s">
        <v>81</v>
      </c>
      <c r="D224" s="10">
        <v>37947</v>
      </c>
      <c r="E224" s="8">
        <v>0</v>
      </c>
      <c r="F224" s="8">
        <v>0</v>
      </c>
      <c r="G224" s="8">
        <v>1</v>
      </c>
      <c r="H224" s="8">
        <v>0</v>
      </c>
      <c r="I224" s="8">
        <v>0</v>
      </c>
      <c r="J224" s="8">
        <v>1</v>
      </c>
      <c r="K224" s="8">
        <v>0</v>
      </c>
      <c r="L224" s="8">
        <v>0</v>
      </c>
      <c r="M224" s="8">
        <v>0</v>
      </c>
      <c r="N224">
        <f t="shared" si="12"/>
        <v>-1.2547489840900108</v>
      </c>
      <c r="O224">
        <f t="shared" si="13"/>
        <v>0.28514741577983332</v>
      </c>
      <c r="P224">
        <f t="shared" si="14"/>
        <v>0.22187914964354855</v>
      </c>
      <c r="Q224">
        <f t="shared" si="15"/>
        <v>-0.25087343221852765</v>
      </c>
      <c r="R224" s="6"/>
      <c r="S224" s="6"/>
      <c r="T224" s="6"/>
      <c r="U224" s="6"/>
      <c r="V224" s="6"/>
      <c r="W224" s="6"/>
      <c r="X224" s="6"/>
      <c r="Y224" s="6"/>
    </row>
    <row r="225" spans="1:25" ht="15" thickBot="1" x14ac:dyDescent="0.35">
      <c r="A225" s="8" t="s">
        <v>7</v>
      </c>
      <c r="B225" s="8" t="s">
        <v>54</v>
      </c>
      <c r="C225" s="8" t="s">
        <v>82</v>
      </c>
      <c r="D225" s="10">
        <v>37948</v>
      </c>
      <c r="E225" s="8">
        <v>1</v>
      </c>
      <c r="F225" s="8">
        <v>0</v>
      </c>
      <c r="G225" s="8">
        <v>1</v>
      </c>
      <c r="H225" s="8">
        <v>0</v>
      </c>
      <c r="I225" s="8">
        <v>0</v>
      </c>
      <c r="J225" s="8">
        <v>1</v>
      </c>
      <c r="K225" s="8">
        <v>0</v>
      </c>
      <c r="L225" s="8">
        <v>0</v>
      </c>
      <c r="M225" s="8">
        <v>0</v>
      </c>
      <c r="N225">
        <f t="shared" si="12"/>
        <v>-1.2547489840900108</v>
      </c>
      <c r="O225">
        <f t="shared" si="13"/>
        <v>0.28514741577983332</v>
      </c>
      <c r="P225">
        <f t="shared" si="14"/>
        <v>0.22187914964354855</v>
      </c>
      <c r="Q225">
        <f t="shared" si="15"/>
        <v>-1.5056224163085383</v>
      </c>
      <c r="R225" s="6"/>
      <c r="S225" s="6"/>
      <c r="T225" s="6"/>
      <c r="U225" s="6"/>
      <c r="V225" s="6"/>
      <c r="W225" s="6"/>
      <c r="X225" s="6"/>
      <c r="Y225" s="6"/>
    </row>
    <row r="226" spans="1:25" ht="15" thickBot="1" x14ac:dyDescent="0.35">
      <c r="A226" s="8" t="s">
        <v>7</v>
      </c>
      <c r="B226" s="8" t="s">
        <v>54</v>
      </c>
      <c r="C226" s="8" t="s">
        <v>48</v>
      </c>
      <c r="D226" s="10">
        <v>37951</v>
      </c>
      <c r="E226" s="8">
        <v>1</v>
      </c>
      <c r="F226" s="8">
        <v>1</v>
      </c>
      <c r="G226" s="8">
        <v>1</v>
      </c>
      <c r="H226" s="8">
        <v>0</v>
      </c>
      <c r="I226" s="8">
        <v>0</v>
      </c>
      <c r="J226" s="8">
        <v>1</v>
      </c>
      <c r="K226" s="8">
        <v>0</v>
      </c>
      <c r="L226" s="8">
        <v>0</v>
      </c>
      <c r="M226" s="8">
        <v>0</v>
      </c>
      <c r="N226">
        <f t="shared" si="12"/>
        <v>-1.4613859597845535</v>
      </c>
      <c r="O226">
        <f t="shared" si="13"/>
        <v>0.23191462753899172</v>
      </c>
      <c r="P226">
        <f t="shared" si="14"/>
        <v>0.18825543779952505</v>
      </c>
      <c r="Q226">
        <f t="shared" si="15"/>
        <v>-1.6699555266660742</v>
      </c>
      <c r="R226" s="6"/>
      <c r="S226" s="6"/>
      <c r="T226" s="6"/>
      <c r="U226" s="6"/>
      <c r="V226" s="6"/>
      <c r="W226" s="6"/>
      <c r="X226" s="6"/>
      <c r="Y226" s="6"/>
    </row>
    <row r="227" spans="1:25" ht="15" thickBot="1" x14ac:dyDescent="0.35">
      <c r="A227" s="8" t="s">
        <v>7</v>
      </c>
      <c r="B227" s="8" t="s">
        <v>54</v>
      </c>
      <c r="C227" s="8" t="s">
        <v>83</v>
      </c>
      <c r="D227" s="10">
        <v>37954</v>
      </c>
      <c r="E227" s="8">
        <v>0</v>
      </c>
      <c r="F227" s="8">
        <v>0</v>
      </c>
      <c r="G227" s="8">
        <v>1</v>
      </c>
      <c r="H227" s="8">
        <v>1</v>
      </c>
      <c r="I227" s="8">
        <v>0</v>
      </c>
      <c r="J227" s="8">
        <v>1</v>
      </c>
      <c r="K227" s="8">
        <v>0</v>
      </c>
      <c r="L227" s="8">
        <v>0</v>
      </c>
      <c r="M227" s="8">
        <v>0</v>
      </c>
      <c r="N227">
        <f t="shared" si="12"/>
        <v>-1.7334619673511489</v>
      </c>
      <c r="O227">
        <f t="shared" si="13"/>
        <v>0.17667171830190662</v>
      </c>
      <c r="P227">
        <f t="shared" si="14"/>
        <v>0.1501452916339889</v>
      </c>
      <c r="Q227">
        <f t="shared" si="15"/>
        <v>-0.16268987544230498</v>
      </c>
      <c r="R227" s="6"/>
      <c r="S227" s="6"/>
      <c r="T227" s="6"/>
      <c r="U227" s="6"/>
      <c r="V227" s="6"/>
      <c r="W227" s="6"/>
      <c r="X227" s="6"/>
      <c r="Y227" s="6"/>
    </row>
    <row r="228" spans="1:25" ht="15" thickBot="1" x14ac:dyDescent="0.35">
      <c r="A228" s="8" t="s">
        <v>7</v>
      </c>
      <c r="B228" s="8" t="s">
        <v>54</v>
      </c>
      <c r="C228" s="8" t="s">
        <v>84</v>
      </c>
      <c r="D228" s="10">
        <v>37955</v>
      </c>
      <c r="E228" s="8">
        <v>0</v>
      </c>
      <c r="F228" s="8">
        <v>1</v>
      </c>
      <c r="G228" s="8">
        <v>1</v>
      </c>
      <c r="H228" s="8">
        <v>1</v>
      </c>
      <c r="I228" s="8">
        <v>0</v>
      </c>
      <c r="J228" s="8">
        <v>1</v>
      </c>
      <c r="K228" s="8">
        <v>0</v>
      </c>
      <c r="L228" s="8">
        <v>0</v>
      </c>
      <c r="M228" s="8">
        <v>0</v>
      </c>
      <c r="N228">
        <f t="shared" si="12"/>
        <v>-1.9400989430456919</v>
      </c>
      <c r="O228">
        <f t="shared" si="13"/>
        <v>0.14368973197462193</v>
      </c>
      <c r="P228">
        <f t="shared" si="14"/>
        <v>0.12563698698818987</v>
      </c>
      <c r="Q228">
        <f t="shared" si="15"/>
        <v>-0.13425964286372866</v>
      </c>
      <c r="R228" s="6"/>
      <c r="S228" s="6"/>
      <c r="T228" s="6"/>
      <c r="U228" s="6"/>
      <c r="V228" s="6"/>
      <c r="W228" s="6"/>
      <c r="X228" s="6"/>
      <c r="Y228" s="6"/>
    </row>
    <row r="229" spans="1:25" ht="15" thickBot="1" x14ac:dyDescent="0.35">
      <c r="A229" s="2" t="s">
        <v>7</v>
      </c>
      <c r="B229" s="2" t="s">
        <v>36</v>
      </c>
      <c r="C229" s="2" t="s">
        <v>215</v>
      </c>
      <c r="D229" s="3">
        <v>37997</v>
      </c>
      <c r="E229" s="4">
        <v>0</v>
      </c>
      <c r="F229" s="4">
        <v>0</v>
      </c>
      <c r="G229" s="4">
        <v>0</v>
      </c>
      <c r="H229" s="4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>
        <f t="shared" si="12"/>
        <v>-1.3254073525814194</v>
      </c>
      <c r="O229">
        <f t="shared" si="13"/>
        <v>0.26569470561755526</v>
      </c>
      <c r="P229">
        <f t="shared" si="14"/>
        <v>0.20992005768714819</v>
      </c>
      <c r="Q229">
        <f t="shared" si="15"/>
        <v>-0.23562114583963772</v>
      </c>
      <c r="R229" s="6"/>
      <c r="S229" s="6"/>
      <c r="T229" s="6"/>
      <c r="U229" s="6"/>
      <c r="V229" s="6"/>
      <c r="W229" s="6"/>
      <c r="X229" s="6"/>
      <c r="Y229" s="6"/>
    </row>
    <row r="230" spans="1:25" ht="29.4" thickBot="1" x14ac:dyDescent="0.35">
      <c r="A230" s="2" t="s">
        <v>7</v>
      </c>
      <c r="B230" s="2" t="s">
        <v>8</v>
      </c>
      <c r="C230" s="2" t="s">
        <v>261</v>
      </c>
      <c r="D230" s="3">
        <v>38000</v>
      </c>
      <c r="E230" s="4">
        <v>0</v>
      </c>
      <c r="F230" s="4">
        <v>1</v>
      </c>
      <c r="G230" s="4">
        <v>1</v>
      </c>
      <c r="H230" s="4">
        <v>1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>
        <f t="shared" si="12"/>
        <v>-2.0723710601855876</v>
      </c>
      <c r="O230">
        <f t="shared" si="13"/>
        <v>0.12588694204546458</v>
      </c>
      <c r="P230">
        <f t="shared" si="14"/>
        <v>0.1118113527604809</v>
      </c>
      <c r="Q230">
        <f t="shared" si="15"/>
        <v>-0.1185711179672287</v>
      </c>
      <c r="R230" s="6"/>
      <c r="S230" s="6"/>
      <c r="T230" s="6"/>
      <c r="U230" s="6"/>
      <c r="V230" s="6"/>
      <c r="W230" s="6"/>
      <c r="X230" s="6"/>
      <c r="Y230" s="6"/>
    </row>
    <row r="231" spans="1:25" ht="15" thickBot="1" x14ac:dyDescent="0.35">
      <c r="A231" s="2" t="s">
        <v>7</v>
      </c>
      <c r="B231" s="2" t="s">
        <v>36</v>
      </c>
      <c r="C231" s="2" t="s">
        <v>216</v>
      </c>
      <c r="D231" s="3">
        <v>38002</v>
      </c>
      <c r="E231" s="4">
        <v>0</v>
      </c>
      <c r="F231" s="4">
        <v>0</v>
      </c>
      <c r="G231" s="4">
        <v>1</v>
      </c>
      <c r="H231" s="4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>
        <f t="shared" si="12"/>
        <v>-1.3870211012299065</v>
      </c>
      <c r="O231">
        <f t="shared" si="13"/>
        <v>0.24981838097540451</v>
      </c>
      <c r="P231">
        <f t="shared" si="14"/>
        <v>0.19988374693324404</v>
      </c>
      <c r="Q231">
        <f t="shared" si="15"/>
        <v>-0.22299824553816047</v>
      </c>
      <c r="R231" s="6"/>
      <c r="S231" s="6"/>
      <c r="T231" s="6"/>
      <c r="U231" s="6"/>
      <c r="V231" s="6"/>
      <c r="W231" s="6"/>
      <c r="X231" s="6"/>
      <c r="Y231" s="6"/>
    </row>
    <row r="232" spans="1:25" ht="15" thickBot="1" x14ac:dyDescent="0.35">
      <c r="A232" s="2" t="s">
        <v>7</v>
      </c>
      <c r="B232" s="2" t="s">
        <v>8</v>
      </c>
      <c r="C232" s="2" t="s">
        <v>262</v>
      </c>
      <c r="D232" s="3">
        <v>38006</v>
      </c>
      <c r="E232" s="4">
        <v>0</v>
      </c>
      <c r="F232" s="4">
        <v>0</v>
      </c>
      <c r="G232" s="4">
        <v>0</v>
      </c>
      <c r="H232" s="4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>
        <f t="shared" si="12"/>
        <v>-1.3254073525814194</v>
      </c>
      <c r="O232">
        <f t="shared" si="13"/>
        <v>0.26569470561755526</v>
      </c>
      <c r="P232">
        <f t="shared" si="14"/>
        <v>0.20992005768714819</v>
      </c>
      <c r="Q232">
        <f t="shared" si="15"/>
        <v>-0.23562114583963772</v>
      </c>
      <c r="R232" s="6"/>
      <c r="S232" s="6"/>
      <c r="T232" s="6"/>
      <c r="U232" s="6"/>
      <c r="V232" s="6"/>
      <c r="W232" s="6"/>
      <c r="X232" s="6"/>
      <c r="Y232" s="6"/>
    </row>
    <row r="233" spans="1:25" ht="15" thickBot="1" x14ac:dyDescent="0.35">
      <c r="A233" s="2" t="s">
        <v>7</v>
      </c>
      <c r="B233" s="2" t="s">
        <v>8</v>
      </c>
      <c r="C233" s="2" t="s">
        <v>263</v>
      </c>
      <c r="D233" s="3">
        <v>38010</v>
      </c>
      <c r="E233" s="4">
        <v>0</v>
      </c>
      <c r="F233" s="4">
        <v>0</v>
      </c>
      <c r="G233" s="4">
        <v>0</v>
      </c>
      <c r="H233" s="4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>
        <f t="shared" si="12"/>
        <v>-1.3254073525814194</v>
      </c>
      <c r="O233">
        <f t="shared" si="13"/>
        <v>0.26569470561755526</v>
      </c>
      <c r="P233">
        <f t="shared" si="14"/>
        <v>0.20992005768714819</v>
      </c>
      <c r="Q233">
        <f t="shared" si="15"/>
        <v>-0.23562114583963772</v>
      </c>
      <c r="R233" s="6"/>
      <c r="S233" s="6"/>
      <c r="T233" s="6"/>
      <c r="U233" s="6"/>
      <c r="V233" s="6"/>
      <c r="W233" s="6"/>
      <c r="X233" s="6"/>
      <c r="Y233" s="6"/>
    </row>
    <row r="234" spans="1:25" ht="15" thickBot="1" x14ac:dyDescent="0.35">
      <c r="A234" s="2" t="s">
        <v>7</v>
      </c>
      <c r="B234" s="2" t="s">
        <v>36</v>
      </c>
      <c r="C234" s="2" t="s">
        <v>208</v>
      </c>
      <c r="D234" s="3">
        <v>38012</v>
      </c>
      <c r="E234" s="4">
        <v>0</v>
      </c>
      <c r="F234" s="4">
        <v>0</v>
      </c>
      <c r="G234" s="4">
        <v>0</v>
      </c>
      <c r="H234" s="4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>
        <f t="shared" si="12"/>
        <v>-1.3254073525814194</v>
      </c>
      <c r="O234">
        <f t="shared" si="13"/>
        <v>0.26569470561755526</v>
      </c>
      <c r="P234">
        <f t="shared" si="14"/>
        <v>0.20992005768714819</v>
      </c>
      <c r="Q234">
        <f t="shared" si="15"/>
        <v>-0.23562114583963772</v>
      </c>
      <c r="R234" s="6"/>
      <c r="S234" s="6"/>
      <c r="T234" s="6"/>
      <c r="U234" s="6"/>
      <c r="V234" s="6"/>
      <c r="W234" s="6"/>
      <c r="X234" s="6"/>
      <c r="Y234" s="6"/>
    </row>
    <row r="235" spans="1:25" ht="29.4" thickBot="1" x14ac:dyDescent="0.35">
      <c r="A235" s="2" t="s">
        <v>7</v>
      </c>
      <c r="B235" s="2" t="s">
        <v>8</v>
      </c>
      <c r="C235" s="2" t="s">
        <v>264</v>
      </c>
      <c r="D235" s="3">
        <v>38020</v>
      </c>
      <c r="E235" s="4">
        <v>0</v>
      </c>
      <c r="F235" s="4">
        <v>1</v>
      </c>
      <c r="G235" s="4">
        <v>0</v>
      </c>
      <c r="H235" s="4">
        <v>1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>
        <f t="shared" si="12"/>
        <v>-2.0107573115371005</v>
      </c>
      <c r="O235">
        <f t="shared" si="13"/>
        <v>0.13388724191258355</v>
      </c>
      <c r="P235">
        <f t="shared" si="14"/>
        <v>0.11807809186277582</v>
      </c>
      <c r="Q235">
        <f t="shared" si="15"/>
        <v>-0.12565176642215778</v>
      </c>
      <c r="R235" s="6"/>
      <c r="S235" s="6"/>
      <c r="T235" s="6"/>
      <c r="U235" s="6"/>
      <c r="V235" s="6"/>
      <c r="W235" s="6"/>
      <c r="X235" s="6"/>
      <c r="Y235" s="6"/>
    </row>
    <row r="236" spans="1:25" ht="15" thickBot="1" x14ac:dyDescent="0.35">
      <c r="A236" s="8" t="s">
        <v>7</v>
      </c>
      <c r="B236" s="8" t="s">
        <v>50</v>
      </c>
      <c r="C236" s="8" t="s">
        <v>85</v>
      </c>
      <c r="D236" s="10">
        <v>38056</v>
      </c>
      <c r="E236" s="8">
        <v>0</v>
      </c>
      <c r="F236" s="8">
        <v>0</v>
      </c>
      <c r="G236" s="8">
        <v>1</v>
      </c>
      <c r="H236" s="8">
        <v>1</v>
      </c>
      <c r="I236" s="8">
        <v>0</v>
      </c>
      <c r="J236" s="8">
        <v>0</v>
      </c>
      <c r="K236" s="8">
        <v>1</v>
      </c>
      <c r="L236" s="8">
        <v>0</v>
      </c>
      <c r="M236" s="8">
        <v>0</v>
      </c>
      <c r="N236">
        <f t="shared" si="12"/>
        <v>-1.0170423921817218</v>
      </c>
      <c r="O236">
        <f t="shared" si="13"/>
        <v>0.36166301728539613</v>
      </c>
      <c r="P236">
        <f t="shared" si="14"/>
        <v>0.26560390690965929</v>
      </c>
      <c r="Q236">
        <f t="shared" si="15"/>
        <v>-0.30870675955610066</v>
      </c>
      <c r="R236" s="6"/>
      <c r="S236" s="6"/>
      <c r="T236" s="6"/>
      <c r="U236" s="6"/>
      <c r="V236" s="6"/>
      <c r="W236" s="6"/>
      <c r="X236" s="6"/>
      <c r="Y236" s="6"/>
    </row>
    <row r="237" spans="1:25" ht="15" thickBot="1" x14ac:dyDescent="0.35">
      <c r="A237" s="8" t="s">
        <v>7</v>
      </c>
      <c r="B237" s="8" t="s">
        <v>50</v>
      </c>
      <c r="C237" s="8" t="s">
        <v>86</v>
      </c>
      <c r="D237" s="10">
        <v>38058</v>
      </c>
      <c r="E237" s="8">
        <v>1</v>
      </c>
      <c r="F237" s="8">
        <v>1</v>
      </c>
      <c r="G237" s="8">
        <v>1</v>
      </c>
      <c r="H237" s="8">
        <v>1</v>
      </c>
      <c r="I237" s="8">
        <v>0</v>
      </c>
      <c r="J237" s="8">
        <v>0</v>
      </c>
      <c r="K237" s="8">
        <v>1</v>
      </c>
      <c r="L237" s="8">
        <v>0</v>
      </c>
      <c r="M237" s="8">
        <v>0</v>
      </c>
      <c r="N237">
        <f t="shared" si="12"/>
        <v>-1.2236793678762647</v>
      </c>
      <c r="O237">
        <f t="shared" si="13"/>
        <v>0.29414590245885891</v>
      </c>
      <c r="P237">
        <f t="shared" si="14"/>
        <v>0.22728959841389279</v>
      </c>
      <c r="Q237">
        <f t="shared" si="15"/>
        <v>-1.4815303106582216</v>
      </c>
      <c r="R237" s="6"/>
      <c r="S237" s="6"/>
      <c r="T237" s="6"/>
      <c r="U237" s="6"/>
      <c r="V237" s="6"/>
      <c r="W237" s="6"/>
      <c r="X237" s="6"/>
      <c r="Y237" s="6"/>
    </row>
    <row r="238" spans="1:25" ht="15" thickBot="1" x14ac:dyDescent="0.35">
      <c r="A238" s="8" t="s">
        <v>7</v>
      </c>
      <c r="B238" s="8" t="s">
        <v>50</v>
      </c>
      <c r="C238" s="8" t="s">
        <v>87</v>
      </c>
      <c r="D238" s="10">
        <v>38060</v>
      </c>
      <c r="E238" s="8">
        <v>1</v>
      </c>
      <c r="F238" s="8">
        <v>0</v>
      </c>
      <c r="G238" s="8">
        <v>1</v>
      </c>
      <c r="H238" s="8">
        <v>0</v>
      </c>
      <c r="I238" s="8">
        <v>0</v>
      </c>
      <c r="J238" s="8">
        <v>0</v>
      </c>
      <c r="K238" s="8">
        <v>1</v>
      </c>
      <c r="L238" s="8">
        <v>0</v>
      </c>
      <c r="M238" s="8">
        <v>0</v>
      </c>
      <c r="N238">
        <f t="shared" si="12"/>
        <v>-0.53832940892058379</v>
      </c>
      <c r="O238">
        <f t="shared" si="13"/>
        <v>0.58372260004761012</v>
      </c>
      <c r="P238">
        <f t="shared" si="14"/>
        <v>0.36857628983135188</v>
      </c>
      <c r="Q238">
        <f t="shared" si="15"/>
        <v>-0.99810756074385931</v>
      </c>
      <c r="R238" s="6"/>
      <c r="S238" s="6"/>
      <c r="T238" s="6"/>
      <c r="U238" s="6"/>
      <c r="V238" s="6"/>
      <c r="W238" s="6"/>
      <c r="X238" s="6"/>
      <c r="Y238" s="6"/>
    </row>
    <row r="239" spans="1:25" ht="15" thickBot="1" x14ac:dyDescent="0.35">
      <c r="A239" s="8" t="s">
        <v>7</v>
      </c>
      <c r="B239" s="8" t="s">
        <v>15</v>
      </c>
      <c r="C239" s="8" t="s">
        <v>88</v>
      </c>
      <c r="D239" s="10">
        <v>38097</v>
      </c>
      <c r="E239" s="8">
        <v>0</v>
      </c>
      <c r="F239" s="8">
        <v>0</v>
      </c>
      <c r="G239" s="8">
        <v>1</v>
      </c>
      <c r="H239" s="8">
        <v>0</v>
      </c>
      <c r="I239" s="8">
        <v>0</v>
      </c>
      <c r="J239" s="8">
        <v>0</v>
      </c>
      <c r="K239" s="8">
        <v>1</v>
      </c>
      <c r="L239" s="8">
        <v>0</v>
      </c>
      <c r="M239" s="8">
        <v>0</v>
      </c>
      <c r="N239">
        <f t="shared" si="12"/>
        <v>-0.53832940892058379</v>
      </c>
      <c r="O239">
        <f t="shared" si="13"/>
        <v>0.58372260004761012</v>
      </c>
      <c r="P239">
        <f t="shared" si="14"/>
        <v>0.36857628983135188</v>
      </c>
      <c r="Q239">
        <f t="shared" si="15"/>
        <v>-0.45977815182327542</v>
      </c>
      <c r="R239" s="6"/>
      <c r="S239" s="6"/>
      <c r="T239" s="6"/>
      <c r="U239" s="6"/>
      <c r="V239" s="6"/>
      <c r="W239" s="6"/>
      <c r="X239" s="6"/>
      <c r="Y239" s="6"/>
    </row>
    <row r="240" spans="1:25" ht="15" thickBot="1" x14ac:dyDescent="0.35">
      <c r="A240" s="8" t="s">
        <v>7</v>
      </c>
      <c r="B240" s="8" t="s">
        <v>15</v>
      </c>
      <c r="C240" s="8" t="s">
        <v>89</v>
      </c>
      <c r="D240" s="10">
        <v>38099</v>
      </c>
      <c r="E240" s="8">
        <v>0</v>
      </c>
      <c r="F240" s="8">
        <v>1</v>
      </c>
      <c r="G240" s="8">
        <v>1</v>
      </c>
      <c r="H240" s="8">
        <v>0</v>
      </c>
      <c r="I240" s="8">
        <v>0</v>
      </c>
      <c r="J240" s="8">
        <v>0</v>
      </c>
      <c r="K240" s="8">
        <v>1</v>
      </c>
      <c r="L240" s="8">
        <v>0</v>
      </c>
      <c r="M240" s="8">
        <v>0</v>
      </c>
      <c r="N240">
        <f t="shared" si="12"/>
        <v>-0.74496638461512654</v>
      </c>
      <c r="O240">
        <f t="shared" si="13"/>
        <v>0.474750258584344</v>
      </c>
      <c r="P240">
        <f t="shared" si="14"/>
        <v>0.32191908821231247</v>
      </c>
      <c r="Q240">
        <f t="shared" si="15"/>
        <v>-0.38848865924217069</v>
      </c>
      <c r="R240" s="6"/>
      <c r="S240" s="6"/>
      <c r="T240" s="6"/>
      <c r="U240" s="6"/>
      <c r="V240" s="6"/>
      <c r="W240" s="6"/>
      <c r="X240" s="6"/>
      <c r="Y240" s="6"/>
    </row>
    <row r="241" spans="1:25" ht="15" thickBot="1" x14ac:dyDescent="0.35">
      <c r="A241" s="8" t="s">
        <v>7</v>
      </c>
      <c r="B241" s="8" t="s">
        <v>15</v>
      </c>
      <c r="C241" s="8" t="s">
        <v>90</v>
      </c>
      <c r="D241" s="10">
        <v>38102</v>
      </c>
      <c r="E241" s="8">
        <v>0</v>
      </c>
      <c r="F241" s="8">
        <v>1</v>
      </c>
      <c r="G241" s="8">
        <v>1</v>
      </c>
      <c r="H241" s="8">
        <v>0</v>
      </c>
      <c r="I241" s="8">
        <v>0</v>
      </c>
      <c r="J241" s="8">
        <v>0</v>
      </c>
      <c r="K241" s="8">
        <v>1</v>
      </c>
      <c r="L241" s="8">
        <v>0</v>
      </c>
      <c r="M241" s="8">
        <v>0</v>
      </c>
      <c r="N241">
        <f t="shared" si="12"/>
        <v>-0.74496638461512654</v>
      </c>
      <c r="O241">
        <f t="shared" si="13"/>
        <v>0.474750258584344</v>
      </c>
      <c r="P241">
        <f t="shared" si="14"/>
        <v>0.32191908821231247</v>
      </c>
      <c r="Q241">
        <f t="shared" si="15"/>
        <v>-0.38848865924217069</v>
      </c>
      <c r="R241" s="6"/>
      <c r="S241" s="6"/>
      <c r="T241" s="6"/>
      <c r="U241" s="6"/>
      <c r="V241" s="6"/>
      <c r="W241" s="6"/>
      <c r="X241" s="6"/>
      <c r="Y241" s="6"/>
    </row>
    <row r="242" spans="1:25" ht="15" thickBot="1" x14ac:dyDescent="0.35">
      <c r="A242" s="8" t="s">
        <v>7</v>
      </c>
      <c r="B242" s="8" t="s">
        <v>15</v>
      </c>
      <c r="C242" s="8" t="s">
        <v>91</v>
      </c>
      <c r="D242" s="10">
        <v>38104</v>
      </c>
      <c r="E242" s="8">
        <v>0</v>
      </c>
      <c r="F242" s="8">
        <v>0</v>
      </c>
      <c r="G242" s="8">
        <v>1</v>
      </c>
      <c r="H242" s="8">
        <v>1</v>
      </c>
      <c r="I242" s="8">
        <v>0</v>
      </c>
      <c r="J242" s="8">
        <v>0</v>
      </c>
      <c r="K242" s="8">
        <v>1</v>
      </c>
      <c r="L242" s="8">
        <v>0</v>
      </c>
      <c r="M242" s="8">
        <v>0</v>
      </c>
      <c r="N242">
        <f t="shared" si="12"/>
        <v>-1.0170423921817218</v>
      </c>
      <c r="O242">
        <f t="shared" si="13"/>
        <v>0.36166301728539613</v>
      </c>
      <c r="P242">
        <f t="shared" si="14"/>
        <v>0.26560390690965929</v>
      </c>
      <c r="Q242">
        <f t="shared" si="15"/>
        <v>-0.30870675955610066</v>
      </c>
      <c r="R242" s="6"/>
      <c r="S242" s="6"/>
      <c r="T242" s="6"/>
      <c r="U242" s="6"/>
      <c r="V242" s="6"/>
      <c r="W242" s="6"/>
      <c r="X242" s="6"/>
      <c r="Y242" s="6"/>
    </row>
    <row r="243" spans="1:25" ht="15" thickBot="1" x14ac:dyDescent="0.35">
      <c r="A243" s="8" t="s">
        <v>7</v>
      </c>
      <c r="B243" s="8" t="s">
        <v>15</v>
      </c>
      <c r="C243" s="8" t="s">
        <v>92</v>
      </c>
      <c r="D243" s="10">
        <v>38106</v>
      </c>
      <c r="E243" s="8">
        <v>0</v>
      </c>
      <c r="F243" s="8">
        <v>0</v>
      </c>
      <c r="G243" s="8">
        <v>1</v>
      </c>
      <c r="H243" s="8">
        <v>0</v>
      </c>
      <c r="I243" s="8">
        <v>0</v>
      </c>
      <c r="J243" s="8">
        <v>0</v>
      </c>
      <c r="K243" s="8">
        <v>1</v>
      </c>
      <c r="L243" s="8">
        <v>0</v>
      </c>
      <c r="M243" s="8">
        <v>0</v>
      </c>
      <c r="N243">
        <f t="shared" si="12"/>
        <v>-0.53832940892058379</v>
      </c>
      <c r="O243">
        <f t="shared" si="13"/>
        <v>0.58372260004761012</v>
      </c>
      <c r="P243">
        <f t="shared" si="14"/>
        <v>0.36857628983135188</v>
      </c>
      <c r="Q243">
        <f t="shared" si="15"/>
        <v>-0.45977815182327542</v>
      </c>
      <c r="R243" s="6"/>
      <c r="S243" s="6"/>
      <c r="T243" s="6"/>
      <c r="U243" s="6"/>
      <c r="V243" s="6"/>
      <c r="W243" s="6"/>
      <c r="X243" s="6"/>
      <c r="Y243" s="6"/>
    </row>
    <row r="244" spans="1:25" ht="15" thickBot="1" x14ac:dyDescent="0.35">
      <c r="A244" s="8" t="s">
        <v>7</v>
      </c>
      <c r="B244" s="8" t="s">
        <v>36</v>
      </c>
      <c r="C244" s="8" t="s">
        <v>93</v>
      </c>
      <c r="D244" s="10">
        <v>38132</v>
      </c>
      <c r="E244" s="8">
        <v>0</v>
      </c>
      <c r="F244" s="8">
        <v>1</v>
      </c>
      <c r="G244" s="8">
        <v>1</v>
      </c>
      <c r="H244" s="8">
        <v>1</v>
      </c>
      <c r="I244" s="8">
        <v>0</v>
      </c>
      <c r="J244" s="8">
        <v>0</v>
      </c>
      <c r="K244" s="8">
        <v>0</v>
      </c>
      <c r="L244" s="8">
        <v>0</v>
      </c>
      <c r="M244" s="8">
        <v>0</v>
      </c>
      <c r="N244">
        <f t="shared" si="12"/>
        <v>-2.0723710601855876</v>
      </c>
      <c r="O244">
        <f t="shared" si="13"/>
        <v>0.12588694204546458</v>
      </c>
      <c r="P244">
        <f t="shared" si="14"/>
        <v>0.1118113527604809</v>
      </c>
      <c r="Q244">
        <f t="shared" si="15"/>
        <v>-0.1185711179672287</v>
      </c>
      <c r="R244" s="6"/>
      <c r="S244" s="6"/>
      <c r="T244" s="6"/>
      <c r="U244" s="6"/>
      <c r="V244" s="6"/>
      <c r="W244" s="6"/>
      <c r="X244" s="6"/>
      <c r="Y244" s="6"/>
    </row>
    <row r="245" spans="1:25" ht="15" thickBot="1" x14ac:dyDescent="0.35">
      <c r="A245" s="8" t="s">
        <v>7</v>
      </c>
      <c r="B245" s="8" t="s">
        <v>36</v>
      </c>
      <c r="C245" s="8" t="s">
        <v>94</v>
      </c>
      <c r="D245" s="10">
        <v>38134</v>
      </c>
      <c r="E245" s="8">
        <v>0</v>
      </c>
      <c r="F245" s="8">
        <v>0</v>
      </c>
      <c r="G245" s="8">
        <v>1</v>
      </c>
      <c r="H245" s="8">
        <v>1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>
        <f t="shared" si="12"/>
        <v>-1.8657340844910446</v>
      </c>
      <c r="O245">
        <f t="shared" si="13"/>
        <v>0.15478254470453631</v>
      </c>
      <c r="P245">
        <f t="shared" si="14"/>
        <v>0.13403609659179522</v>
      </c>
      <c r="Q245">
        <f t="shared" si="15"/>
        <v>-0.14391205326508852</v>
      </c>
      <c r="R245" s="6"/>
      <c r="S245" s="6"/>
      <c r="T245" s="6"/>
      <c r="U245" s="6"/>
      <c r="V245" s="6"/>
      <c r="W245" s="6"/>
      <c r="X245" s="6"/>
      <c r="Y245" s="6"/>
    </row>
    <row r="246" spans="1:25" ht="15" thickBot="1" x14ac:dyDescent="0.35">
      <c r="A246" s="8" t="s">
        <v>7</v>
      </c>
      <c r="B246" s="8" t="s">
        <v>36</v>
      </c>
      <c r="C246" s="8" t="s">
        <v>95</v>
      </c>
      <c r="D246" s="10">
        <v>38136</v>
      </c>
      <c r="E246" s="8">
        <v>0</v>
      </c>
      <c r="F246" s="8">
        <v>1</v>
      </c>
      <c r="G246" s="8">
        <v>1</v>
      </c>
      <c r="H246" s="8">
        <v>0</v>
      </c>
      <c r="I246" s="8">
        <v>0</v>
      </c>
      <c r="J246" s="8">
        <v>0</v>
      </c>
      <c r="K246" s="8">
        <v>0</v>
      </c>
      <c r="L246" s="8">
        <v>0</v>
      </c>
      <c r="M246" s="8">
        <v>0</v>
      </c>
      <c r="N246">
        <f t="shared" si="12"/>
        <v>-1.5936580769244493</v>
      </c>
      <c r="O246">
        <f t="shared" si="13"/>
        <v>0.20318099891544714</v>
      </c>
      <c r="P246">
        <f t="shared" si="14"/>
        <v>0.16886985341240879</v>
      </c>
      <c r="Q246">
        <f t="shared" si="15"/>
        <v>-0.18496888196394681</v>
      </c>
      <c r="R246" s="6"/>
      <c r="S246" s="6"/>
      <c r="T246" s="6"/>
      <c r="U246" s="6"/>
      <c r="V246" s="6"/>
      <c r="W246" s="6"/>
      <c r="X246" s="6"/>
      <c r="Y246" s="6"/>
    </row>
    <row r="247" spans="1:25" ht="15" thickBot="1" x14ac:dyDescent="0.35">
      <c r="A247" s="2" t="s">
        <v>7</v>
      </c>
      <c r="B247" s="2" t="s">
        <v>24</v>
      </c>
      <c r="C247" s="2" t="s">
        <v>230</v>
      </c>
      <c r="D247" s="3">
        <v>38240</v>
      </c>
      <c r="E247" s="4">
        <v>0</v>
      </c>
      <c r="F247" s="4">
        <v>0</v>
      </c>
      <c r="G247" s="4">
        <v>1</v>
      </c>
      <c r="H247" s="4">
        <v>1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>
        <f t="shared" si="12"/>
        <v>-1.8657340844910446</v>
      </c>
      <c r="O247">
        <f t="shared" si="13"/>
        <v>0.15478254470453631</v>
      </c>
      <c r="P247">
        <f t="shared" si="14"/>
        <v>0.13403609659179522</v>
      </c>
      <c r="Q247">
        <f t="shared" si="15"/>
        <v>-0.14391205326508852</v>
      </c>
      <c r="R247" s="6"/>
      <c r="S247" s="6"/>
      <c r="T247" s="6"/>
      <c r="U247" s="6"/>
      <c r="V247" s="6"/>
      <c r="W247" s="6"/>
      <c r="X247" s="6"/>
      <c r="Y247" s="6"/>
    </row>
    <row r="248" spans="1:25" ht="29.4" thickBot="1" x14ac:dyDescent="0.35">
      <c r="A248" s="2" t="s">
        <v>7</v>
      </c>
      <c r="B248" s="2" t="s">
        <v>15</v>
      </c>
      <c r="C248" s="2" t="s">
        <v>361</v>
      </c>
      <c r="D248" s="3">
        <v>38244</v>
      </c>
      <c r="E248" s="4">
        <v>0</v>
      </c>
      <c r="F248" s="4">
        <v>1</v>
      </c>
      <c r="G248" s="4">
        <v>1</v>
      </c>
      <c r="H248" s="4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>
        <f t="shared" si="12"/>
        <v>-1.5936580769244493</v>
      </c>
      <c r="O248">
        <f t="shared" si="13"/>
        <v>0.20318099891544714</v>
      </c>
      <c r="P248">
        <f t="shared" si="14"/>
        <v>0.16886985341240879</v>
      </c>
      <c r="Q248">
        <f t="shared" si="15"/>
        <v>-0.18496888196394681</v>
      </c>
      <c r="R248" s="6"/>
      <c r="S248" s="6"/>
      <c r="T248" s="6"/>
      <c r="U248" s="6"/>
      <c r="V248" s="6"/>
      <c r="W248" s="6"/>
      <c r="X248" s="6"/>
      <c r="Y248" s="6"/>
    </row>
    <row r="249" spans="1:25" ht="15" thickBot="1" x14ac:dyDescent="0.35">
      <c r="A249" s="2" t="s">
        <v>7</v>
      </c>
      <c r="B249" s="2" t="s">
        <v>13</v>
      </c>
      <c r="C249" s="2" t="s">
        <v>305</v>
      </c>
      <c r="D249" s="3">
        <v>38260</v>
      </c>
      <c r="E249" s="4">
        <v>0</v>
      </c>
      <c r="F249" s="4">
        <v>0</v>
      </c>
      <c r="G249" s="4">
        <v>1</v>
      </c>
      <c r="H249" s="4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>
        <f t="shared" si="12"/>
        <v>-1.3870211012299065</v>
      </c>
      <c r="O249">
        <f t="shared" si="13"/>
        <v>0.24981838097540451</v>
      </c>
      <c r="P249">
        <f t="shared" si="14"/>
        <v>0.19988374693324404</v>
      </c>
      <c r="Q249">
        <f t="shared" si="15"/>
        <v>-0.22299824553816047</v>
      </c>
      <c r="R249" s="6"/>
      <c r="S249" s="6"/>
      <c r="T249" s="6"/>
      <c r="U249" s="6"/>
      <c r="V249" s="6"/>
      <c r="W249" s="6"/>
      <c r="X249" s="6"/>
      <c r="Y249" s="6"/>
    </row>
    <row r="250" spans="1:25" ht="29.4" thickBot="1" x14ac:dyDescent="0.35">
      <c r="A250" s="2" t="s">
        <v>7</v>
      </c>
      <c r="B250" s="2" t="s">
        <v>13</v>
      </c>
      <c r="C250" s="2" t="s">
        <v>306</v>
      </c>
      <c r="D250" s="3">
        <v>38263</v>
      </c>
      <c r="E250" s="4">
        <v>0</v>
      </c>
      <c r="F250" s="4">
        <v>1</v>
      </c>
      <c r="G250" s="4">
        <v>1</v>
      </c>
      <c r="H250" s="4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>
        <f t="shared" si="12"/>
        <v>-1.5936580769244493</v>
      </c>
      <c r="O250">
        <f t="shared" si="13"/>
        <v>0.20318099891544714</v>
      </c>
      <c r="P250">
        <f t="shared" si="14"/>
        <v>0.16886985341240879</v>
      </c>
      <c r="Q250">
        <f t="shared" si="15"/>
        <v>-0.18496888196394681</v>
      </c>
      <c r="R250" s="6"/>
      <c r="S250" s="6"/>
      <c r="T250" s="6"/>
      <c r="U250" s="6"/>
      <c r="V250" s="6"/>
      <c r="W250" s="6"/>
      <c r="X250" s="6"/>
      <c r="Y250" s="6"/>
    </row>
    <row r="251" spans="1:25" ht="29.4" thickBot="1" x14ac:dyDescent="0.35">
      <c r="A251" s="2" t="s">
        <v>7</v>
      </c>
      <c r="B251" s="2" t="s">
        <v>15</v>
      </c>
      <c r="C251" s="2" t="s">
        <v>362</v>
      </c>
      <c r="D251" s="3">
        <v>38269</v>
      </c>
      <c r="E251" s="4">
        <v>0</v>
      </c>
      <c r="F251" s="4">
        <v>1</v>
      </c>
      <c r="G251" s="4">
        <v>1</v>
      </c>
      <c r="H251" s="4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>
        <f t="shared" si="12"/>
        <v>-1.5936580769244493</v>
      </c>
      <c r="O251">
        <f t="shared" si="13"/>
        <v>0.20318099891544714</v>
      </c>
      <c r="P251">
        <f t="shared" si="14"/>
        <v>0.16886985341240879</v>
      </c>
      <c r="Q251">
        <f t="shared" si="15"/>
        <v>-0.18496888196394681</v>
      </c>
      <c r="R251" s="6"/>
      <c r="S251" s="6"/>
      <c r="T251" s="6"/>
      <c r="U251" s="6"/>
      <c r="V251" s="6"/>
      <c r="W251" s="6"/>
      <c r="X251" s="6"/>
      <c r="Y251" s="6"/>
    </row>
    <row r="252" spans="1:25" ht="15" thickBot="1" x14ac:dyDescent="0.35">
      <c r="A252" s="8" t="s">
        <v>7</v>
      </c>
      <c r="B252" s="8" t="s">
        <v>24</v>
      </c>
      <c r="C252" s="8" t="s">
        <v>96</v>
      </c>
      <c r="D252" s="10">
        <v>38319</v>
      </c>
      <c r="E252" s="8">
        <v>0</v>
      </c>
      <c r="F252" s="8">
        <v>1</v>
      </c>
      <c r="G252" s="8">
        <v>1</v>
      </c>
      <c r="H252" s="8">
        <v>0</v>
      </c>
      <c r="I252" s="8">
        <v>0</v>
      </c>
      <c r="J252" s="8">
        <v>0</v>
      </c>
      <c r="K252" s="8">
        <v>0</v>
      </c>
      <c r="L252" s="8">
        <v>1</v>
      </c>
      <c r="M252" s="8">
        <v>0</v>
      </c>
      <c r="N252">
        <f t="shared" si="12"/>
        <v>-0.35441963313493074</v>
      </c>
      <c r="O252">
        <f t="shared" si="13"/>
        <v>0.70158049915114229</v>
      </c>
      <c r="P252">
        <f t="shared" si="14"/>
        <v>0.41231108343163059</v>
      </c>
      <c r="Q252">
        <f t="shared" si="15"/>
        <v>-0.53155752453682326</v>
      </c>
      <c r="R252" s="6"/>
      <c r="S252" s="6"/>
      <c r="T252" s="6"/>
      <c r="U252" s="6"/>
      <c r="V252" s="6"/>
      <c r="W252" s="6"/>
      <c r="X252" s="6"/>
      <c r="Y252" s="6"/>
    </row>
    <row r="253" spans="1:25" ht="15" thickBot="1" x14ac:dyDescent="0.35">
      <c r="A253" s="8" t="s">
        <v>7</v>
      </c>
      <c r="B253" s="8" t="s">
        <v>24</v>
      </c>
      <c r="C253" s="8" t="s">
        <v>97</v>
      </c>
      <c r="D253" s="10">
        <v>38322</v>
      </c>
      <c r="E253" s="8">
        <v>0</v>
      </c>
      <c r="F253" s="8">
        <v>0</v>
      </c>
      <c r="G253" s="8">
        <v>1</v>
      </c>
      <c r="H253" s="8">
        <v>0</v>
      </c>
      <c r="I253" s="8">
        <v>0</v>
      </c>
      <c r="J253" s="8">
        <v>0</v>
      </c>
      <c r="K253" s="8">
        <v>0</v>
      </c>
      <c r="L253" s="8">
        <v>1</v>
      </c>
      <c r="M253" s="8">
        <v>0</v>
      </c>
      <c r="N253">
        <f t="shared" si="12"/>
        <v>-0.14778265744038799</v>
      </c>
      <c r="O253">
        <f t="shared" si="13"/>
        <v>0.86261857829920097</v>
      </c>
      <c r="P253">
        <f t="shared" si="14"/>
        <v>0.46312142934109329</v>
      </c>
      <c r="Q253">
        <f t="shared" si="15"/>
        <v>-0.62198333544588424</v>
      </c>
      <c r="R253" s="6"/>
      <c r="S253" s="6"/>
      <c r="T253" s="6"/>
      <c r="U253" s="6"/>
      <c r="V253" s="6"/>
      <c r="W253" s="6"/>
      <c r="X253" s="6"/>
      <c r="Y253" s="6"/>
    </row>
    <row r="254" spans="1:25" ht="15" thickBot="1" x14ac:dyDescent="0.35">
      <c r="A254" s="8" t="s">
        <v>7</v>
      </c>
      <c r="B254" s="8" t="s">
        <v>24</v>
      </c>
      <c r="C254" s="8" t="s">
        <v>98</v>
      </c>
      <c r="D254" s="10">
        <v>38325</v>
      </c>
      <c r="E254" s="8">
        <v>0</v>
      </c>
      <c r="F254" s="8">
        <v>1</v>
      </c>
      <c r="G254" s="8">
        <v>1</v>
      </c>
      <c r="H254" s="8">
        <v>1</v>
      </c>
      <c r="I254" s="8">
        <v>0</v>
      </c>
      <c r="J254" s="8">
        <v>0</v>
      </c>
      <c r="K254" s="8">
        <v>0</v>
      </c>
      <c r="L254" s="8">
        <v>1</v>
      </c>
      <c r="M254" s="8">
        <v>0</v>
      </c>
      <c r="N254">
        <f t="shared" si="12"/>
        <v>-0.83313261639606906</v>
      </c>
      <c r="O254">
        <f t="shared" si="13"/>
        <v>0.43468544848340784</v>
      </c>
      <c r="P254">
        <f t="shared" si="14"/>
        <v>0.30298310263264305</v>
      </c>
      <c r="Q254">
        <f t="shared" si="15"/>
        <v>-0.36094562552069659</v>
      </c>
      <c r="R254" s="6"/>
      <c r="S254" s="6"/>
      <c r="T254" s="6"/>
      <c r="U254" s="6"/>
      <c r="V254" s="6"/>
      <c r="W254" s="6"/>
      <c r="X254" s="6"/>
      <c r="Y254" s="6"/>
    </row>
    <row r="255" spans="1:25" ht="15" thickBot="1" x14ac:dyDescent="0.35">
      <c r="A255" s="8" t="s">
        <v>7</v>
      </c>
      <c r="B255" s="8" t="s">
        <v>24</v>
      </c>
      <c r="C255" s="8" t="s">
        <v>99</v>
      </c>
      <c r="D255" s="10">
        <v>38326</v>
      </c>
      <c r="E255" s="8">
        <v>0</v>
      </c>
      <c r="F255" s="8">
        <v>0</v>
      </c>
      <c r="G255" s="8">
        <v>1</v>
      </c>
      <c r="H255" s="8">
        <v>0</v>
      </c>
      <c r="I255" s="8">
        <v>0</v>
      </c>
      <c r="J255" s="8">
        <v>0</v>
      </c>
      <c r="K255" s="8">
        <v>0</v>
      </c>
      <c r="L255" s="8">
        <v>1</v>
      </c>
      <c r="M255" s="8">
        <v>0</v>
      </c>
      <c r="N255">
        <f t="shared" si="12"/>
        <v>-0.14778265744038799</v>
      </c>
      <c r="O255">
        <f t="shared" si="13"/>
        <v>0.86261857829920097</v>
      </c>
      <c r="P255">
        <f t="shared" si="14"/>
        <v>0.46312142934109329</v>
      </c>
      <c r="Q255">
        <f t="shared" si="15"/>
        <v>-0.62198333544588424</v>
      </c>
      <c r="R255" s="6"/>
      <c r="S255" s="6"/>
      <c r="T255" s="6"/>
      <c r="U255" s="6"/>
      <c r="V255" s="6"/>
      <c r="W255" s="6"/>
      <c r="X255" s="6"/>
      <c r="Y255" s="6"/>
    </row>
    <row r="256" spans="1:25" ht="15" thickBot="1" x14ac:dyDescent="0.35">
      <c r="A256" s="2" t="s">
        <v>7</v>
      </c>
      <c r="B256" s="2" t="s">
        <v>21</v>
      </c>
      <c r="C256" s="2" t="s">
        <v>328</v>
      </c>
      <c r="D256" s="3">
        <v>38408</v>
      </c>
      <c r="E256" s="4">
        <v>0</v>
      </c>
      <c r="F256" s="4">
        <v>0</v>
      </c>
      <c r="G256" s="4">
        <v>0</v>
      </c>
      <c r="H256" s="4">
        <v>1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>
        <f t="shared" si="12"/>
        <v>-1.8041203358425575</v>
      </c>
      <c r="O256">
        <f t="shared" si="13"/>
        <v>0.16461920251599402</v>
      </c>
      <c r="P256">
        <f t="shared" si="14"/>
        <v>0.14135023891101714</v>
      </c>
      <c r="Q256">
        <f t="shared" si="15"/>
        <v>-0.15239416879258558</v>
      </c>
      <c r="R256" s="6"/>
      <c r="S256" s="6"/>
      <c r="T256" s="6"/>
      <c r="U256" s="6"/>
      <c r="V256" s="6"/>
      <c r="W256" s="6"/>
      <c r="X256" s="6"/>
      <c r="Y256" s="6"/>
    </row>
    <row r="257" spans="1:25" ht="15" thickBot="1" x14ac:dyDescent="0.35">
      <c r="A257" s="2" t="s">
        <v>7</v>
      </c>
      <c r="B257" s="2" t="s">
        <v>21</v>
      </c>
      <c r="C257" s="2" t="s">
        <v>329</v>
      </c>
      <c r="D257" s="3">
        <v>38410</v>
      </c>
      <c r="E257" s="4">
        <v>0</v>
      </c>
      <c r="F257" s="4">
        <v>0</v>
      </c>
      <c r="G257" s="4">
        <v>1</v>
      </c>
      <c r="H257" s="4">
        <v>1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>
        <f t="shared" si="12"/>
        <v>-1.8657340844910446</v>
      </c>
      <c r="O257">
        <f t="shared" si="13"/>
        <v>0.15478254470453631</v>
      </c>
      <c r="P257">
        <f t="shared" si="14"/>
        <v>0.13403609659179522</v>
      </c>
      <c r="Q257">
        <f t="shared" si="15"/>
        <v>-0.14391205326508852</v>
      </c>
      <c r="R257" s="6"/>
      <c r="S257" s="6"/>
      <c r="T257" s="6"/>
      <c r="U257" s="6"/>
      <c r="V257" s="6"/>
      <c r="W257" s="6"/>
      <c r="X257" s="6"/>
      <c r="Y257" s="6"/>
    </row>
    <row r="258" spans="1:25" ht="29.4" thickBot="1" x14ac:dyDescent="0.35">
      <c r="A258" s="2" t="s">
        <v>7</v>
      </c>
      <c r="B258" s="2" t="s">
        <v>21</v>
      </c>
      <c r="C258" s="2" t="s">
        <v>330</v>
      </c>
      <c r="D258" s="3">
        <v>38413</v>
      </c>
      <c r="E258" s="4">
        <v>0</v>
      </c>
      <c r="F258" s="4">
        <v>1</v>
      </c>
      <c r="G258" s="4">
        <v>0</v>
      </c>
      <c r="H258" s="4">
        <v>1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>
        <f t="shared" si="12"/>
        <v>-2.0107573115371005</v>
      </c>
      <c r="O258">
        <f t="shared" si="13"/>
        <v>0.13388724191258355</v>
      </c>
      <c r="P258">
        <f t="shared" si="14"/>
        <v>0.11807809186277582</v>
      </c>
      <c r="Q258">
        <f t="shared" si="15"/>
        <v>-0.12565176642215778</v>
      </c>
      <c r="R258" s="6"/>
      <c r="S258" s="6"/>
      <c r="T258" s="6"/>
      <c r="U258" s="6"/>
      <c r="V258" s="6"/>
      <c r="W258" s="6"/>
      <c r="X258" s="6"/>
      <c r="Y258" s="6"/>
    </row>
    <row r="259" spans="1:25" ht="15" thickBot="1" x14ac:dyDescent="0.35">
      <c r="A259" s="8" t="s">
        <v>7</v>
      </c>
      <c r="B259" s="8" t="s">
        <v>10</v>
      </c>
      <c r="C259" s="8" t="s">
        <v>100</v>
      </c>
      <c r="D259" s="10">
        <v>38588</v>
      </c>
      <c r="E259" s="8">
        <v>0</v>
      </c>
      <c r="F259" s="8">
        <v>0</v>
      </c>
      <c r="G259" s="8">
        <v>1</v>
      </c>
      <c r="H259" s="8">
        <v>1</v>
      </c>
      <c r="I259" s="8">
        <v>0</v>
      </c>
      <c r="J259" s="8">
        <v>0</v>
      </c>
      <c r="K259" s="8">
        <v>0</v>
      </c>
      <c r="L259" s="8">
        <v>0</v>
      </c>
      <c r="M259" s="8">
        <v>0</v>
      </c>
      <c r="N259">
        <f t="shared" si="12"/>
        <v>-1.8657340844910446</v>
      </c>
      <c r="O259">
        <f t="shared" si="13"/>
        <v>0.15478254470453631</v>
      </c>
      <c r="P259">
        <f t="shared" si="14"/>
        <v>0.13403609659179522</v>
      </c>
      <c r="Q259">
        <f t="shared" si="15"/>
        <v>-0.14391205326508852</v>
      </c>
      <c r="R259" s="6"/>
      <c r="S259" s="6"/>
      <c r="T259" s="6"/>
      <c r="U259" s="6"/>
      <c r="V259" s="6"/>
      <c r="W259" s="6"/>
      <c r="X259" s="6"/>
      <c r="Y259" s="6"/>
    </row>
    <row r="260" spans="1:25" ht="15" thickBot="1" x14ac:dyDescent="0.35">
      <c r="A260" s="8" t="s">
        <v>7</v>
      </c>
      <c r="B260" s="8" t="s">
        <v>8</v>
      </c>
      <c r="C260" s="8" t="s">
        <v>101</v>
      </c>
      <c r="D260" s="10">
        <v>38593</v>
      </c>
      <c r="E260" s="8">
        <v>0</v>
      </c>
      <c r="F260" s="8">
        <v>0</v>
      </c>
      <c r="G260" s="8">
        <v>1</v>
      </c>
      <c r="H260" s="8">
        <v>1</v>
      </c>
      <c r="I260" s="8">
        <v>0</v>
      </c>
      <c r="J260" s="8">
        <v>0</v>
      </c>
      <c r="K260" s="8">
        <v>1</v>
      </c>
      <c r="L260" s="8">
        <v>0</v>
      </c>
      <c r="M260" s="8">
        <v>0</v>
      </c>
      <c r="N260">
        <f t="shared" si="12"/>
        <v>-1.0170423921817218</v>
      </c>
      <c r="O260">
        <f t="shared" si="13"/>
        <v>0.36166301728539613</v>
      </c>
      <c r="P260">
        <f t="shared" si="14"/>
        <v>0.26560390690965929</v>
      </c>
      <c r="Q260">
        <f t="shared" si="15"/>
        <v>-0.30870675955610066</v>
      </c>
      <c r="R260" s="6"/>
      <c r="S260" s="6"/>
      <c r="T260" s="6"/>
      <c r="U260" s="6"/>
      <c r="V260" s="6"/>
      <c r="W260" s="6"/>
      <c r="X260" s="6"/>
      <c r="Y260" s="6"/>
    </row>
    <row r="261" spans="1:25" ht="15" thickBot="1" x14ac:dyDescent="0.35">
      <c r="A261" s="8" t="s">
        <v>7</v>
      </c>
      <c r="B261" s="8" t="s">
        <v>10</v>
      </c>
      <c r="C261" s="8" t="s">
        <v>102</v>
      </c>
      <c r="D261" s="10">
        <v>38595</v>
      </c>
      <c r="E261" s="8">
        <v>0</v>
      </c>
      <c r="F261" s="8">
        <v>0</v>
      </c>
      <c r="G261" s="8">
        <v>1</v>
      </c>
      <c r="H261" s="8">
        <v>0</v>
      </c>
      <c r="I261" s="8">
        <v>0</v>
      </c>
      <c r="J261" s="8">
        <v>0</v>
      </c>
      <c r="K261" s="8">
        <v>0</v>
      </c>
      <c r="L261" s="8">
        <v>0</v>
      </c>
      <c r="M261" s="8">
        <v>0</v>
      </c>
      <c r="N261">
        <f t="shared" si="12"/>
        <v>-1.3870211012299065</v>
      </c>
      <c r="O261">
        <f t="shared" si="13"/>
        <v>0.24981838097540451</v>
      </c>
      <c r="P261">
        <f t="shared" si="14"/>
        <v>0.19988374693324404</v>
      </c>
      <c r="Q261">
        <f t="shared" si="15"/>
        <v>-0.22299824553816047</v>
      </c>
      <c r="R261" s="6"/>
      <c r="S261" s="6"/>
      <c r="T261" s="6"/>
      <c r="U261" s="6"/>
      <c r="V261" s="6"/>
      <c r="W261" s="6"/>
      <c r="X261" s="6"/>
      <c r="Y261" s="6"/>
    </row>
    <row r="262" spans="1:25" ht="15" thickBot="1" x14ac:dyDescent="0.35">
      <c r="A262" s="8" t="s">
        <v>7</v>
      </c>
      <c r="B262" s="8" t="s">
        <v>8</v>
      </c>
      <c r="C262" s="8" t="s">
        <v>103</v>
      </c>
      <c r="D262" s="10">
        <v>38599</v>
      </c>
      <c r="E262" s="8">
        <v>0</v>
      </c>
      <c r="F262" s="8">
        <v>1</v>
      </c>
      <c r="G262" s="8">
        <v>1</v>
      </c>
      <c r="H262" s="8">
        <v>0</v>
      </c>
      <c r="I262" s="8">
        <v>0</v>
      </c>
      <c r="J262" s="8">
        <v>0</v>
      </c>
      <c r="K262" s="8">
        <v>1</v>
      </c>
      <c r="L262" s="8">
        <v>0</v>
      </c>
      <c r="M262" s="8">
        <v>0</v>
      </c>
      <c r="N262">
        <f t="shared" si="12"/>
        <v>-0.74496638461512654</v>
      </c>
      <c r="O262">
        <f t="shared" si="13"/>
        <v>0.474750258584344</v>
      </c>
      <c r="P262">
        <f t="shared" si="14"/>
        <v>0.32191908821231247</v>
      </c>
      <c r="Q262">
        <f t="shared" si="15"/>
        <v>-0.38848865924217069</v>
      </c>
      <c r="R262" s="6"/>
      <c r="S262" s="6"/>
      <c r="T262" s="6"/>
      <c r="U262" s="6"/>
      <c r="V262" s="6"/>
      <c r="W262" s="6"/>
      <c r="X262" s="6"/>
      <c r="Y262" s="6"/>
    </row>
    <row r="263" spans="1:25" ht="15" thickBot="1" x14ac:dyDescent="0.35">
      <c r="A263" s="8" t="s">
        <v>7</v>
      </c>
      <c r="B263" s="8" t="s">
        <v>72</v>
      </c>
      <c r="C263" s="8" t="s">
        <v>104</v>
      </c>
      <c r="D263" s="10">
        <v>38773</v>
      </c>
      <c r="E263" s="8">
        <v>1</v>
      </c>
      <c r="F263" s="8">
        <v>0</v>
      </c>
      <c r="G263" s="8">
        <v>1</v>
      </c>
      <c r="H263" s="8">
        <v>0</v>
      </c>
      <c r="I263" s="8">
        <v>0</v>
      </c>
      <c r="J263" s="8">
        <v>0</v>
      </c>
      <c r="K263" s="8">
        <v>0</v>
      </c>
      <c r="L263" s="8">
        <v>0</v>
      </c>
      <c r="M263" s="8">
        <v>0</v>
      </c>
      <c r="N263">
        <f t="shared" si="12"/>
        <v>-1.3870211012299065</v>
      </c>
      <c r="O263">
        <f t="shared" si="13"/>
        <v>0.24981838097540451</v>
      </c>
      <c r="P263">
        <f t="shared" si="14"/>
        <v>0.19988374693324404</v>
      </c>
      <c r="Q263">
        <f t="shared" si="15"/>
        <v>-1.6100193467680668</v>
      </c>
      <c r="R263" s="6"/>
      <c r="S263" s="6"/>
      <c r="T263" s="6"/>
      <c r="U263" s="6"/>
      <c r="V263" s="6"/>
      <c r="W263" s="6"/>
      <c r="X263" s="6"/>
      <c r="Y263" s="6"/>
    </row>
    <row r="264" spans="1:25" ht="15" thickBot="1" x14ac:dyDescent="0.35">
      <c r="A264" s="8" t="s">
        <v>7</v>
      </c>
      <c r="B264" s="8" t="s">
        <v>72</v>
      </c>
      <c r="C264" s="8" t="s">
        <v>105</v>
      </c>
      <c r="D264" s="10">
        <v>38774</v>
      </c>
      <c r="E264" s="8">
        <v>0</v>
      </c>
      <c r="F264" s="8">
        <v>0</v>
      </c>
      <c r="G264" s="8">
        <v>1</v>
      </c>
      <c r="H264" s="8">
        <v>1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>
        <f t="shared" si="12"/>
        <v>-1.8657340844910446</v>
      </c>
      <c r="O264">
        <f t="shared" si="13"/>
        <v>0.15478254470453631</v>
      </c>
      <c r="P264">
        <f t="shared" si="14"/>
        <v>0.13403609659179522</v>
      </c>
      <c r="Q264">
        <f t="shared" si="15"/>
        <v>-0.14391205326508852</v>
      </c>
      <c r="R264" s="6"/>
      <c r="S264" s="6"/>
      <c r="T264" s="6"/>
      <c r="U264" s="6"/>
      <c r="V264" s="6"/>
      <c r="W264" s="6"/>
      <c r="X264" s="6"/>
      <c r="Y264" s="6"/>
    </row>
    <row r="265" spans="1:25" ht="15" thickBot="1" x14ac:dyDescent="0.35">
      <c r="A265" s="8" t="s">
        <v>7</v>
      </c>
      <c r="B265" s="8" t="s">
        <v>72</v>
      </c>
      <c r="C265" s="8" t="s">
        <v>106</v>
      </c>
      <c r="D265" s="10">
        <v>38777</v>
      </c>
      <c r="E265" s="8">
        <v>0</v>
      </c>
      <c r="F265" s="8">
        <v>0</v>
      </c>
      <c r="G265" s="8">
        <v>1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>
        <f t="shared" si="12"/>
        <v>-1.3870211012299065</v>
      </c>
      <c r="O265">
        <f t="shared" si="13"/>
        <v>0.24981838097540451</v>
      </c>
      <c r="P265">
        <f t="shared" si="14"/>
        <v>0.19988374693324404</v>
      </c>
      <c r="Q265">
        <f t="shared" si="15"/>
        <v>-0.22299824553816047</v>
      </c>
      <c r="R265" s="6"/>
      <c r="S265" s="6"/>
      <c r="T265" s="6"/>
      <c r="U265" s="6"/>
      <c r="V265" s="6"/>
      <c r="W265" s="6"/>
      <c r="X265" s="6"/>
      <c r="Y265" s="6"/>
    </row>
    <row r="266" spans="1:25" ht="15" thickBot="1" x14ac:dyDescent="0.35">
      <c r="A266" s="8" t="s">
        <v>7</v>
      </c>
      <c r="B266" s="8" t="s">
        <v>72</v>
      </c>
      <c r="C266" s="8" t="s">
        <v>107</v>
      </c>
      <c r="D266" s="10">
        <v>38779</v>
      </c>
      <c r="E266" s="8">
        <v>1</v>
      </c>
      <c r="F266" s="8">
        <v>1</v>
      </c>
      <c r="G266" s="8">
        <v>1</v>
      </c>
      <c r="H266" s="8">
        <v>1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>
        <f t="shared" si="12"/>
        <v>-2.0723710601855876</v>
      </c>
      <c r="O266">
        <f t="shared" si="13"/>
        <v>0.12588694204546458</v>
      </c>
      <c r="P266">
        <f t="shared" si="14"/>
        <v>0.1118113527604809</v>
      </c>
      <c r="Q266">
        <f t="shared" si="15"/>
        <v>-2.1909421781528162</v>
      </c>
      <c r="R266" s="6"/>
      <c r="S266" s="6"/>
      <c r="T266" s="6"/>
      <c r="U266" s="6"/>
      <c r="V266" s="6"/>
      <c r="W266" s="6"/>
      <c r="X266" s="6"/>
      <c r="Y266" s="6"/>
    </row>
    <row r="267" spans="1:25" ht="29.4" thickBot="1" x14ac:dyDescent="0.35">
      <c r="A267" s="2" t="s">
        <v>7</v>
      </c>
      <c r="B267" s="2" t="s">
        <v>54</v>
      </c>
      <c r="C267" s="2" t="s">
        <v>383</v>
      </c>
      <c r="D267" s="3">
        <v>38836</v>
      </c>
      <c r="E267" s="4">
        <v>0</v>
      </c>
      <c r="F267" s="4">
        <v>1</v>
      </c>
      <c r="G267" s="4">
        <v>1</v>
      </c>
      <c r="H267" s="4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>
        <f t="shared" si="12"/>
        <v>-1.5936580769244493</v>
      </c>
      <c r="O267">
        <f t="shared" si="13"/>
        <v>0.20318099891544714</v>
      </c>
      <c r="P267">
        <f t="shared" si="14"/>
        <v>0.16886985341240879</v>
      </c>
      <c r="Q267">
        <f t="shared" si="15"/>
        <v>-0.18496888196394681</v>
      </c>
      <c r="R267" s="6"/>
      <c r="S267" s="6"/>
      <c r="T267" s="6"/>
      <c r="U267" s="6"/>
      <c r="V267" s="6"/>
      <c r="W267" s="6"/>
      <c r="X267" s="6"/>
      <c r="Y267" s="6"/>
    </row>
    <row r="268" spans="1:25" ht="15" thickBot="1" x14ac:dyDescent="0.35">
      <c r="A268" s="2" t="s">
        <v>7</v>
      </c>
      <c r="B268" s="2" t="s">
        <v>54</v>
      </c>
      <c r="C268" s="2" t="s">
        <v>384</v>
      </c>
      <c r="D268" s="3">
        <v>38837</v>
      </c>
      <c r="E268" s="4">
        <v>0</v>
      </c>
      <c r="F268" s="4">
        <v>0</v>
      </c>
      <c r="G268" s="4">
        <v>1</v>
      </c>
      <c r="H268" s="4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>
        <f t="shared" si="12"/>
        <v>-1.3870211012299065</v>
      </c>
      <c r="O268">
        <f t="shared" si="13"/>
        <v>0.24981838097540451</v>
      </c>
      <c r="P268">
        <f t="shared" si="14"/>
        <v>0.19988374693324404</v>
      </c>
      <c r="Q268">
        <f t="shared" si="15"/>
        <v>-0.22299824553816047</v>
      </c>
      <c r="R268" s="6"/>
      <c r="S268" s="6"/>
      <c r="T268" s="6"/>
      <c r="U268" s="6"/>
      <c r="V268" s="6"/>
      <c r="W268" s="6"/>
      <c r="X268" s="6"/>
      <c r="Y268" s="6"/>
    </row>
    <row r="269" spans="1:25" ht="15" thickBot="1" x14ac:dyDescent="0.35">
      <c r="A269" s="2" t="s">
        <v>7</v>
      </c>
      <c r="B269" s="2" t="s">
        <v>54</v>
      </c>
      <c r="C269" s="2" t="s">
        <v>385</v>
      </c>
      <c r="D269" s="3">
        <v>38844</v>
      </c>
      <c r="E269" s="4">
        <v>0</v>
      </c>
      <c r="F269" s="4">
        <v>0</v>
      </c>
      <c r="G269" s="4">
        <v>1</v>
      </c>
      <c r="H269" s="4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>
        <f t="shared" si="12"/>
        <v>-1.3870211012299065</v>
      </c>
      <c r="O269">
        <f t="shared" si="13"/>
        <v>0.24981838097540451</v>
      </c>
      <c r="P269">
        <f t="shared" si="14"/>
        <v>0.19988374693324404</v>
      </c>
      <c r="Q269">
        <f t="shared" si="15"/>
        <v>-0.22299824553816047</v>
      </c>
      <c r="R269" s="6"/>
      <c r="S269" s="6"/>
      <c r="T269" s="6"/>
      <c r="U269" s="6"/>
      <c r="V269" s="6"/>
      <c r="W269" s="6"/>
      <c r="X269" s="6"/>
      <c r="Y269" s="6"/>
    </row>
    <row r="270" spans="1:25" ht="29.4" thickBot="1" x14ac:dyDescent="0.35">
      <c r="A270" s="2" t="s">
        <v>7</v>
      </c>
      <c r="B270" s="2" t="s">
        <v>54</v>
      </c>
      <c r="C270" s="2" t="s">
        <v>386</v>
      </c>
      <c r="D270" s="3">
        <v>38847</v>
      </c>
      <c r="E270" s="4">
        <v>0</v>
      </c>
      <c r="F270" s="4">
        <v>1</v>
      </c>
      <c r="G270" s="4">
        <v>0</v>
      </c>
      <c r="H270" s="4">
        <v>1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>
        <f t="shared" si="12"/>
        <v>-2.0107573115371005</v>
      </c>
      <c r="O270">
        <f t="shared" si="13"/>
        <v>0.13388724191258355</v>
      </c>
      <c r="P270">
        <f t="shared" si="14"/>
        <v>0.11807809186277582</v>
      </c>
      <c r="Q270">
        <f t="shared" si="15"/>
        <v>-0.12565176642215778</v>
      </c>
      <c r="R270" s="6"/>
      <c r="S270" s="6"/>
      <c r="T270" s="6"/>
      <c r="U270" s="6"/>
      <c r="V270" s="6"/>
      <c r="W270" s="6"/>
      <c r="X270" s="6"/>
      <c r="Y270" s="6"/>
    </row>
    <row r="271" spans="1:25" ht="15" thickBot="1" x14ac:dyDescent="0.35">
      <c r="A271" s="2" t="s">
        <v>7</v>
      </c>
      <c r="B271" s="2" t="s">
        <v>54</v>
      </c>
      <c r="C271" s="2" t="s">
        <v>387</v>
      </c>
      <c r="D271" s="3">
        <v>38851</v>
      </c>
      <c r="E271" s="4">
        <v>0</v>
      </c>
      <c r="F271" s="4">
        <v>0</v>
      </c>
      <c r="G271" s="4">
        <v>1</v>
      </c>
      <c r="H271" s="4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>
        <f t="shared" ref="N271:N334" si="16">$E$1+$E$2*F271+$E$3*G271+$E$4*H271+$E$5*I271+$E$6*J271+$E$7*K271+$E$8*L271+$E$9*M271</f>
        <v>-1.3870211012299065</v>
      </c>
      <c r="O271">
        <f t="shared" ref="O271:O334" si="17">EXP(N271)</f>
        <v>0.24981838097540451</v>
      </c>
      <c r="P271">
        <f t="shared" ref="P271:P334" si="18">O271/(1+O271)</f>
        <v>0.19988374693324404</v>
      </c>
      <c r="Q271">
        <f t="shared" ref="Q271:Q334" si="19">E271*LN(P271)+(1-E271)*(LN(1-P271))</f>
        <v>-0.22299824553816047</v>
      </c>
      <c r="R271" s="6"/>
      <c r="S271" s="6"/>
      <c r="T271" s="6"/>
      <c r="U271" s="6"/>
      <c r="V271" s="6"/>
      <c r="W271" s="6"/>
      <c r="X271" s="6"/>
      <c r="Y271" s="6"/>
    </row>
    <row r="272" spans="1:25" ht="15" thickBot="1" x14ac:dyDescent="0.35">
      <c r="A272" s="8" t="s">
        <v>7</v>
      </c>
      <c r="B272" s="8" t="s">
        <v>50</v>
      </c>
      <c r="C272" s="8" t="s">
        <v>108</v>
      </c>
      <c r="D272" s="10">
        <v>38927</v>
      </c>
      <c r="E272" s="8">
        <v>1</v>
      </c>
      <c r="F272" s="8">
        <v>0</v>
      </c>
      <c r="G272" s="8">
        <v>1</v>
      </c>
      <c r="H272" s="8">
        <v>1</v>
      </c>
      <c r="I272" s="8">
        <v>0</v>
      </c>
      <c r="J272" s="8">
        <v>0</v>
      </c>
      <c r="K272" s="8">
        <v>1</v>
      </c>
      <c r="L272" s="8">
        <v>0</v>
      </c>
      <c r="M272" s="8">
        <v>0</v>
      </c>
      <c r="N272">
        <f t="shared" si="16"/>
        <v>-1.0170423921817218</v>
      </c>
      <c r="O272">
        <f t="shared" si="17"/>
        <v>0.36166301728539613</v>
      </c>
      <c r="P272">
        <f t="shared" si="18"/>
        <v>0.26560390690965929</v>
      </c>
      <c r="Q272">
        <f t="shared" si="19"/>
        <v>-1.3257491517378224</v>
      </c>
      <c r="R272" s="6"/>
      <c r="S272" s="6"/>
      <c r="T272" s="6"/>
      <c r="U272" s="6"/>
      <c r="V272" s="6"/>
      <c r="W272" s="6"/>
      <c r="X272" s="6"/>
      <c r="Y272" s="6"/>
    </row>
    <row r="273" spans="1:25" ht="15" thickBot="1" x14ac:dyDescent="0.35">
      <c r="A273" s="8" t="s">
        <v>7</v>
      </c>
      <c r="B273" s="8" t="s">
        <v>50</v>
      </c>
      <c r="C273" s="8" t="s">
        <v>109</v>
      </c>
      <c r="D273" s="10">
        <v>38928</v>
      </c>
      <c r="E273" s="8">
        <v>0</v>
      </c>
      <c r="F273" s="8">
        <v>0</v>
      </c>
      <c r="G273" s="8">
        <v>1</v>
      </c>
      <c r="H273" s="8">
        <v>1</v>
      </c>
      <c r="I273" s="8">
        <v>0</v>
      </c>
      <c r="J273" s="8">
        <v>0</v>
      </c>
      <c r="K273" s="8">
        <v>1</v>
      </c>
      <c r="L273" s="8">
        <v>0</v>
      </c>
      <c r="M273" s="8">
        <v>0</v>
      </c>
      <c r="N273">
        <f t="shared" si="16"/>
        <v>-1.0170423921817218</v>
      </c>
      <c r="O273">
        <f t="shared" si="17"/>
        <v>0.36166301728539613</v>
      </c>
      <c r="P273">
        <f t="shared" si="18"/>
        <v>0.26560390690965929</v>
      </c>
      <c r="Q273">
        <f t="shared" si="19"/>
        <v>-0.30870675955610066</v>
      </c>
      <c r="R273" s="6"/>
      <c r="S273" s="6"/>
      <c r="T273" s="6"/>
      <c r="U273" s="6"/>
      <c r="V273" s="6"/>
      <c r="W273" s="6"/>
      <c r="X273" s="6"/>
      <c r="Y273" s="6"/>
    </row>
    <row r="274" spans="1:25" ht="15" thickBot="1" x14ac:dyDescent="0.35">
      <c r="A274" s="8" t="s">
        <v>7</v>
      </c>
      <c r="B274" s="8" t="s">
        <v>50</v>
      </c>
      <c r="C274" s="8" t="s">
        <v>110</v>
      </c>
      <c r="D274" s="10">
        <v>38931</v>
      </c>
      <c r="E274" s="8">
        <v>1</v>
      </c>
      <c r="F274" s="8">
        <v>0</v>
      </c>
      <c r="G274" s="8">
        <v>1</v>
      </c>
      <c r="H274" s="8">
        <v>1</v>
      </c>
      <c r="I274" s="8">
        <v>0</v>
      </c>
      <c r="J274" s="8">
        <v>0</v>
      </c>
      <c r="K274" s="8">
        <v>1</v>
      </c>
      <c r="L274" s="8">
        <v>0</v>
      </c>
      <c r="M274" s="8">
        <v>0</v>
      </c>
      <c r="N274">
        <f t="shared" si="16"/>
        <v>-1.0170423921817218</v>
      </c>
      <c r="O274">
        <f t="shared" si="17"/>
        <v>0.36166301728539613</v>
      </c>
      <c r="P274">
        <f t="shared" si="18"/>
        <v>0.26560390690965929</v>
      </c>
      <c r="Q274">
        <f t="shared" si="19"/>
        <v>-1.3257491517378224</v>
      </c>
      <c r="R274" s="6"/>
      <c r="S274" s="6"/>
      <c r="T274" s="6"/>
      <c r="U274" s="6"/>
      <c r="V274" s="6"/>
      <c r="W274" s="6"/>
      <c r="X274" s="6"/>
      <c r="Y274" s="6"/>
    </row>
    <row r="275" spans="1:25" ht="15" thickBot="1" x14ac:dyDescent="0.35">
      <c r="A275" s="8" t="s">
        <v>7</v>
      </c>
      <c r="B275" s="8" t="s">
        <v>50</v>
      </c>
      <c r="C275" s="8" t="s">
        <v>111</v>
      </c>
      <c r="D275" s="10">
        <v>38933</v>
      </c>
      <c r="E275" s="8">
        <v>1</v>
      </c>
      <c r="F275" s="8">
        <v>0</v>
      </c>
      <c r="G275" s="8">
        <v>1</v>
      </c>
      <c r="H275" s="8">
        <v>0</v>
      </c>
      <c r="I275" s="8">
        <v>0</v>
      </c>
      <c r="J275" s="8">
        <v>0</v>
      </c>
      <c r="K275" s="8">
        <v>1</v>
      </c>
      <c r="L275" s="8">
        <v>0</v>
      </c>
      <c r="M275" s="8">
        <v>0</v>
      </c>
      <c r="N275">
        <f t="shared" si="16"/>
        <v>-0.53832940892058379</v>
      </c>
      <c r="O275">
        <f t="shared" si="17"/>
        <v>0.58372260004761012</v>
      </c>
      <c r="P275">
        <f t="shared" si="18"/>
        <v>0.36857628983135188</v>
      </c>
      <c r="Q275">
        <f t="shared" si="19"/>
        <v>-0.99810756074385931</v>
      </c>
      <c r="R275" s="6"/>
      <c r="S275" s="6"/>
      <c r="T275" s="6"/>
      <c r="U275" s="6"/>
      <c r="V275" s="6"/>
      <c r="W275" s="6"/>
      <c r="X275" s="6"/>
      <c r="Y275" s="6"/>
    </row>
    <row r="276" spans="1:25" ht="15" thickBot="1" x14ac:dyDescent="0.35">
      <c r="A276" s="8" t="s">
        <v>7</v>
      </c>
      <c r="B276" s="8" t="s">
        <v>50</v>
      </c>
      <c r="C276" s="8" t="s">
        <v>112</v>
      </c>
      <c r="D276" s="10">
        <v>38935</v>
      </c>
      <c r="E276" s="8">
        <v>0</v>
      </c>
      <c r="F276" s="8">
        <v>1</v>
      </c>
      <c r="G276" s="8">
        <v>1</v>
      </c>
      <c r="H276" s="8">
        <v>1</v>
      </c>
      <c r="I276" s="8">
        <v>0</v>
      </c>
      <c r="J276" s="8">
        <v>0</v>
      </c>
      <c r="K276" s="8">
        <v>1</v>
      </c>
      <c r="L276" s="8">
        <v>0</v>
      </c>
      <c r="M276" s="8">
        <v>0</v>
      </c>
      <c r="N276">
        <f t="shared" si="16"/>
        <v>-1.2236793678762647</v>
      </c>
      <c r="O276">
        <f t="shared" si="17"/>
        <v>0.29414590245885891</v>
      </c>
      <c r="P276">
        <f t="shared" si="18"/>
        <v>0.22728959841389279</v>
      </c>
      <c r="Q276">
        <f t="shared" si="19"/>
        <v>-0.25785094278195669</v>
      </c>
      <c r="R276" s="6"/>
      <c r="S276" s="6"/>
      <c r="T276" s="6"/>
      <c r="U276" s="6"/>
      <c r="V276" s="6"/>
      <c r="W276" s="6"/>
      <c r="X276" s="6"/>
      <c r="Y276" s="6"/>
    </row>
    <row r="277" spans="1:25" ht="29.4" thickBot="1" x14ac:dyDescent="0.35">
      <c r="A277" s="2" t="s">
        <v>7</v>
      </c>
      <c r="B277" s="2" t="s">
        <v>21</v>
      </c>
      <c r="C277" s="2" t="s">
        <v>331</v>
      </c>
      <c r="D277" s="3">
        <v>38975</v>
      </c>
      <c r="E277" s="4">
        <v>0</v>
      </c>
      <c r="F277" s="4">
        <v>1</v>
      </c>
      <c r="G277" s="4">
        <v>0</v>
      </c>
      <c r="H277" s="4">
        <v>1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>
        <f t="shared" si="16"/>
        <v>-2.0107573115371005</v>
      </c>
      <c r="O277">
        <f t="shared" si="17"/>
        <v>0.13388724191258355</v>
      </c>
      <c r="P277">
        <f t="shared" si="18"/>
        <v>0.11807809186277582</v>
      </c>
      <c r="Q277">
        <f t="shared" si="19"/>
        <v>-0.12565176642215778</v>
      </c>
      <c r="R277" s="6"/>
      <c r="S277" s="6"/>
      <c r="T277" s="6"/>
      <c r="U277" s="6"/>
      <c r="V277" s="6"/>
      <c r="W277" s="6"/>
      <c r="X277" s="6"/>
      <c r="Y277" s="6"/>
    </row>
    <row r="278" spans="1:25" ht="29.4" thickBot="1" x14ac:dyDescent="0.35">
      <c r="A278" s="2" t="s">
        <v>7</v>
      </c>
      <c r="B278" s="2" t="s">
        <v>21</v>
      </c>
      <c r="C278" s="2" t="s">
        <v>332</v>
      </c>
      <c r="D278" s="3">
        <v>38978</v>
      </c>
      <c r="E278" s="4">
        <v>0</v>
      </c>
      <c r="F278" s="4">
        <v>1</v>
      </c>
      <c r="G278" s="4">
        <v>0</v>
      </c>
      <c r="H278" s="4">
        <v>1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>
        <f t="shared" si="16"/>
        <v>-2.0107573115371005</v>
      </c>
      <c r="O278">
        <f t="shared" si="17"/>
        <v>0.13388724191258355</v>
      </c>
      <c r="P278">
        <f t="shared" si="18"/>
        <v>0.11807809186277582</v>
      </c>
      <c r="Q278">
        <f t="shared" si="19"/>
        <v>-0.12565176642215778</v>
      </c>
      <c r="R278" s="6"/>
      <c r="S278" s="6"/>
      <c r="T278" s="6"/>
      <c r="U278" s="6"/>
      <c r="V278" s="6"/>
      <c r="W278" s="6"/>
      <c r="X278" s="6"/>
      <c r="Y278" s="6"/>
    </row>
    <row r="279" spans="1:25" ht="15" thickBot="1" x14ac:dyDescent="0.35">
      <c r="A279" s="2" t="s">
        <v>7</v>
      </c>
      <c r="B279" s="2" t="s">
        <v>21</v>
      </c>
      <c r="C279" s="2" t="s">
        <v>333</v>
      </c>
      <c r="D279" s="3">
        <v>38980</v>
      </c>
      <c r="E279" s="4">
        <v>0</v>
      </c>
      <c r="F279" s="4">
        <v>0</v>
      </c>
      <c r="G279" s="4">
        <v>0</v>
      </c>
      <c r="H279" s="4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>
        <f t="shared" si="16"/>
        <v>-1.3254073525814194</v>
      </c>
      <c r="O279">
        <f t="shared" si="17"/>
        <v>0.26569470561755526</v>
      </c>
      <c r="P279">
        <f t="shared" si="18"/>
        <v>0.20992005768714819</v>
      </c>
      <c r="Q279">
        <f t="shared" si="19"/>
        <v>-0.23562114583963772</v>
      </c>
      <c r="R279" s="6"/>
      <c r="S279" s="6"/>
      <c r="T279" s="6"/>
      <c r="U279" s="6"/>
      <c r="V279" s="6"/>
      <c r="W279" s="6"/>
      <c r="X279" s="6"/>
      <c r="Y279" s="6"/>
    </row>
    <row r="280" spans="1:25" ht="29.4" thickBot="1" x14ac:dyDescent="0.35">
      <c r="A280" s="2" t="s">
        <v>7</v>
      </c>
      <c r="B280" s="2" t="s">
        <v>54</v>
      </c>
      <c r="C280" s="2" t="s">
        <v>388</v>
      </c>
      <c r="D280" s="3">
        <v>38998</v>
      </c>
      <c r="E280" s="4">
        <v>0</v>
      </c>
      <c r="F280" s="4">
        <v>1</v>
      </c>
      <c r="G280" s="4">
        <v>0</v>
      </c>
      <c r="H280" s="4">
        <v>1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>
        <f t="shared" si="16"/>
        <v>-2.0107573115371005</v>
      </c>
      <c r="O280">
        <f t="shared" si="17"/>
        <v>0.13388724191258355</v>
      </c>
      <c r="P280">
        <f t="shared" si="18"/>
        <v>0.11807809186277582</v>
      </c>
      <c r="Q280">
        <f t="shared" si="19"/>
        <v>-0.12565176642215778</v>
      </c>
      <c r="R280" s="6"/>
      <c r="S280" s="6"/>
      <c r="T280" s="6"/>
      <c r="U280" s="6"/>
      <c r="V280" s="6"/>
      <c r="W280" s="6"/>
      <c r="X280" s="6"/>
      <c r="Y280" s="6"/>
    </row>
    <row r="281" spans="1:25" ht="15" thickBot="1" x14ac:dyDescent="0.35">
      <c r="A281" s="2" t="s">
        <v>7</v>
      </c>
      <c r="B281" s="2" t="s">
        <v>15</v>
      </c>
      <c r="C281" s="2" t="s">
        <v>363</v>
      </c>
      <c r="D281" s="3">
        <v>39000</v>
      </c>
      <c r="E281" s="4">
        <v>0</v>
      </c>
      <c r="F281" s="4">
        <v>0</v>
      </c>
      <c r="G281" s="4">
        <v>0</v>
      </c>
      <c r="H281" s="4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>
        <f t="shared" si="16"/>
        <v>-1.3254073525814194</v>
      </c>
      <c r="O281">
        <f t="shared" si="17"/>
        <v>0.26569470561755526</v>
      </c>
      <c r="P281">
        <f t="shared" si="18"/>
        <v>0.20992005768714819</v>
      </c>
      <c r="Q281">
        <f t="shared" si="19"/>
        <v>-0.23562114583963772</v>
      </c>
      <c r="R281" s="6"/>
      <c r="S281" s="6"/>
      <c r="T281" s="6"/>
      <c r="U281" s="6"/>
      <c r="V281" s="6"/>
      <c r="W281" s="6"/>
      <c r="X281" s="6"/>
      <c r="Y281" s="6"/>
    </row>
    <row r="282" spans="1:25" ht="15" thickBot="1" x14ac:dyDescent="0.35">
      <c r="A282" s="8" t="s">
        <v>7</v>
      </c>
      <c r="B282" s="8" t="s">
        <v>50</v>
      </c>
      <c r="C282" s="8" t="s">
        <v>113</v>
      </c>
      <c r="D282" s="10">
        <v>39117</v>
      </c>
      <c r="E282" s="8">
        <v>0</v>
      </c>
      <c r="F282" s="8">
        <v>0</v>
      </c>
      <c r="G282" s="8">
        <v>1</v>
      </c>
      <c r="H282" s="8">
        <v>1</v>
      </c>
      <c r="I282" s="8">
        <v>0</v>
      </c>
      <c r="J282" s="8">
        <v>0</v>
      </c>
      <c r="K282" s="8">
        <v>1</v>
      </c>
      <c r="L282" s="8">
        <v>0</v>
      </c>
      <c r="M282" s="8">
        <v>0</v>
      </c>
      <c r="N282">
        <f t="shared" si="16"/>
        <v>-1.0170423921817218</v>
      </c>
      <c r="O282">
        <f t="shared" si="17"/>
        <v>0.36166301728539613</v>
      </c>
      <c r="P282">
        <f t="shared" si="18"/>
        <v>0.26560390690965929</v>
      </c>
      <c r="Q282">
        <f t="shared" si="19"/>
        <v>-0.30870675955610066</v>
      </c>
      <c r="R282" s="6"/>
      <c r="S282" s="6"/>
      <c r="T282" s="6"/>
      <c r="U282" s="6"/>
      <c r="V282" s="6"/>
      <c r="W282" s="6"/>
      <c r="X282" s="6"/>
      <c r="Y282" s="6"/>
    </row>
    <row r="283" spans="1:25" ht="15" thickBot="1" x14ac:dyDescent="0.35">
      <c r="A283" s="8" t="s">
        <v>7</v>
      </c>
      <c r="B283" s="8" t="s">
        <v>50</v>
      </c>
      <c r="C283" s="8" t="s">
        <v>114</v>
      </c>
      <c r="D283" s="10">
        <v>39119</v>
      </c>
      <c r="E283" s="8">
        <v>0</v>
      </c>
      <c r="F283" s="8">
        <v>0</v>
      </c>
      <c r="G283" s="8">
        <v>1</v>
      </c>
      <c r="H283" s="8">
        <v>0</v>
      </c>
      <c r="I283" s="8">
        <v>0</v>
      </c>
      <c r="J283" s="8">
        <v>0</v>
      </c>
      <c r="K283" s="8">
        <v>1</v>
      </c>
      <c r="L283" s="8">
        <v>0</v>
      </c>
      <c r="M283" s="8">
        <v>0</v>
      </c>
      <c r="N283">
        <f t="shared" si="16"/>
        <v>-0.53832940892058379</v>
      </c>
      <c r="O283">
        <f t="shared" si="17"/>
        <v>0.58372260004761012</v>
      </c>
      <c r="P283">
        <f t="shared" si="18"/>
        <v>0.36857628983135188</v>
      </c>
      <c r="Q283">
        <f t="shared" si="19"/>
        <v>-0.45977815182327542</v>
      </c>
      <c r="R283" s="6"/>
      <c r="S283" s="6"/>
      <c r="T283" s="6"/>
      <c r="U283" s="6"/>
      <c r="V283" s="6"/>
      <c r="W283" s="6"/>
      <c r="X283" s="6"/>
      <c r="Y283" s="6"/>
    </row>
    <row r="284" spans="1:25" ht="15" thickBot="1" x14ac:dyDescent="0.35">
      <c r="A284" s="8" t="s">
        <v>7</v>
      </c>
      <c r="B284" s="8" t="s">
        <v>50</v>
      </c>
      <c r="C284" s="8" t="s">
        <v>115</v>
      </c>
      <c r="D284" s="10">
        <v>39122</v>
      </c>
      <c r="E284" s="8">
        <v>0</v>
      </c>
      <c r="F284" s="8">
        <v>0</v>
      </c>
      <c r="G284" s="8">
        <v>1</v>
      </c>
      <c r="H284" s="8">
        <v>1</v>
      </c>
      <c r="I284" s="8">
        <v>0</v>
      </c>
      <c r="J284" s="8">
        <v>0</v>
      </c>
      <c r="K284" s="8">
        <v>1</v>
      </c>
      <c r="L284" s="8">
        <v>0</v>
      </c>
      <c r="M284" s="8">
        <v>0</v>
      </c>
      <c r="N284">
        <f t="shared" si="16"/>
        <v>-1.0170423921817218</v>
      </c>
      <c r="O284">
        <f t="shared" si="17"/>
        <v>0.36166301728539613</v>
      </c>
      <c r="P284">
        <f t="shared" si="18"/>
        <v>0.26560390690965929</v>
      </c>
      <c r="Q284">
        <f t="shared" si="19"/>
        <v>-0.30870675955610066</v>
      </c>
      <c r="R284" s="6"/>
      <c r="S284" s="6"/>
      <c r="T284" s="6"/>
      <c r="U284" s="6"/>
      <c r="V284" s="6"/>
      <c r="W284" s="6"/>
      <c r="X284" s="6"/>
      <c r="Y284" s="6"/>
    </row>
    <row r="285" spans="1:25" ht="15" thickBot="1" x14ac:dyDescent="0.35">
      <c r="A285" s="8" t="s">
        <v>7</v>
      </c>
      <c r="B285" s="8" t="s">
        <v>50</v>
      </c>
      <c r="C285" s="8" t="s">
        <v>116</v>
      </c>
      <c r="D285" s="10">
        <v>39123</v>
      </c>
      <c r="E285" s="8">
        <v>0</v>
      </c>
      <c r="F285" s="8">
        <v>1</v>
      </c>
      <c r="G285" s="8">
        <v>1</v>
      </c>
      <c r="H285" s="8">
        <v>0</v>
      </c>
      <c r="I285" s="8">
        <v>0</v>
      </c>
      <c r="J285" s="8">
        <v>0</v>
      </c>
      <c r="K285" s="8">
        <v>1</v>
      </c>
      <c r="L285" s="8">
        <v>0</v>
      </c>
      <c r="M285" s="8">
        <v>0</v>
      </c>
      <c r="N285">
        <f t="shared" si="16"/>
        <v>-0.74496638461512654</v>
      </c>
      <c r="O285">
        <f t="shared" si="17"/>
        <v>0.474750258584344</v>
      </c>
      <c r="P285">
        <f t="shared" si="18"/>
        <v>0.32191908821231247</v>
      </c>
      <c r="Q285">
        <f t="shared" si="19"/>
        <v>-0.38848865924217069</v>
      </c>
      <c r="R285" s="6"/>
      <c r="S285" s="6"/>
      <c r="T285" s="6"/>
      <c r="U285" s="6"/>
      <c r="V285" s="6"/>
      <c r="W285" s="6"/>
      <c r="X285" s="6"/>
      <c r="Y285" s="6"/>
    </row>
    <row r="286" spans="1:25" ht="29.4" thickBot="1" x14ac:dyDescent="0.35">
      <c r="A286" s="2" t="s">
        <v>7</v>
      </c>
      <c r="B286" s="2" t="s">
        <v>54</v>
      </c>
      <c r="C286" s="2" t="s">
        <v>389</v>
      </c>
      <c r="D286" s="3">
        <v>39160</v>
      </c>
      <c r="E286" s="4">
        <v>0</v>
      </c>
      <c r="F286" s="4">
        <v>1</v>
      </c>
      <c r="G286" s="4">
        <v>1</v>
      </c>
      <c r="H286" s="4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>
        <f t="shared" si="16"/>
        <v>-1.5936580769244493</v>
      </c>
      <c r="O286">
        <f t="shared" si="17"/>
        <v>0.20318099891544714</v>
      </c>
      <c r="P286">
        <f t="shared" si="18"/>
        <v>0.16886985341240879</v>
      </c>
      <c r="Q286">
        <f t="shared" si="19"/>
        <v>-0.18496888196394681</v>
      </c>
      <c r="R286" s="6"/>
      <c r="S286" s="6"/>
      <c r="T286" s="6"/>
      <c r="U286" s="6"/>
      <c r="V286" s="6"/>
      <c r="W286" s="6"/>
      <c r="X286" s="6"/>
      <c r="Y286" s="6"/>
    </row>
    <row r="287" spans="1:25" ht="15" thickBot="1" x14ac:dyDescent="0.35">
      <c r="A287" s="2" t="s">
        <v>7</v>
      </c>
      <c r="B287" s="2" t="s">
        <v>13</v>
      </c>
      <c r="C287" s="2" t="s">
        <v>307</v>
      </c>
      <c r="D287" s="3">
        <v>39162</v>
      </c>
      <c r="E287" s="4">
        <v>0</v>
      </c>
      <c r="F287" s="4">
        <v>0</v>
      </c>
      <c r="G287" s="4">
        <v>1</v>
      </c>
      <c r="H287" s="4">
        <v>1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>
        <f t="shared" si="16"/>
        <v>-1.8657340844910446</v>
      </c>
      <c r="O287">
        <f t="shared" si="17"/>
        <v>0.15478254470453631</v>
      </c>
      <c r="P287">
        <f t="shared" si="18"/>
        <v>0.13403609659179522</v>
      </c>
      <c r="Q287">
        <f t="shared" si="19"/>
        <v>-0.14391205326508852</v>
      </c>
      <c r="R287" s="6"/>
      <c r="S287" s="6"/>
      <c r="T287" s="6"/>
      <c r="U287" s="6"/>
      <c r="V287" s="6"/>
      <c r="W287" s="6"/>
      <c r="X287" s="6"/>
      <c r="Y287" s="6"/>
    </row>
    <row r="288" spans="1:25" ht="15" thickBot="1" x14ac:dyDescent="0.35">
      <c r="A288" s="8" t="s">
        <v>7</v>
      </c>
      <c r="B288" s="8" t="s">
        <v>21</v>
      </c>
      <c r="C288" s="8" t="s">
        <v>117</v>
      </c>
      <c r="D288" s="10">
        <v>39316</v>
      </c>
      <c r="E288" s="8">
        <v>0</v>
      </c>
      <c r="F288" s="8">
        <v>1</v>
      </c>
      <c r="G288" s="8">
        <v>1</v>
      </c>
      <c r="H288" s="8">
        <v>1</v>
      </c>
      <c r="I288" s="8">
        <v>1</v>
      </c>
      <c r="J288" s="8">
        <v>0</v>
      </c>
      <c r="K288" s="8">
        <v>0</v>
      </c>
      <c r="L288" s="8">
        <v>0</v>
      </c>
      <c r="M288" s="8">
        <v>0</v>
      </c>
      <c r="N288">
        <f t="shared" si="16"/>
        <v>-1.0695392044523035</v>
      </c>
      <c r="O288">
        <f t="shared" si="17"/>
        <v>0.34316661063788356</v>
      </c>
      <c r="P288">
        <f t="shared" si="18"/>
        <v>0.25549072462046257</v>
      </c>
      <c r="Q288">
        <f t="shared" si="19"/>
        <v>-0.29502996840037138</v>
      </c>
      <c r="R288" s="6"/>
      <c r="S288" s="6"/>
      <c r="T288" s="6"/>
      <c r="U288" s="6"/>
      <c r="V288" s="6"/>
      <c r="W288" s="6"/>
      <c r="X288" s="6"/>
      <c r="Y288" s="6"/>
    </row>
    <row r="289" spans="1:25" ht="15" thickBot="1" x14ac:dyDescent="0.35">
      <c r="A289" s="8" t="s">
        <v>7</v>
      </c>
      <c r="B289" s="8" t="s">
        <v>21</v>
      </c>
      <c r="C289" s="8" t="s">
        <v>118</v>
      </c>
      <c r="D289" s="10">
        <v>39319</v>
      </c>
      <c r="E289" s="8">
        <v>0</v>
      </c>
      <c r="F289" s="8">
        <v>1</v>
      </c>
      <c r="G289" s="8">
        <v>1</v>
      </c>
      <c r="H289" s="8">
        <v>0</v>
      </c>
      <c r="I289" s="8">
        <v>1</v>
      </c>
      <c r="J289" s="8">
        <v>0</v>
      </c>
      <c r="K289" s="8">
        <v>0</v>
      </c>
      <c r="L289" s="8">
        <v>0</v>
      </c>
      <c r="M289" s="8">
        <v>0</v>
      </c>
      <c r="N289">
        <f t="shared" si="16"/>
        <v>-0.59082622119116524</v>
      </c>
      <c r="O289">
        <f t="shared" si="17"/>
        <v>0.55386947693631372</v>
      </c>
      <c r="P289">
        <f t="shared" si="18"/>
        <v>0.35644530326211843</v>
      </c>
      <c r="Q289">
        <f t="shared" si="19"/>
        <v>-0.44074825674248358</v>
      </c>
      <c r="R289" s="6"/>
      <c r="S289" s="6"/>
      <c r="T289" s="6"/>
      <c r="U289" s="6"/>
      <c r="V289" s="6"/>
      <c r="W289" s="6"/>
      <c r="X289" s="6"/>
      <c r="Y289" s="6"/>
    </row>
    <row r="290" spans="1:25" ht="15" thickBot="1" x14ac:dyDescent="0.35">
      <c r="A290" s="8" t="s">
        <v>7</v>
      </c>
      <c r="B290" s="8" t="s">
        <v>21</v>
      </c>
      <c r="C290" s="8" t="s">
        <v>119</v>
      </c>
      <c r="D290" s="10">
        <v>39320</v>
      </c>
      <c r="E290" s="8">
        <v>0</v>
      </c>
      <c r="F290" s="8">
        <v>0</v>
      </c>
      <c r="G290" s="8">
        <v>1</v>
      </c>
      <c r="H290" s="8">
        <v>0</v>
      </c>
      <c r="I290" s="8">
        <v>1</v>
      </c>
      <c r="J290" s="8">
        <v>0</v>
      </c>
      <c r="K290" s="8">
        <v>0</v>
      </c>
      <c r="L290" s="8">
        <v>0</v>
      </c>
      <c r="M290" s="8">
        <v>0</v>
      </c>
      <c r="N290">
        <f t="shared" si="16"/>
        <v>-0.38418924549662248</v>
      </c>
      <c r="O290">
        <f t="shared" si="17"/>
        <v>0.68100253832054813</v>
      </c>
      <c r="P290">
        <f t="shared" si="18"/>
        <v>0.40511690065674888</v>
      </c>
      <c r="Q290">
        <f t="shared" si="19"/>
        <v>-0.51939036443161346</v>
      </c>
      <c r="R290" s="6"/>
      <c r="S290" s="6"/>
      <c r="T290" s="6"/>
      <c r="U290" s="6"/>
      <c r="V290" s="6"/>
      <c r="W290" s="6"/>
      <c r="X290" s="6"/>
      <c r="Y290" s="6"/>
    </row>
    <row r="291" spans="1:25" ht="15" thickBot="1" x14ac:dyDescent="0.35">
      <c r="A291" s="8" t="s">
        <v>7</v>
      </c>
      <c r="B291" s="8" t="s">
        <v>54</v>
      </c>
      <c r="C291" s="8" t="s">
        <v>120</v>
      </c>
      <c r="D291" s="10">
        <v>39416</v>
      </c>
      <c r="E291" s="8">
        <v>1</v>
      </c>
      <c r="F291" s="8">
        <v>1</v>
      </c>
      <c r="G291" s="8">
        <v>1</v>
      </c>
      <c r="H291" s="8">
        <v>0</v>
      </c>
      <c r="I291" s="8">
        <v>0</v>
      </c>
      <c r="J291" s="8">
        <v>0</v>
      </c>
      <c r="K291" s="8">
        <v>0</v>
      </c>
      <c r="L291" s="8">
        <v>0</v>
      </c>
      <c r="M291" s="8">
        <v>0</v>
      </c>
      <c r="N291">
        <f t="shared" si="16"/>
        <v>-1.5936580769244493</v>
      </c>
      <c r="O291">
        <f t="shared" si="17"/>
        <v>0.20318099891544714</v>
      </c>
      <c r="P291">
        <f t="shared" si="18"/>
        <v>0.16886985341240879</v>
      </c>
      <c r="Q291">
        <f t="shared" si="19"/>
        <v>-1.7786269588883961</v>
      </c>
      <c r="R291" s="6"/>
      <c r="S291" s="6"/>
      <c r="T291" s="6"/>
      <c r="U291" s="6"/>
      <c r="V291" s="6"/>
      <c r="W291" s="6"/>
      <c r="X291" s="6"/>
      <c r="Y291" s="6"/>
    </row>
    <row r="292" spans="1:25" ht="15" thickBot="1" x14ac:dyDescent="0.35">
      <c r="A292" s="8" t="s">
        <v>7</v>
      </c>
      <c r="B292" s="8" t="s">
        <v>54</v>
      </c>
      <c r="C292" s="8" t="s">
        <v>121</v>
      </c>
      <c r="D292" s="10">
        <v>39418</v>
      </c>
      <c r="E292" s="8">
        <v>0</v>
      </c>
      <c r="F292" s="8">
        <v>0</v>
      </c>
      <c r="G292" s="8">
        <v>1</v>
      </c>
      <c r="H292" s="8">
        <v>1</v>
      </c>
      <c r="I292" s="8">
        <v>0</v>
      </c>
      <c r="J292" s="8">
        <v>1</v>
      </c>
      <c r="K292" s="8">
        <v>0</v>
      </c>
      <c r="L292" s="8">
        <v>0</v>
      </c>
      <c r="M292" s="8">
        <v>0</v>
      </c>
      <c r="N292">
        <f t="shared" si="16"/>
        <v>-1.7334619673511489</v>
      </c>
      <c r="O292">
        <f t="shared" si="17"/>
        <v>0.17667171830190662</v>
      </c>
      <c r="P292">
        <f t="shared" si="18"/>
        <v>0.1501452916339889</v>
      </c>
      <c r="Q292">
        <f t="shared" si="19"/>
        <v>-0.16268987544230498</v>
      </c>
      <c r="R292" s="6"/>
      <c r="S292" s="6"/>
      <c r="T292" s="6"/>
      <c r="U292" s="6"/>
      <c r="V292" s="6"/>
      <c r="W292" s="6"/>
      <c r="X292" s="6"/>
      <c r="Y292" s="6"/>
    </row>
    <row r="293" spans="1:25" ht="15" thickBot="1" x14ac:dyDescent="0.35">
      <c r="A293" s="8" t="s">
        <v>7</v>
      </c>
      <c r="B293" s="8" t="s">
        <v>54</v>
      </c>
      <c r="C293" s="8" t="s">
        <v>122</v>
      </c>
      <c r="D293" s="10">
        <v>39420</v>
      </c>
      <c r="E293" s="8">
        <v>0</v>
      </c>
      <c r="F293" s="8">
        <v>1</v>
      </c>
      <c r="G293" s="8">
        <v>1</v>
      </c>
      <c r="H293" s="8">
        <v>0</v>
      </c>
      <c r="I293" s="8">
        <v>0</v>
      </c>
      <c r="J293" s="8">
        <v>1</v>
      </c>
      <c r="K293" s="8">
        <v>0</v>
      </c>
      <c r="L293" s="8">
        <v>0</v>
      </c>
      <c r="M293" s="8">
        <v>0</v>
      </c>
      <c r="N293">
        <f t="shared" si="16"/>
        <v>-1.4613859597845535</v>
      </c>
      <c r="O293">
        <f t="shared" si="17"/>
        <v>0.23191462753899172</v>
      </c>
      <c r="P293">
        <f t="shared" si="18"/>
        <v>0.18825543779952505</v>
      </c>
      <c r="Q293">
        <f t="shared" si="19"/>
        <v>-0.20856956688152067</v>
      </c>
      <c r="R293" s="6"/>
      <c r="S293" s="6"/>
      <c r="T293" s="6"/>
      <c r="U293" s="6"/>
      <c r="V293" s="6"/>
      <c r="W293" s="6"/>
      <c r="X293" s="6"/>
      <c r="Y293" s="6"/>
    </row>
    <row r="294" spans="1:25" ht="15" thickBot="1" x14ac:dyDescent="0.35">
      <c r="A294" s="8" t="s">
        <v>7</v>
      </c>
      <c r="B294" s="8" t="s">
        <v>54</v>
      </c>
      <c r="C294" s="8" t="s">
        <v>123</v>
      </c>
      <c r="D294" s="10">
        <v>39423</v>
      </c>
      <c r="E294" s="8">
        <v>0</v>
      </c>
      <c r="F294" s="8">
        <v>1</v>
      </c>
      <c r="G294" s="8">
        <v>1</v>
      </c>
      <c r="H294" s="8">
        <v>0</v>
      </c>
      <c r="I294" s="8">
        <v>0</v>
      </c>
      <c r="J294" s="8">
        <v>1</v>
      </c>
      <c r="K294" s="8">
        <v>0</v>
      </c>
      <c r="L294" s="8">
        <v>0</v>
      </c>
      <c r="M294" s="8">
        <v>0</v>
      </c>
      <c r="N294">
        <f t="shared" si="16"/>
        <v>-1.4613859597845535</v>
      </c>
      <c r="O294">
        <f t="shared" si="17"/>
        <v>0.23191462753899172</v>
      </c>
      <c r="P294">
        <f t="shared" si="18"/>
        <v>0.18825543779952505</v>
      </c>
      <c r="Q294">
        <f t="shared" si="19"/>
        <v>-0.20856956688152067</v>
      </c>
      <c r="R294" s="6"/>
      <c r="S294" s="6"/>
      <c r="T294" s="6"/>
      <c r="U294" s="6"/>
      <c r="V294" s="6"/>
      <c r="W294" s="6"/>
      <c r="X294" s="6"/>
      <c r="Y294" s="6"/>
    </row>
    <row r="295" spans="1:25" ht="15" thickBot="1" x14ac:dyDescent="0.35">
      <c r="A295" s="2" t="s">
        <v>7</v>
      </c>
      <c r="B295" s="2" t="s">
        <v>13</v>
      </c>
      <c r="C295" s="2" t="s">
        <v>308</v>
      </c>
      <c r="D295" s="3">
        <v>39468</v>
      </c>
      <c r="E295" s="4">
        <v>0</v>
      </c>
      <c r="F295" s="4">
        <v>0</v>
      </c>
      <c r="G295" s="4">
        <v>0</v>
      </c>
      <c r="H295" s="4">
        <v>1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>
        <f t="shared" si="16"/>
        <v>-1.8041203358425575</v>
      </c>
      <c r="O295">
        <f t="shared" si="17"/>
        <v>0.16461920251599402</v>
      </c>
      <c r="P295">
        <f t="shared" si="18"/>
        <v>0.14135023891101714</v>
      </c>
      <c r="Q295">
        <f t="shared" si="19"/>
        <v>-0.15239416879258558</v>
      </c>
      <c r="R295" s="6"/>
      <c r="S295" s="6"/>
      <c r="T295" s="6"/>
      <c r="U295" s="6"/>
      <c r="V295" s="6"/>
      <c r="W295" s="6"/>
      <c r="X295" s="6"/>
      <c r="Y295" s="6"/>
    </row>
    <row r="296" spans="1:25" ht="29.4" thickBot="1" x14ac:dyDescent="0.35">
      <c r="A296" s="2" t="s">
        <v>7</v>
      </c>
      <c r="B296" s="2" t="s">
        <v>13</v>
      </c>
      <c r="C296" s="2" t="s">
        <v>309</v>
      </c>
      <c r="D296" s="3">
        <v>39471</v>
      </c>
      <c r="E296" s="4">
        <v>0</v>
      </c>
      <c r="F296" s="4">
        <v>1</v>
      </c>
      <c r="G296" s="4">
        <v>1</v>
      </c>
      <c r="H296" s="4">
        <v>1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>
        <f t="shared" si="16"/>
        <v>-2.0723710601855876</v>
      </c>
      <c r="O296">
        <f t="shared" si="17"/>
        <v>0.12588694204546458</v>
      </c>
      <c r="P296">
        <f t="shared" si="18"/>
        <v>0.1118113527604809</v>
      </c>
      <c r="Q296">
        <f t="shared" si="19"/>
        <v>-0.1185711179672287</v>
      </c>
      <c r="R296" s="6"/>
      <c r="S296" s="6"/>
      <c r="T296" s="6"/>
      <c r="U296" s="6"/>
      <c r="V296" s="6"/>
      <c r="W296" s="6"/>
      <c r="X296" s="6"/>
      <c r="Y296" s="6"/>
    </row>
    <row r="297" spans="1:25" ht="15" thickBot="1" x14ac:dyDescent="0.35">
      <c r="A297" s="2" t="s">
        <v>7</v>
      </c>
      <c r="B297" s="2" t="s">
        <v>13</v>
      </c>
      <c r="C297" s="2" t="s">
        <v>310</v>
      </c>
      <c r="D297" s="3">
        <v>39474</v>
      </c>
      <c r="E297" s="4">
        <v>0</v>
      </c>
      <c r="F297" s="4">
        <v>0</v>
      </c>
      <c r="G297" s="4">
        <v>0</v>
      </c>
      <c r="H297" s="4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>
        <f t="shared" si="16"/>
        <v>-1.3254073525814194</v>
      </c>
      <c r="O297">
        <f t="shared" si="17"/>
        <v>0.26569470561755526</v>
      </c>
      <c r="P297">
        <f t="shared" si="18"/>
        <v>0.20992005768714819</v>
      </c>
      <c r="Q297">
        <f t="shared" si="19"/>
        <v>-0.23562114583963772</v>
      </c>
      <c r="R297" s="6"/>
      <c r="S297" s="6"/>
      <c r="T297" s="6"/>
      <c r="U297" s="6"/>
      <c r="V297" s="6"/>
      <c r="W297" s="6"/>
      <c r="X297" s="6"/>
      <c r="Y297" s="6"/>
    </row>
    <row r="298" spans="1:25" ht="29.4" thickBot="1" x14ac:dyDescent="0.35">
      <c r="A298" s="2" t="s">
        <v>7</v>
      </c>
      <c r="B298" s="2" t="s">
        <v>13</v>
      </c>
      <c r="C298" s="2" t="s">
        <v>311</v>
      </c>
      <c r="D298" s="3">
        <v>39477</v>
      </c>
      <c r="E298" s="4">
        <v>0</v>
      </c>
      <c r="F298" s="4">
        <v>1</v>
      </c>
      <c r="G298" s="4">
        <v>0</v>
      </c>
      <c r="H298" s="4">
        <v>1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>
        <f t="shared" si="16"/>
        <v>-2.0107573115371005</v>
      </c>
      <c r="O298">
        <f t="shared" si="17"/>
        <v>0.13388724191258355</v>
      </c>
      <c r="P298">
        <f t="shared" si="18"/>
        <v>0.11807809186277582</v>
      </c>
      <c r="Q298">
        <f t="shared" si="19"/>
        <v>-0.12565176642215778</v>
      </c>
      <c r="R298" s="6"/>
      <c r="S298" s="6"/>
      <c r="T298" s="6"/>
      <c r="U298" s="6"/>
      <c r="V298" s="6"/>
      <c r="W298" s="6"/>
      <c r="X298" s="6"/>
      <c r="Y298" s="6"/>
    </row>
    <row r="299" spans="1:25" ht="29.4" thickBot="1" x14ac:dyDescent="0.35">
      <c r="A299" s="2" t="s">
        <v>7</v>
      </c>
      <c r="B299" s="2" t="s">
        <v>13</v>
      </c>
      <c r="C299" s="2" t="s">
        <v>312</v>
      </c>
      <c r="D299" s="3">
        <v>39480</v>
      </c>
      <c r="E299" s="4">
        <v>0</v>
      </c>
      <c r="F299" s="4">
        <v>1</v>
      </c>
      <c r="G299" s="4">
        <v>1</v>
      </c>
      <c r="H299" s="4">
        <v>1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>
        <f t="shared" si="16"/>
        <v>-2.0723710601855876</v>
      </c>
      <c r="O299">
        <f t="shared" si="17"/>
        <v>0.12588694204546458</v>
      </c>
      <c r="P299">
        <f t="shared" si="18"/>
        <v>0.1118113527604809</v>
      </c>
      <c r="Q299">
        <f t="shared" si="19"/>
        <v>-0.1185711179672287</v>
      </c>
      <c r="R299" s="6"/>
      <c r="S299" s="6"/>
      <c r="T299" s="6"/>
      <c r="U299" s="6"/>
      <c r="V299" s="6"/>
      <c r="W299" s="6"/>
      <c r="X299" s="6"/>
      <c r="Y299" s="6"/>
    </row>
    <row r="300" spans="1:25" ht="15" thickBot="1" x14ac:dyDescent="0.35">
      <c r="A300" s="8" t="s">
        <v>7</v>
      </c>
      <c r="B300" s="8" t="s">
        <v>15</v>
      </c>
      <c r="C300" s="8" t="s">
        <v>124</v>
      </c>
      <c r="D300" s="10">
        <v>39772</v>
      </c>
      <c r="E300" s="8">
        <v>0</v>
      </c>
      <c r="F300" s="8">
        <v>1</v>
      </c>
      <c r="G300" s="8">
        <v>1</v>
      </c>
      <c r="H300" s="8">
        <v>0</v>
      </c>
      <c r="I300" s="8">
        <v>0</v>
      </c>
      <c r="J300" s="8">
        <v>0</v>
      </c>
      <c r="K300" s="8">
        <v>1</v>
      </c>
      <c r="L300" s="8">
        <v>0</v>
      </c>
      <c r="M300" s="8">
        <v>0</v>
      </c>
      <c r="N300">
        <f t="shared" si="16"/>
        <v>-0.74496638461512654</v>
      </c>
      <c r="O300">
        <f t="shared" si="17"/>
        <v>0.474750258584344</v>
      </c>
      <c r="P300">
        <f t="shared" si="18"/>
        <v>0.32191908821231247</v>
      </c>
      <c r="Q300">
        <f t="shared" si="19"/>
        <v>-0.38848865924217069</v>
      </c>
      <c r="R300" s="6"/>
      <c r="S300" s="6"/>
      <c r="T300" s="6"/>
      <c r="U300" s="6"/>
      <c r="V300" s="6"/>
      <c r="W300" s="6"/>
      <c r="X300" s="6"/>
      <c r="Y300" s="6"/>
    </row>
    <row r="301" spans="1:25" ht="15" thickBot="1" x14ac:dyDescent="0.35">
      <c r="A301" s="8" t="s">
        <v>7</v>
      </c>
      <c r="B301" s="8" t="s">
        <v>15</v>
      </c>
      <c r="C301" s="8" t="s">
        <v>125</v>
      </c>
      <c r="D301" s="10">
        <v>39774</v>
      </c>
      <c r="E301" s="8">
        <v>0</v>
      </c>
      <c r="F301" s="8">
        <v>1</v>
      </c>
      <c r="G301" s="8">
        <v>1</v>
      </c>
      <c r="H301" s="8">
        <v>1</v>
      </c>
      <c r="I301" s="8">
        <v>0</v>
      </c>
      <c r="J301" s="8">
        <v>0</v>
      </c>
      <c r="K301" s="8">
        <v>1</v>
      </c>
      <c r="L301" s="8">
        <v>0</v>
      </c>
      <c r="M301" s="8">
        <v>0</v>
      </c>
      <c r="N301">
        <f t="shared" si="16"/>
        <v>-1.2236793678762647</v>
      </c>
      <c r="O301">
        <f t="shared" si="17"/>
        <v>0.29414590245885891</v>
      </c>
      <c r="P301">
        <f t="shared" si="18"/>
        <v>0.22728959841389279</v>
      </c>
      <c r="Q301">
        <f t="shared" si="19"/>
        <v>-0.25785094278195669</v>
      </c>
      <c r="R301" s="6"/>
      <c r="S301" s="6"/>
      <c r="T301" s="6"/>
      <c r="U301" s="6"/>
      <c r="V301" s="6"/>
      <c r="W301" s="6"/>
      <c r="X301" s="6"/>
      <c r="Y301" s="6"/>
    </row>
    <row r="302" spans="1:25" ht="15" thickBot="1" x14ac:dyDescent="0.35">
      <c r="A302" s="8" t="s">
        <v>7</v>
      </c>
      <c r="B302" s="8" t="s">
        <v>15</v>
      </c>
      <c r="C302" s="8" t="s">
        <v>126</v>
      </c>
      <c r="D302" s="10">
        <v>39776</v>
      </c>
      <c r="E302" s="8">
        <v>0</v>
      </c>
      <c r="F302" s="8">
        <v>0</v>
      </c>
      <c r="G302" s="8">
        <v>1</v>
      </c>
      <c r="H302" s="8">
        <v>1</v>
      </c>
      <c r="I302" s="8">
        <v>0</v>
      </c>
      <c r="J302" s="8">
        <v>0</v>
      </c>
      <c r="K302" s="8">
        <v>1</v>
      </c>
      <c r="L302" s="8">
        <v>0</v>
      </c>
      <c r="M302" s="8">
        <v>0</v>
      </c>
      <c r="N302">
        <f t="shared" si="16"/>
        <v>-1.0170423921817218</v>
      </c>
      <c r="O302">
        <f t="shared" si="17"/>
        <v>0.36166301728539613</v>
      </c>
      <c r="P302">
        <f t="shared" si="18"/>
        <v>0.26560390690965929</v>
      </c>
      <c r="Q302">
        <f t="shared" si="19"/>
        <v>-0.30870675955610066</v>
      </c>
      <c r="R302" s="6"/>
      <c r="S302" s="6"/>
      <c r="T302" s="6"/>
      <c r="U302" s="6"/>
      <c r="V302" s="6"/>
      <c r="W302" s="6"/>
      <c r="X302" s="6"/>
      <c r="Y302" s="6"/>
    </row>
    <row r="303" spans="1:25" ht="15" thickBot="1" x14ac:dyDescent="0.35">
      <c r="A303" s="8" t="s">
        <v>7</v>
      </c>
      <c r="B303" s="8" t="s">
        <v>15</v>
      </c>
      <c r="C303" s="8" t="s">
        <v>127</v>
      </c>
      <c r="D303" s="10">
        <v>39780</v>
      </c>
      <c r="E303" s="8">
        <v>0</v>
      </c>
      <c r="F303" s="8">
        <v>1</v>
      </c>
      <c r="G303" s="8">
        <v>1</v>
      </c>
      <c r="H303" s="8">
        <v>0</v>
      </c>
      <c r="I303" s="8">
        <v>0</v>
      </c>
      <c r="J303" s="8">
        <v>0</v>
      </c>
      <c r="K303" s="8">
        <v>1</v>
      </c>
      <c r="L303" s="8">
        <v>0</v>
      </c>
      <c r="M303" s="8">
        <v>0</v>
      </c>
      <c r="N303">
        <f t="shared" si="16"/>
        <v>-0.74496638461512654</v>
      </c>
      <c r="O303">
        <f t="shared" si="17"/>
        <v>0.474750258584344</v>
      </c>
      <c r="P303">
        <f t="shared" si="18"/>
        <v>0.32191908821231247</v>
      </c>
      <c r="Q303">
        <f t="shared" si="19"/>
        <v>-0.38848865924217069</v>
      </c>
      <c r="R303" s="6"/>
      <c r="S303" s="6"/>
      <c r="T303" s="6"/>
      <c r="U303" s="6"/>
      <c r="V303" s="6"/>
      <c r="W303" s="6"/>
      <c r="X303" s="6"/>
      <c r="Y303" s="6"/>
    </row>
    <row r="304" spans="1:25" ht="15" thickBot="1" x14ac:dyDescent="0.35">
      <c r="A304" s="8" t="s">
        <v>7</v>
      </c>
      <c r="B304" s="8" t="s">
        <v>15</v>
      </c>
      <c r="C304" s="8" t="s">
        <v>128</v>
      </c>
      <c r="D304" s="10">
        <v>39782</v>
      </c>
      <c r="E304" s="8">
        <v>0</v>
      </c>
      <c r="F304" s="8">
        <v>0</v>
      </c>
      <c r="G304" s="8">
        <v>1</v>
      </c>
      <c r="H304" s="8">
        <v>1</v>
      </c>
      <c r="I304" s="8">
        <v>0</v>
      </c>
      <c r="J304" s="8">
        <v>0</v>
      </c>
      <c r="K304" s="8">
        <v>1</v>
      </c>
      <c r="L304" s="8">
        <v>0</v>
      </c>
      <c r="M304" s="8">
        <v>0</v>
      </c>
      <c r="N304">
        <f t="shared" si="16"/>
        <v>-1.0170423921817218</v>
      </c>
      <c r="O304">
        <f t="shared" si="17"/>
        <v>0.36166301728539613</v>
      </c>
      <c r="P304">
        <f t="shared" si="18"/>
        <v>0.26560390690965929</v>
      </c>
      <c r="Q304">
        <f t="shared" si="19"/>
        <v>-0.30870675955610066</v>
      </c>
      <c r="R304" s="6"/>
      <c r="S304" s="6"/>
      <c r="T304" s="6"/>
      <c r="U304" s="6"/>
      <c r="V304" s="6"/>
      <c r="W304" s="6"/>
      <c r="X304" s="6"/>
      <c r="Y304" s="6"/>
    </row>
    <row r="305" spans="1:25" ht="15" thickBot="1" x14ac:dyDescent="0.35">
      <c r="A305" s="2" t="s">
        <v>7</v>
      </c>
      <c r="B305" s="2" t="s">
        <v>15</v>
      </c>
      <c r="C305" s="2" t="s">
        <v>364</v>
      </c>
      <c r="D305" s="3">
        <v>39825</v>
      </c>
      <c r="E305" s="4">
        <v>0</v>
      </c>
      <c r="F305" s="4">
        <v>0</v>
      </c>
      <c r="G305" s="4">
        <v>1</v>
      </c>
      <c r="H305" s="4">
        <v>1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>
        <f t="shared" si="16"/>
        <v>-1.8657340844910446</v>
      </c>
      <c r="O305">
        <f t="shared" si="17"/>
        <v>0.15478254470453631</v>
      </c>
      <c r="P305">
        <f t="shared" si="18"/>
        <v>0.13403609659179522</v>
      </c>
      <c r="Q305">
        <f t="shared" si="19"/>
        <v>-0.14391205326508852</v>
      </c>
      <c r="R305" s="6"/>
      <c r="S305" s="6"/>
      <c r="T305" s="6"/>
      <c r="U305" s="6"/>
      <c r="V305" s="6"/>
      <c r="W305" s="6"/>
      <c r="X305" s="6"/>
      <c r="Y305" s="6"/>
    </row>
    <row r="306" spans="1:25" ht="15" thickBot="1" x14ac:dyDescent="0.35">
      <c r="A306" s="8" t="s">
        <v>7</v>
      </c>
      <c r="B306" s="8" t="s">
        <v>50</v>
      </c>
      <c r="C306" s="8" t="s">
        <v>129</v>
      </c>
      <c r="D306" s="10">
        <v>40034</v>
      </c>
      <c r="E306" s="8">
        <v>0</v>
      </c>
      <c r="F306" s="8">
        <v>1</v>
      </c>
      <c r="G306" s="8">
        <v>1</v>
      </c>
      <c r="H306" s="8">
        <v>0</v>
      </c>
      <c r="I306" s="8">
        <v>0</v>
      </c>
      <c r="J306" s="8">
        <v>0</v>
      </c>
      <c r="K306" s="8">
        <v>1</v>
      </c>
      <c r="L306" s="8">
        <v>0</v>
      </c>
      <c r="M306" s="8">
        <v>0</v>
      </c>
      <c r="N306">
        <f t="shared" si="16"/>
        <v>-0.74496638461512654</v>
      </c>
      <c r="O306">
        <f t="shared" si="17"/>
        <v>0.474750258584344</v>
      </c>
      <c r="P306">
        <f t="shared" si="18"/>
        <v>0.32191908821231247</v>
      </c>
      <c r="Q306">
        <f t="shared" si="19"/>
        <v>-0.38848865924217069</v>
      </c>
      <c r="R306" s="6"/>
      <c r="S306" s="6"/>
      <c r="T306" s="6"/>
      <c r="U306" s="6"/>
      <c r="V306" s="6"/>
      <c r="W306" s="6"/>
      <c r="X306" s="6"/>
      <c r="Y306" s="6"/>
    </row>
    <row r="307" spans="1:25" ht="15" thickBot="1" x14ac:dyDescent="0.35">
      <c r="A307" s="8" t="s">
        <v>7</v>
      </c>
      <c r="B307" s="8" t="s">
        <v>50</v>
      </c>
      <c r="C307" s="8" t="s">
        <v>130</v>
      </c>
      <c r="D307" s="10">
        <v>40036</v>
      </c>
      <c r="E307" s="8">
        <v>0</v>
      </c>
      <c r="F307" s="8">
        <v>0</v>
      </c>
      <c r="G307" s="8">
        <v>1</v>
      </c>
      <c r="H307" s="8">
        <v>1</v>
      </c>
      <c r="I307" s="8">
        <v>0</v>
      </c>
      <c r="J307" s="8">
        <v>0</v>
      </c>
      <c r="K307" s="8">
        <v>1</v>
      </c>
      <c r="L307" s="8">
        <v>0</v>
      </c>
      <c r="M307" s="8">
        <v>0</v>
      </c>
      <c r="N307">
        <f t="shared" si="16"/>
        <v>-1.0170423921817218</v>
      </c>
      <c r="O307">
        <f t="shared" si="17"/>
        <v>0.36166301728539613</v>
      </c>
      <c r="P307">
        <f t="shared" si="18"/>
        <v>0.26560390690965929</v>
      </c>
      <c r="Q307">
        <f t="shared" si="19"/>
        <v>-0.30870675955610066</v>
      </c>
      <c r="R307" s="6"/>
      <c r="S307" s="6"/>
      <c r="T307" s="6"/>
      <c r="U307" s="6"/>
      <c r="V307" s="6"/>
      <c r="W307" s="6"/>
      <c r="X307" s="6"/>
      <c r="Y307" s="6"/>
    </row>
    <row r="308" spans="1:25" ht="15" thickBot="1" x14ac:dyDescent="0.35">
      <c r="A308" s="8" t="s">
        <v>7</v>
      </c>
      <c r="B308" s="8" t="s">
        <v>50</v>
      </c>
      <c r="C308" s="8" t="s">
        <v>131</v>
      </c>
      <c r="D308" s="10">
        <v>40039</v>
      </c>
      <c r="E308" s="8">
        <v>1</v>
      </c>
      <c r="F308" s="8">
        <v>1</v>
      </c>
      <c r="G308" s="8">
        <v>1</v>
      </c>
      <c r="H308" s="8">
        <v>0</v>
      </c>
      <c r="I308" s="8">
        <v>0</v>
      </c>
      <c r="J308" s="8">
        <v>0</v>
      </c>
      <c r="K308" s="8">
        <v>1</v>
      </c>
      <c r="L308" s="8">
        <v>0</v>
      </c>
      <c r="M308" s="8">
        <v>0</v>
      </c>
      <c r="N308">
        <f t="shared" si="16"/>
        <v>-0.74496638461512654</v>
      </c>
      <c r="O308">
        <f t="shared" si="17"/>
        <v>0.474750258584344</v>
      </c>
      <c r="P308">
        <f t="shared" si="18"/>
        <v>0.32191908821231247</v>
      </c>
      <c r="Q308">
        <f t="shared" si="19"/>
        <v>-1.1334550438572972</v>
      </c>
      <c r="R308" s="6"/>
      <c r="S308" s="6"/>
      <c r="T308" s="6"/>
      <c r="U308" s="6"/>
      <c r="V308" s="6"/>
      <c r="W308" s="6"/>
      <c r="X308" s="6"/>
      <c r="Y308" s="6"/>
    </row>
    <row r="309" spans="1:25" ht="15" thickBot="1" x14ac:dyDescent="0.35">
      <c r="A309" s="8" t="s">
        <v>7</v>
      </c>
      <c r="B309" s="8" t="s">
        <v>50</v>
      </c>
      <c r="C309" s="8" t="s">
        <v>132</v>
      </c>
      <c r="D309" s="10">
        <v>40041</v>
      </c>
      <c r="E309" s="8">
        <v>0</v>
      </c>
      <c r="F309" s="8">
        <v>1</v>
      </c>
      <c r="G309" s="8">
        <v>1</v>
      </c>
      <c r="H309" s="8">
        <v>1</v>
      </c>
      <c r="I309" s="8">
        <v>0</v>
      </c>
      <c r="J309" s="8">
        <v>0</v>
      </c>
      <c r="K309" s="8">
        <v>1</v>
      </c>
      <c r="L309" s="8">
        <v>0</v>
      </c>
      <c r="M309" s="8">
        <v>0</v>
      </c>
      <c r="N309">
        <f t="shared" si="16"/>
        <v>-1.2236793678762647</v>
      </c>
      <c r="O309">
        <f t="shared" si="17"/>
        <v>0.29414590245885891</v>
      </c>
      <c r="P309">
        <f t="shared" si="18"/>
        <v>0.22728959841389279</v>
      </c>
      <c r="Q309">
        <f t="shared" si="19"/>
        <v>-0.25785094278195669</v>
      </c>
      <c r="R309" s="6"/>
      <c r="S309" s="6"/>
      <c r="T309" s="6"/>
      <c r="U309" s="6"/>
      <c r="V309" s="6"/>
      <c r="W309" s="6"/>
      <c r="X309" s="6"/>
      <c r="Y309" s="6"/>
    </row>
    <row r="310" spans="1:25" ht="15" thickBot="1" x14ac:dyDescent="0.35">
      <c r="A310" s="8" t="s">
        <v>7</v>
      </c>
      <c r="B310" s="8" t="s">
        <v>50</v>
      </c>
      <c r="C310" s="8" t="s">
        <v>133</v>
      </c>
      <c r="D310" s="10">
        <v>40043</v>
      </c>
      <c r="E310" s="8">
        <v>0</v>
      </c>
      <c r="F310" s="8">
        <v>1</v>
      </c>
      <c r="G310" s="8">
        <v>1</v>
      </c>
      <c r="H310" s="8">
        <v>1</v>
      </c>
      <c r="I310" s="8">
        <v>0</v>
      </c>
      <c r="J310" s="8">
        <v>0</v>
      </c>
      <c r="K310" s="8">
        <v>1</v>
      </c>
      <c r="L310" s="8">
        <v>0</v>
      </c>
      <c r="M310" s="8">
        <v>0</v>
      </c>
      <c r="N310">
        <f t="shared" si="16"/>
        <v>-1.2236793678762647</v>
      </c>
      <c r="O310">
        <f t="shared" si="17"/>
        <v>0.29414590245885891</v>
      </c>
      <c r="P310">
        <f t="shared" si="18"/>
        <v>0.22728959841389279</v>
      </c>
      <c r="Q310">
        <f t="shared" si="19"/>
        <v>-0.25785094278195669</v>
      </c>
      <c r="R310" s="6"/>
      <c r="S310" s="6"/>
      <c r="T310" s="6"/>
      <c r="U310" s="6"/>
      <c r="V310" s="6"/>
      <c r="W310" s="6"/>
      <c r="X310" s="6"/>
      <c r="Y310" s="6"/>
    </row>
    <row r="311" spans="1:25" ht="15" thickBot="1" x14ac:dyDescent="0.35">
      <c r="A311" s="8" t="s">
        <v>7</v>
      </c>
      <c r="B311" s="8" t="s">
        <v>72</v>
      </c>
      <c r="C311" s="8" t="s">
        <v>134</v>
      </c>
      <c r="D311" s="10">
        <v>40098</v>
      </c>
      <c r="E311" s="8">
        <v>1</v>
      </c>
      <c r="F311" s="8">
        <v>1</v>
      </c>
      <c r="G311" s="8">
        <v>1</v>
      </c>
      <c r="H311" s="8">
        <v>1</v>
      </c>
      <c r="I311" s="8">
        <v>1</v>
      </c>
      <c r="J311" s="8">
        <v>0</v>
      </c>
      <c r="K311" s="8">
        <v>0</v>
      </c>
      <c r="L311" s="8">
        <v>0</v>
      </c>
      <c r="M311" s="8">
        <v>0</v>
      </c>
      <c r="N311">
        <f t="shared" si="16"/>
        <v>-1.0695392044523035</v>
      </c>
      <c r="O311">
        <f t="shared" si="17"/>
        <v>0.34316661063788356</v>
      </c>
      <c r="P311">
        <f t="shared" si="18"/>
        <v>0.25549072462046257</v>
      </c>
      <c r="Q311">
        <f t="shared" si="19"/>
        <v>-1.364569172852675</v>
      </c>
      <c r="R311" s="6"/>
      <c r="S311" s="6"/>
      <c r="T311" s="6"/>
      <c r="U311" s="6"/>
      <c r="V311" s="6"/>
      <c r="W311" s="6"/>
      <c r="X311" s="6"/>
      <c r="Y311" s="6"/>
    </row>
    <row r="312" spans="1:25" ht="15" thickBot="1" x14ac:dyDescent="0.35">
      <c r="A312" s="8" t="s">
        <v>7</v>
      </c>
      <c r="B312" s="8" t="s">
        <v>72</v>
      </c>
      <c r="C312" s="8" t="s">
        <v>135</v>
      </c>
      <c r="D312" s="10">
        <v>40099</v>
      </c>
      <c r="E312" s="8">
        <v>1</v>
      </c>
      <c r="F312" s="8">
        <v>1</v>
      </c>
      <c r="G312" s="8">
        <v>1</v>
      </c>
      <c r="H312" s="8">
        <v>1</v>
      </c>
      <c r="I312" s="8">
        <v>1</v>
      </c>
      <c r="J312" s="8">
        <v>0</v>
      </c>
      <c r="K312" s="8">
        <v>0</v>
      </c>
      <c r="L312" s="8">
        <v>0</v>
      </c>
      <c r="M312" s="8">
        <v>0</v>
      </c>
      <c r="N312">
        <f t="shared" si="16"/>
        <v>-1.0695392044523035</v>
      </c>
      <c r="O312">
        <f t="shared" si="17"/>
        <v>0.34316661063788356</v>
      </c>
      <c r="P312">
        <f t="shared" si="18"/>
        <v>0.25549072462046257</v>
      </c>
      <c r="Q312">
        <f t="shared" si="19"/>
        <v>-1.364569172852675</v>
      </c>
      <c r="R312" s="6"/>
      <c r="S312" s="6"/>
      <c r="T312" s="6"/>
      <c r="U312" s="6"/>
      <c r="V312" s="6"/>
      <c r="W312" s="6"/>
      <c r="X312" s="6"/>
      <c r="Y312" s="6"/>
    </row>
    <row r="313" spans="1:25" ht="15" thickBot="1" x14ac:dyDescent="0.35">
      <c r="A313" s="8" t="s">
        <v>7</v>
      </c>
      <c r="B313" s="8" t="s">
        <v>72</v>
      </c>
      <c r="C313" s="8" t="s">
        <v>136</v>
      </c>
      <c r="D313" s="10">
        <v>40101</v>
      </c>
      <c r="E313" s="8">
        <v>0</v>
      </c>
      <c r="F313" s="8">
        <v>0</v>
      </c>
      <c r="G313" s="8">
        <v>1</v>
      </c>
      <c r="H313" s="8">
        <v>0</v>
      </c>
      <c r="I313" s="8">
        <v>1</v>
      </c>
      <c r="J313" s="8">
        <v>0</v>
      </c>
      <c r="K313" s="8">
        <v>0</v>
      </c>
      <c r="L313" s="8">
        <v>0</v>
      </c>
      <c r="M313" s="8">
        <v>0</v>
      </c>
      <c r="N313">
        <f t="shared" si="16"/>
        <v>-0.38418924549662248</v>
      </c>
      <c r="O313">
        <f t="shared" si="17"/>
        <v>0.68100253832054813</v>
      </c>
      <c r="P313">
        <f t="shared" si="18"/>
        <v>0.40511690065674888</v>
      </c>
      <c r="Q313">
        <f t="shared" si="19"/>
        <v>-0.51939036443161346</v>
      </c>
      <c r="R313" s="6"/>
      <c r="S313" s="6"/>
      <c r="T313" s="6"/>
      <c r="U313" s="6"/>
      <c r="V313" s="6"/>
      <c r="W313" s="6"/>
      <c r="X313" s="6"/>
      <c r="Y313" s="6"/>
    </row>
    <row r="314" spans="1:25" ht="15" thickBot="1" x14ac:dyDescent="0.35">
      <c r="A314" s="8" t="s">
        <v>7</v>
      </c>
      <c r="B314" s="8" t="s">
        <v>72</v>
      </c>
      <c r="C314" s="8" t="s">
        <v>137</v>
      </c>
      <c r="D314" s="10">
        <v>40103</v>
      </c>
      <c r="E314" s="8">
        <v>1</v>
      </c>
      <c r="F314" s="8">
        <v>0</v>
      </c>
      <c r="G314" s="8">
        <v>1</v>
      </c>
      <c r="H314" s="8">
        <v>0</v>
      </c>
      <c r="I314" s="8">
        <v>1</v>
      </c>
      <c r="J314" s="8">
        <v>0</v>
      </c>
      <c r="K314" s="8">
        <v>0</v>
      </c>
      <c r="L314" s="8">
        <v>0</v>
      </c>
      <c r="M314" s="8">
        <v>0</v>
      </c>
      <c r="N314">
        <f t="shared" si="16"/>
        <v>-0.38418924549662248</v>
      </c>
      <c r="O314">
        <f t="shared" si="17"/>
        <v>0.68100253832054813</v>
      </c>
      <c r="P314">
        <f t="shared" si="18"/>
        <v>0.40511690065674888</v>
      </c>
      <c r="Q314">
        <f t="shared" si="19"/>
        <v>-0.90357960992823572</v>
      </c>
      <c r="R314" s="6"/>
      <c r="S314" s="6"/>
      <c r="T314" s="6"/>
      <c r="U314" s="6"/>
      <c r="V314" s="6"/>
      <c r="W314" s="6"/>
      <c r="X314" s="6"/>
      <c r="Y314" s="6"/>
    </row>
    <row r="315" spans="1:25" ht="15" thickBot="1" x14ac:dyDescent="0.35">
      <c r="A315" s="8" t="s">
        <v>7</v>
      </c>
      <c r="B315" s="8" t="s">
        <v>72</v>
      </c>
      <c r="C315" s="8" t="s">
        <v>138</v>
      </c>
      <c r="D315" s="10">
        <v>40104</v>
      </c>
      <c r="E315" s="8">
        <v>1</v>
      </c>
      <c r="F315" s="8">
        <v>1</v>
      </c>
      <c r="G315" s="8">
        <v>1</v>
      </c>
      <c r="H315" s="8">
        <v>1</v>
      </c>
      <c r="I315" s="8">
        <v>1</v>
      </c>
      <c r="J315" s="8">
        <v>0</v>
      </c>
      <c r="K315" s="8">
        <v>0</v>
      </c>
      <c r="L315" s="8">
        <v>0</v>
      </c>
      <c r="M315" s="8">
        <v>0</v>
      </c>
      <c r="N315">
        <f t="shared" si="16"/>
        <v>-1.0695392044523035</v>
      </c>
      <c r="O315">
        <f t="shared" si="17"/>
        <v>0.34316661063788356</v>
      </c>
      <c r="P315">
        <f t="shared" si="18"/>
        <v>0.25549072462046257</v>
      </c>
      <c r="Q315">
        <f t="shared" si="19"/>
        <v>-1.364569172852675</v>
      </c>
      <c r="R315" s="6"/>
      <c r="S315" s="6"/>
      <c r="T315" s="6"/>
      <c r="U315" s="6"/>
      <c r="V315" s="6"/>
      <c r="W315" s="6"/>
      <c r="X315" s="6"/>
      <c r="Y315" s="6"/>
    </row>
    <row r="316" spans="1:25" ht="15" thickBot="1" x14ac:dyDescent="0.35">
      <c r="A316" s="2" t="s">
        <v>7</v>
      </c>
      <c r="B316" s="2" t="s">
        <v>21</v>
      </c>
      <c r="C316" s="2" t="s">
        <v>334</v>
      </c>
      <c r="D316" s="3">
        <v>40125</v>
      </c>
      <c r="E316" s="4">
        <v>0</v>
      </c>
      <c r="F316" s="4">
        <v>0</v>
      </c>
      <c r="G316" s="4">
        <v>1</v>
      </c>
      <c r="H316" s="4">
        <v>1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>
        <f t="shared" si="16"/>
        <v>-1.8657340844910446</v>
      </c>
      <c r="O316">
        <f t="shared" si="17"/>
        <v>0.15478254470453631</v>
      </c>
      <c r="P316">
        <f t="shared" si="18"/>
        <v>0.13403609659179522</v>
      </c>
      <c r="Q316">
        <f t="shared" si="19"/>
        <v>-0.14391205326508852</v>
      </c>
      <c r="R316" s="6"/>
      <c r="S316" s="6"/>
      <c r="T316" s="6"/>
      <c r="U316" s="6"/>
      <c r="V316" s="6"/>
      <c r="W316" s="6"/>
      <c r="X316" s="6"/>
      <c r="Y316" s="6"/>
    </row>
    <row r="317" spans="1:25" ht="15" thickBot="1" x14ac:dyDescent="0.35">
      <c r="A317" s="2" t="s">
        <v>7</v>
      </c>
      <c r="B317" s="2" t="s">
        <v>21</v>
      </c>
      <c r="C317" s="2" t="s">
        <v>335</v>
      </c>
      <c r="D317" s="3">
        <v>40127</v>
      </c>
      <c r="E317" s="4">
        <v>0</v>
      </c>
      <c r="F317" s="4">
        <v>0</v>
      </c>
      <c r="G317" s="4">
        <v>0</v>
      </c>
      <c r="H317" s="4">
        <v>1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>
        <f t="shared" si="16"/>
        <v>-1.8041203358425575</v>
      </c>
      <c r="O317">
        <f t="shared" si="17"/>
        <v>0.16461920251599402</v>
      </c>
      <c r="P317">
        <f t="shared" si="18"/>
        <v>0.14135023891101714</v>
      </c>
      <c r="Q317">
        <f t="shared" si="19"/>
        <v>-0.15239416879258558</v>
      </c>
      <c r="R317" s="6"/>
      <c r="S317" s="6"/>
      <c r="T317" s="6"/>
      <c r="U317" s="6"/>
      <c r="V317" s="6"/>
      <c r="W317" s="6"/>
      <c r="X317" s="6"/>
      <c r="Y317" s="6"/>
    </row>
    <row r="318" spans="1:25" ht="15" thickBot="1" x14ac:dyDescent="0.35">
      <c r="A318" s="2" t="s">
        <v>7</v>
      </c>
      <c r="B318" s="2" t="s">
        <v>54</v>
      </c>
      <c r="C318" s="2" t="s">
        <v>17</v>
      </c>
      <c r="D318" s="3">
        <v>40241</v>
      </c>
      <c r="E318" s="4">
        <v>1</v>
      </c>
      <c r="F318" s="4">
        <v>1</v>
      </c>
      <c r="G318" s="4">
        <v>1</v>
      </c>
      <c r="H318" s="4">
        <v>1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>
        <f t="shared" si="16"/>
        <v>-2.0723710601855876</v>
      </c>
      <c r="O318">
        <f t="shared" si="17"/>
        <v>0.12588694204546458</v>
      </c>
      <c r="P318">
        <f t="shared" si="18"/>
        <v>0.1118113527604809</v>
      </c>
      <c r="Q318">
        <f t="shared" si="19"/>
        <v>-2.1909421781528162</v>
      </c>
      <c r="R318" s="6"/>
      <c r="S318" s="6"/>
      <c r="T318" s="6"/>
      <c r="U318" s="6"/>
      <c r="V318" s="6"/>
      <c r="W318" s="6"/>
      <c r="X318" s="6"/>
      <c r="Y318" s="6"/>
    </row>
    <row r="319" spans="1:25" ht="29.4" thickBot="1" x14ac:dyDescent="0.35">
      <c r="A319" s="2" t="s">
        <v>7</v>
      </c>
      <c r="B319" s="2" t="s">
        <v>54</v>
      </c>
      <c r="C319" s="2" t="s">
        <v>390</v>
      </c>
      <c r="D319" s="3">
        <v>40243</v>
      </c>
      <c r="E319" s="4">
        <v>0</v>
      </c>
      <c r="F319" s="4">
        <v>1</v>
      </c>
      <c r="G319" s="4">
        <v>1</v>
      </c>
      <c r="H319" s="4">
        <v>1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>
        <f t="shared" si="16"/>
        <v>-2.0723710601855876</v>
      </c>
      <c r="O319">
        <f t="shared" si="17"/>
        <v>0.12588694204546458</v>
      </c>
      <c r="P319">
        <f t="shared" si="18"/>
        <v>0.1118113527604809</v>
      </c>
      <c r="Q319">
        <f t="shared" si="19"/>
        <v>-0.1185711179672287</v>
      </c>
      <c r="R319" s="6"/>
      <c r="S319" s="6"/>
      <c r="T319" s="6"/>
      <c r="U319" s="6"/>
      <c r="V319" s="6"/>
      <c r="W319" s="6"/>
      <c r="X319" s="6"/>
      <c r="Y319" s="6"/>
    </row>
    <row r="320" spans="1:25" ht="15" thickBot="1" x14ac:dyDescent="0.35">
      <c r="A320" s="2" t="s">
        <v>7</v>
      </c>
      <c r="B320" s="2" t="s">
        <v>54</v>
      </c>
      <c r="C320" s="2" t="s">
        <v>391</v>
      </c>
      <c r="D320" s="3">
        <v>40247</v>
      </c>
      <c r="E320" s="4">
        <v>0</v>
      </c>
      <c r="F320" s="4">
        <v>0</v>
      </c>
      <c r="G320" s="4">
        <v>1</v>
      </c>
      <c r="H320" s="4">
        <v>1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>
        <f t="shared" si="16"/>
        <v>-1.8657340844910446</v>
      </c>
      <c r="O320">
        <f t="shared" si="17"/>
        <v>0.15478254470453631</v>
      </c>
      <c r="P320">
        <f t="shared" si="18"/>
        <v>0.13403609659179522</v>
      </c>
      <c r="Q320">
        <f t="shared" si="19"/>
        <v>-0.14391205326508852</v>
      </c>
      <c r="R320" s="6"/>
      <c r="S320" s="6"/>
      <c r="T320" s="6"/>
      <c r="U320" s="6"/>
      <c r="V320" s="6"/>
      <c r="W320" s="6"/>
      <c r="X320" s="6"/>
      <c r="Y320" s="6"/>
    </row>
    <row r="321" spans="1:25" ht="29.4" thickBot="1" x14ac:dyDescent="0.35">
      <c r="A321" s="2" t="s">
        <v>7</v>
      </c>
      <c r="B321" s="2" t="s">
        <v>54</v>
      </c>
      <c r="C321" s="2" t="s">
        <v>392</v>
      </c>
      <c r="D321" s="3">
        <v>40249</v>
      </c>
      <c r="E321" s="4">
        <v>0</v>
      </c>
      <c r="F321" s="4">
        <v>1</v>
      </c>
      <c r="G321" s="4">
        <v>1</v>
      </c>
      <c r="H321" s="4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>
        <f t="shared" si="16"/>
        <v>-1.5936580769244493</v>
      </c>
      <c r="O321">
        <f t="shared" si="17"/>
        <v>0.20318099891544714</v>
      </c>
      <c r="P321">
        <f t="shared" si="18"/>
        <v>0.16886985341240879</v>
      </c>
      <c r="Q321">
        <f t="shared" si="19"/>
        <v>-0.18496888196394681</v>
      </c>
      <c r="R321" s="6"/>
      <c r="S321" s="6"/>
      <c r="T321" s="6"/>
      <c r="U321" s="6"/>
      <c r="V321" s="6"/>
      <c r="W321" s="6"/>
      <c r="X321" s="6"/>
      <c r="Y321" s="6"/>
    </row>
    <row r="322" spans="1:25" ht="29.4" thickBot="1" x14ac:dyDescent="0.35">
      <c r="A322" s="2" t="s">
        <v>7</v>
      </c>
      <c r="B322" s="2" t="s">
        <v>54</v>
      </c>
      <c r="C322" s="2" t="s">
        <v>393</v>
      </c>
      <c r="D322" s="3">
        <v>40251</v>
      </c>
      <c r="E322" s="4">
        <v>0</v>
      </c>
      <c r="F322" s="4">
        <v>1</v>
      </c>
      <c r="G322" s="4">
        <v>1</v>
      </c>
      <c r="H322" s="4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>
        <f t="shared" si="16"/>
        <v>-1.5936580769244493</v>
      </c>
      <c r="O322">
        <f t="shared" si="17"/>
        <v>0.20318099891544714</v>
      </c>
      <c r="P322">
        <f t="shared" si="18"/>
        <v>0.16886985341240879</v>
      </c>
      <c r="Q322">
        <f t="shared" si="19"/>
        <v>-0.18496888196394681</v>
      </c>
      <c r="R322" s="6"/>
      <c r="S322" s="6"/>
      <c r="T322" s="6"/>
      <c r="U322" s="6"/>
      <c r="V322" s="6"/>
      <c r="W322" s="6"/>
      <c r="X322" s="6"/>
      <c r="Y322" s="6"/>
    </row>
    <row r="323" spans="1:25" ht="15" thickBot="1" x14ac:dyDescent="0.35">
      <c r="A323" s="8" t="s">
        <v>7</v>
      </c>
      <c r="B323" s="8" t="s">
        <v>8</v>
      </c>
      <c r="C323" s="8" t="s">
        <v>139</v>
      </c>
      <c r="D323" s="10">
        <v>40326</v>
      </c>
      <c r="E323" s="8">
        <v>1</v>
      </c>
      <c r="F323" s="8">
        <v>0</v>
      </c>
      <c r="G323" s="8">
        <v>1</v>
      </c>
      <c r="H323" s="8">
        <v>0</v>
      </c>
      <c r="I323" s="8">
        <v>0</v>
      </c>
      <c r="J323" s="8">
        <v>0</v>
      </c>
      <c r="K323" s="8">
        <v>1</v>
      </c>
      <c r="L323" s="8">
        <v>0</v>
      </c>
      <c r="M323" s="8">
        <v>0</v>
      </c>
      <c r="N323">
        <f t="shared" si="16"/>
        <v>-0.53832940892058379</v>
      </c>
      <c r="O323">
        <f t="shared" si="17"/>
        <v>0.58372260004761012</v>
      </c>
      <c r="P323">
        <f t="shared" si="18"/>
        <v>0.36857628983135188</v>
      </c>
      <c r="Q323">
        <f t="shared" si="19"/>
        <v>-0.99810756074385931</v>
      </c>
      <c r="R323" s="6"/>
      <c r="S323" s="6"/>
      <c r="T323" s="6"/>
      <c r="U323" s="6"/>
      <c r="V323" s="6"/>
      <c r="W323" s="6"/>
      <c r="X323" s="6"/>
      <c r="Y323" s="6"/>
    </row>
    <row r="324" spans="1:25" ht="15" thickBot="1" x14ac:dyDescent="0.35">
      <c r="A324" s="8" t="s">
        <v>7</v>
      </c>
      <c r="B324" s="8" t="s">
        <v>15</v>
      </c>
      <c r="C324" s="8" t="s">
        <v>140</v>
      </c>
      <c r="D324" s="10">
        <v>40330</v>
      </c>
      <c r="E324" s="8">
        <v>0</v>
      </c>
      <c r="F324" s="8">
        <v>1</v>
      </c>
      <c r="G324" s="8">
        <v>1</v>
      </c>
      <c r="H324" s="8">
        <v>0</v>
      </c>
      <c r="I324" s="8">
        <v>0</v>
      </c>
      <c r="J324" s="8">
        <v>0</v>
      </c>
      <c r="K324" s="8">
        <v>1</v>
      </c>
      <c r="L324" s="8">
        <v>0</v>
      </c>
      <c r="M324" s="8">
        <v>0</v>
      </c>
      <c r="N324">
        <f t="shared" si="16"/>
        <v>-0.74496638461512654</v>
      </c>
      <c r="O324">
        <f t="shared" si="17"/>
        <v>0.474750258584344</v>
      </c>
      <c r="P324">
        <f t="shared" si="18"/>
        <v>0.32191908821231247</v>
      </c>
      <c r="Q324">
        <f t="shared" si="19"/>
        <v>-0.38848865924217069</v>
      </c>
      <c r="R324" s="6"/>
      <c r="S324" s="6"/>
      <c r="T324" s="6"/>
      <c r="U324" s="6"/>
      <c r="V324" s="6"/>
      <c r="W324" s="6"/>
      <c r="X324" s="6"/>
      <c r="Y324" s="6"/>
    </row>
    <row r="325" spans="1:25" ht="15" thickBot="1" x14ac:dyDescent="0.35">
      <c r="A325" s="8" t="s">
        <v>7</v>
      </c>
      <c r="B325" s="8" t="s">
        <v>8</v>
      </c>
      <c r="C325" s="8" t="s">
        <v>141</v>
      </c>
      <c r="D325" s="10">
        <v>40332</v>
      </c>
      <c r="E325" s="8">
        <v>1</v>
      </c>
      <c r="F325" s="8">
        <v>0</v>
      </c>
      <c r="G325" s="8">
        <v>1</v>
      </c>
      <c r="H325" s="8">
        <v>1</v>
      </c>
      <c r="I325" s="8">
        <v>0</v>
      </c>
      <c r="J325" s="8">
        <v>0</v>
      </c>
      <c r="K325" s="8">
        <v>1</v>
      </c>
      <c r="L325" s="8">
        <v>0</v>
      </c>
      <c r="M325" s="8">
        <v>0</v>
      </c>
      <c r="N325">
        <f t="shared" si="16"/>
        <v>-1.0170423921817218</v>
      </c>
      <c r="O325">
        <f t="shared" si="17"/>
        <v>0.36166301728539613</v>
      </c>
      <c r="P325">
        <f t="shared" si="18"/>
        <v>0.26560390690965929</v>
      </c>
      <c r="Q325">
        <f t="shared" si="19"/>
        <v>-1.3257491517378224</v>
      </c>
      <c r="R325" s="6"/>
      <c r="S325" s="6"/>
      <c r="T325" s="6"/>
      <c r="U325" s="6"/>
      <c r="V325" s="6"/>
      <c r="W325" s="6"/>
      <c r="X325" s="6"/>
      <c r="Y325" s="6"/>
    </row>
    <row r="326" spans="1:25" ht="15" thickBot="1" x14ac:dyDescent="0.35">
      <c r="A326" s="8" t="s">
        <v>7</v>
      </c>
      <c r="B326" s="8" t="s">
        <v>15</v>
      </c>
      <c r="C326" s="8" t="s">
        <v>142</v>
      </c>
      <c r="D326" s="10">
        <v>40336</v>
      </c>
      <c r="E326" s="8">
        <v>1</v>
      </c>
      <c r="F326" s="8">
        <v>0</v>
      </c>
      <c r="G326" s="8">
        <v>1</v>
      </c>
      <c r="H326" s="8">
        <v>1</v>
      </c>
      <c r="I326" s="8">
        <v>0</v>
      </c>
      <c r="J326" s="8">
        <v>0</v>
      </c>
      <c r="K326" s="8">
        <v>1</v>
      </c>
      <c r="L326" s="8">
        <v>0</v>
      </c>
      <c r="M326" s="8">
        <v>0</v>
      </c>
      <c r="N326">
        <f t="shared" si="16"/>
        <v>-1.0170423921817218</v>
      </c>
      <c r="O326">
        <f t="shared" si="17"/>
        <v>0.36166301728539613</v>
      </c>
      <c r="P326">
        <f t="shared" si="18"/>
        <v>0.26560390690965929</v>
      </c>
      <c r="Q326">
        <f t="shared" si="19"/>
        <v>-1.3257491517378224</v>
      </c>
      <c r="R326" s="6"/>
      <c r="S326" s="6"/>
      <c r="T326" s="6"/>
      <c r="U326" s="6"/>
      <c r="V326" s="6"/>
      <c r="W326" s="6"/>
      <c r="X326" s="6"/>
      <c r="Y326" s="6"/>
    </row>
    <row r="327" spans="1:25" ht="15" thickBot="1" x14ac:dyDescent="0.35">
      <c r="A327" s="8" t="s">
        <v>7</v>
      </c>
      <c r="B327" s="8" t="s">
        <v>15</v>
      </c>
      <c r="C327" s="8" t="s">
        <v>143</v>
      </c>
      <c r="D327" s="10">
        <v>40338</v>
      </c>
      <c r="E327" s="8">
        <v>0</v>
      </c>
      <c r="F327" s="8">
        <v>1</v>
      </c>
      <c r="G327" s="8">
        <v>1</v>
      </c>
      <c r="H327" s="8">
        <v>0</v>
      </c>
      <c r="I327" s="8">
        <v>0</v>
      </c>
      <c r="J327" s="8">
        <v>0</v>
      </c>
      <c r="K327" s="8">
        <v>1</v>
      </c>
      <c r="L327" s="8">
        <v>0</v>
      </c>
      <c r="M327" s="8">
        <v>0</v>
      </c>
      <c r="N327">
        <f t="shared" si="16"/>
        <v>-0.74496638461512654</v>
      </c>
      <c r="O327">
        <f t="shared" si="17"/>
        <v>0.474750258584344</v>
      </c>
      <c r="P327">
        <f t="shared" si="18"/>
        <v>0.32191908821231247</v>
      </c>
      <c r="Q327">
        <f t="shared" si="19"/>
        <v>-0.38848865924217069</v>
      </c>
      <c r="R327" s="6"/>
      <c r="S327" s="6"/>
      <c r="T327" s="6"/>
      <c r="U327" s="6"/>
      <c r="V327" s="6"/>
      <c r="W327" s="6"/>
      <c r="X327" s="6"/>
      <c r="Y327" s="6"/>
    </row>
    <row r="328" spans="1:25" ht="15" thickBot="1" x14ac:dyDescent="0.35">
      <c r="A328" s="8" t="s">
        <v>7</v>
      </c>
      <c r="B328" s="8" t="s">
        <v>144</v>
      </c>
      <c r="C328" s="8" t="s">
        <v>110</v>
      </c>
      <c r="D328" s="10">
        <v>40447</v>
      </c>
      <c r="E328" s="8">
        <v>1</v>
      </c>
      <c r="F328" s="8">
        <v>0</v>
      </c>
      <c r="G328" s="8">
        <v>1</v>
      </c>
      <c r="H328" s="8">
        <v>1</v>
      </c>
      <c r="I328" s="8">
        <v>0</v>
      </c>
      <c r="J328" s="8">
        <v>0</v>
      </c>
      <c r="K328" s="8">
        <v>0</v>
      </c>
      <c r="L328" s="8">
        <v>1</v>
      </c>
      <c r="M328" s="8">
        <v>0</v>
      </c>
      <c r="N328">
        <f t="shared" si="16"/>
        <v>-0.62649564070152608</v>
      </c>
      <c r="O328">
        <f t="shared" si="17"/>
        <v>0.53446146811633122</v>
      </c>
      <c r="P328">
        <f t="shared" si="18"/>
        <v>0.34830556466981444</v>
      </c>
      <c r="Q328">
        <f t="shared" si="19"/>
        <v>-1.0546751250802864</v>
      </c>
      <c r="R328" s="6"/>
      <c r="S328" s="6"/>
      <c r="T328" s="6"/>
      <c r="U328" s="6"/>
      <c r="V328" s="6"/>
      <c r="W328" s="6"/>
      <c r="X328" s="6"/>
      <c r="Y328" s="6"/>
    </row>
    <row r="329" spans="1:25" ht="15" thickBot="1" x14ac:dyDescent="0.35">
      <c r="A329" s="8" t="s">
        <v>7</v>
      </c>
      <c r="B329" s="8" t="s">
        <v>144</v>
      </c>
      <c r="C329" s="8" t="s">
        <v>145</v>
      </c>
      <c r="D329" s="10">
        <v>40449</v>
      </c>
      <c r="E329" s="8">
        <v>1</v>
      </c>
      <c r="F329" s="8">
        <v>0</v>
      </c>
      <c r="G329" s="8">
        <v>1</v>
      </c>
      <c r="H329" s="8">
        <v>1</v>
      </c>
      <c r="I329" s="8">
        <v>0</v>
      </c>
      <c r="J329" s="8">
        <v>0</v>
      </c>
      <c r="K329" s="8">
        <v>0</v>
      </c>
      <c r="L329" s="8">
        <v>1</v>
      </c>
      <c r="M329" s="8">
        <v>0</v>
      </c>
      <c r="N329">
        <f t="shared" si="16"/>
        <v>-0.62649564070152608</v>
      </c>
      <c r="O329">
        <f t="shared" si="17"/>
        <v>0.53446146811633122</v>
      </c>
      <c r="P329">
        <f t="shared" si="18"/>
        <v>0.34830556466981444</v>
      </c>
      <c r="Q329">
        <f t="shared" si="19"/>
        <v>-1.0546751250802864</v>
      </c>
      <c r="R329" s="6"/>
      <c r="S329" s="6"/>
      <c r="T329" s="6"/>
      <c r="U329" s="6"/>
      <c r="V329" s="6"/>
      <c r="W329" s="6"/>
      <c r="X329" s="6"/>
      <c r="Y329" s="6"/>
    </row>
    <row r="330" spans="1:25" ht="15" thickBot="1" x14ac:dyDescent="0.35">
      <c r="A330" s="8" t="s">
        <v>7</v>
      </c>
      <c r="B330" s="8" t="s">
        <v>144</v>
      </c>
      <c r="C330" s="8" t="s">
        <v>146</v>
      </c>
      <c r="D330" s="10">
        <v>40451</v>
      </c>
      <c r="E330" s="8">
        <v>0</v>
      </c>
      <c r="F330" s="8">
        <v>0</v>
      </c>
      <c r="G330" s="8">
        <v>1</v>
      </c>
      <c r="H330" s="8">
        <v>1</v>
      </c>
      <c r="I330" s="8">
        <v>0</v>
      </c>
      <c r="J330" s="8">
        <v>0</v>
      </c>
      <c r="K330" s="8">
        <v>0</v>
      </c>
      <c r="L330" s="8">
        <v>1</v>
      </c>
      <c r="M330" s="8">
        <v>0</v>
      </c>
      <c r="N330">
        <f t="shared" si="16"/>
        <v>-0.62649564070152608</v>
      </c>
      <c r="O330">
        <f t="shared" si="17"/>
        <v>0.53446146811633122</v>
      </c>
      <c r="P330">
        <f t="shared" si="18"/>
        <v>0.34830556466981444</v>
      </c>
      <c r="Q330">
        <f t="shared" si="19"/>
        <v>-0.4281794843787603</v>
      </c>
      <c r="R330" s="6"/>
      <c r="S330" s="6"/>
      <c r="T330" s="6"/>
      <c r="U330" s="6"/>
      <c r="V330" s="6"/>
      <c r="W330" s="6"/>
      <c r="X330" s="6"/>
      <c r="Y330" s="6"/>
    </row>
    <row r="331" spans="1:25" ht="15" thickBot="1" x14ac:dyDescent="0.35">
      <c r="A331" s="2" t="s">
        <v>7</v>
      </c>
      <c r="B331" s="2" t="s">
        <v>21</v>
      </c>
      <c r="C331" s="2" t="s">
        <v>336</v>
      </c>
      <c r="D331" s="3">
        <v>40466</v>
      </c>
      <c r="E331" s="4">
        <v>0</v>
      </c>
      <c r="F331" s="4">
        <v>0</v>
      </c>
      <c r="G331" s="4">
        <v>0</v>
      </c>
      <c r="H331" s="4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>
        <f t="shared" si="16"/>
        <v>-1.3254073525814194</v>
      </c>
      <c r="O331">
        <f t="shared" si="17"/>
        <v>0.26569470561755526</v>
      </c>
      <c r="P331">
        <f t="shared" si="18"/>
        <v>0.20992005768714819</v>
      </c>
      <c r="Q331">
        <f t="shared" si="19"/>
        <v>-0.23562114583963772</v>
      </c>
      <c r="R331" s="6"/>
      <c r="S331" s="6"/>
      <c r="T331" s="6"/>
      <c r="U331" s="6"/>
      <c r="V331" s="6"/>
      <c r="W331" s="6"/>
      <c r="X331" s="6"/>
      <c r="Y331" s="6"/>
    </row>
    <row r="332" spans="1:25" ht="29.4" thickBot="1" x14ac:dyDescent="0.35">
      <c r="A332" s="2" t="s">
        <v>7</v>
      </c>
      <c r="B332" s="2" t="s">
        <v>21</v>
      </c>
      <c r="C332" s="2" t="s">
        <v>337</v>
      </c>
      <c r="D332" s="3">
        <v>40468</v>
      </c>
      <c r="E332" s="4">
        <v>0</v>
      </c>
      <c r="F332" s="4">
        <v>1</v>
      </c>
      <c r="G332" s="4">
        <v>1</v>
      </c>
      <c r="H332" s="4">
        <v>1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>
        <f t="shared" si="16"/>
        <v>-2.0723710601855876</v>
      </c>
      <c r="O332">
        <f t="shared" si="17"/>
        <v>0.12588694204546458</v>
      </c>
      <c r="P332">
        <f t="shared" si="18"/>
        <v>0.1118113527604809</v>
      </c>
      <c r="Q332">
        <f t="shared" si="19"/>
        <v>-0.1185711179672287</v>
      </c>
      <c r="R332" s="6"/>
      <c r="S332" s="6"/>
      <c r="T332" s="6"/>
      <c r="U332" s="6"/>
      <c r="V332" s="6"/>
      <c r="W332" s="6"/>
      <c r="X332" s="6"/>
      <c r="Y332" s="6"/>
    </row>
    <row r="333" spans="1:25" ht="15" thickBot="1" x14ac:dyDescent="0.35">
      <c r="A333" s="2" t="s">
        <v>7</v>
      </c>
      <c r="B333" s="2" t="s">
        <v>21</v>
      </c>
      <c r="C333" s="2" t="s">
        <v>338</v>
      </c>
      <c r="D333" s="3">
        <v>40473</v>
      </c>
      <c r="E333" s="4">
        <v>0</v>
      </c>
      <c r="F333" s="4">
        <v>0</v>
      </c>
      <c r="G333" s="4">
        <v>0</v>
      </c>
      <c r="H333" s="4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>
        <f t="shared" si="16"/>
        <v>-1.3254073525814194</v>
      </c>
      <c r="O333">
        <f t="shared" si="17"/>
        <v>0.26569470561755526</v>
      </c>
      <c r="P333">
        <f t="shared" si="18"/>
        <v>0.20992005768714819</v>
      </c>
      <c r="Q333">
        <f t="shared" si="19"/>
        <v>-0.23562114583963772</v>
      </c>
      <c r="R333" s="6"/>
      <c r="S333" s="6"/>
      <c r="T333" s="6"/>
      <c r="U333" s="6"/>
      <c r="V333" s="6"/>
      <c r="W333" s="6"/>
      <c r="X333" s="6"/>
      <c r="Y333" s="6"/>
    </row>
    <row r="334" spans="1:25" ht="15" thickBot="1" x14ac:dyDescent="0.35">
      <c r="A334" s="2" t="s">
        <v>7</v>
      </c>
      <c r="B334" s="2" t="s">
        <v>36</v>
      </c>
      <c r="C334" s="2" t="s">
        <v>217</v>
      </c>
      <c r="D334" s="3">
        <v>40595</v>
      </c>
      <c r="E334" s="4">
        <v>0</v>
      </c>
      <c r="F334" s="4">
        <v>0</v>
      </c>
      <c r="G334" s="4">
        <v>0</v>
      </c>
      <c r="H334" s="4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>
        <f t="shared" si="16"/>
        <v>-1.3254073525814194</v>
      </c>
      <c r="O334">
        <f t="shared" si="17"/>
        <v>0.26569470561755526</v>
      </c>
      <c r="P334">
        <f t="shared" si="18"/>
        <v>0.20992005768714819</v>
      </c>
      <c r="Q334">
        <f t="shared" si="19"/>
        <v>-0.23562114583963772</v>
      </c>
      <c r="R334" s="6"/>
      <c r="S334" s="6"/>
      <c r="T334" s="6"/>
      <c r="U334" s="6"/>
      <c r="V334" s="6"/>
      <c r="W334" s="6"/>
      <c r="X334" s="6"/>
      <c r="Y334" s="6"/>
    </row>
    <row r="335" spans="1:25" ht="29.4" thickBot="1" x14ac:dyDescent="0.35">
      <c r="A335" s="2" t="s">
        <v>7</v>
      </c>
      <c r="B335" s="2" t="s">
        <v>10</v>
      </c>
      <c r="C335" s="2" t="s">
        <v>282</v>
      </c>
      <c r="D335" s="3">
        <v>40606</v>
      </c>
      <c r="E335" s="4">
        <v>0</v>
      </c>
      <c r="F335" s="4">
        <v>1</v>
      </c>
      <c r="G335" s="4">
        <v>1</v>
      </c>
      <c r="H335" s="4">
        <v>1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>
        <f t="shared" ref="N335:N398" si="20">$E$1+$E$2*F335+$E$3*G335+$E$4*H335+$E$5*I335+$E$6*J335+$E$7*K335+$E$8*L335+$E$9*M335</f>
        <v>-2.0723710601855876</v>
      </c>
      <c r="O335">
        <f t="shared" ref="O335:O398" si="21">EXP(N335)</f>
        <v>0.12588694204546458</v>
      </c>
      <c r="P335">
        <f t="shared" ref="P335:P398" si="22">O335/(1+O335)</f>
        <v>0.1118113527604809</v>
      </c>
      <c r="Q335">
        <f t="shared" ref="Q335:Q398" si="23">E335*LN(P335)+(1-E335)*(LN(1-P335))</f>
        <v>-0.1185711179672287</v>
      </c>
      <c r="R335" s="6"/>
      <c r="S335" s="6"/>
      <c r="T335" s="6"/>
      <c r="U335" s="6"/>
      <c r="V335" s="6"/>
      <c r="W335" s="6"/>
      <c r="X335" s="6"/>
      <c r="Y335" s="6"/>
    </row>
    <row r="336" spans="1:25" ht="15" thickBot="1" x14ac:dyDescent="0.35">
      <c r="A336" s="2" t="s">
        <v>7</v>
      </c>
      <c r="B336" s="2" t="s">
        <v>15</v>
      </c>
      <c r="C336" s="2" t="s">
        <v>365</v>
      </c>
      <c r="D336" s="3">
        <v>40612</v>
      </c>
      <c r="E336" s="4">
        <v>0</v>
      </c>
      <c r="F336" s="4">
        <v>0</v>
      </c>
      <c r="G336" s="4">
        <v>0</v>
      </c>
      <c r="H336" s="4">
        <v>1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>
        <f t="shared" si="20"/>
        <v>-1.8041203358425575</v>
      </c>
      <c r="O336">
        <f t="shared" si="21"/>
        <v>0.16461920251599402</v>
      </c>
      <c r="P336">
        <f t="shared" si="22"/>
        <v>0.14135023891101714</v>
      </c>
      <c r="Q336">
        <f t="shared" si="23"/>
        <v>-0.15239416879258558</v>
      </c>
      <c r="R336" s="6"/>
      <c r="S336" s="6"/>
      <c r="T336" s="6"/>
      <c r="U336" s="6"/>
      <c r="V336" s="6"/>
      <c r="W336" s="6"/>
      <c r="X336" s="6"/>
      <c r="Y336" s="6"/>
    </row>
    <row r="337" spans="1:25" ht="29.4" thickBot="1" x14ac:dyDescent="0.35">
      <c r="A337" s="2" t="s">
        <v>7</v>
      </c>
      <c r="B337" s="2" t="s">
        <v>13</v>
      </c>
      <c r="C337" s="2" t="s">
        <v>313</v>
      </c>
      <c r="D337" s="3">
        <v>40616</v>
      </c>
      <c r="E337" s="4">
        <v>0</v>
      </c>
      <c r="F337" s="4">
        <v>1</v>
      </c>
      <c r="G337" s="4">
        <v>0</v>
      </c>
      <c r="H337" s="4">
        <v>1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>
        <f t="shared" si="20"/>
        <v>-2.0107573115371005</v>
      </c>
      <c r="O337">
        <f t="shared" si="21"/>
        <v>0.13388724191258355</v>
      </c>
      <c r="P337">
        <f t="shared" si="22"/>
        <v>0.11807809186277582</v>
      </c>
      <c r="Q337">
        <f t="shared" si="23"/>
        <v>-0.12565176642215778</v>
      </c>
      <c r="R337" s="6"/>
      <c r="S337" s="6"/>
      <c r="T337" s="6"/>
      <c r="U337" s="6"/>
      <c r="V337" s="6"/>
      <c r="W337" s="6"/>
      <c r="X337" s="6"/>
      <c r="Y337" s="6"/>
    </row>
    <row r="338" spans="1:25" ht="15" thickBot="1" x14ac:dyDescent="0.35">
      <c r="A338" s="8" t="s">
        <v>7</v>
      </c>
      <c r="B338" s="8" t="s">
        <v>50</v>
      </c>
      <c r="C338" s="8" t="s">
        <v>147</v>
      </c>
      <c r="D338" s="10">
        <v>40767</v>
      </c>
      <c r="E338" s="8">
        <v>1</v>
      </c>
      <c r="F338" s="8">
        <v>0</v>
      </c>
      <c r="G338" s="8">
        <v>1</v>
      </c>
      <c r="H338" s="8">
        <v>1</v>
      </c>
      <c r="I338" s="8">
        <v>0</v>
      </c>
      <c r="J338" s="8">
        <v>0</v>
      </c>
      <c r="K338" s="8">
        <v>1</v>
      </c>
      <c r="L338" s="8">
        <v>0</v>
      </c>
      <c r="M338" s="8">
        <v>0</v>
      </c>
      <c r="N338">
        <f t="shared" si="20"/>
        <v>-1.0170423921817218</v>
      </c>
      <c r="O338">
        <f t="shared" si="21"/>
        <v>0.36166301728539613</v>
      </c>
      <c r="P338">
        <f t="shared" si="22"/>
        <v>0.26560390690965929</v>
      </c>
      <c r="Q338">
        <f t="shared" si="23"/>
        <v>-1.3257491517378224</v>
      </c>
      <c r="R338" s="6"/>
      <c r="S338" s="6"/>
      <c r="T338" s="6"/>
      <c r="U338" s="6"/>
      <c r="V338" s="6"/>
      <c r="W338" s="6"/>
      <c r="X338" s="6"/>
      <c r="Y338" s="6"/>
    </row>
    <row r="339" spans="1:25" ht="15" thickBot="1" x14ac:dyDescent="0.35">
      <c r="A339" s="8" t="s">
        <v>7</v>
      </c>
      <c r="B339" s="8" t="s">
        <v>50</v>
      </c>
      <c r="C339" s="8" t="s">
        <v>148</v>
      </c>
      <c r="D339" s="10">
        <v>40769</v>
      </c>
      <c r="E339" s="8">
        <v>1</v>
      </c>
      <c r="F339" s="8">
        <v>0</v>
      </c>
      <c r="G339" s="8">
        <v>1</v>
      </c>
      <c r="H339" s="8">
        <v>1</v>
      </c>
      <c r="I339" s="8">
        <v>0</v>
      </c>
      <c r="J339" s="8">
        <v>0</v>
      </c>
      <c r="K339" s="8">
        <v>1</v>
      </c>
      <c r="L339" s="8">
        <v>0</v>
      </c>
      <c r="M339" s="8">
        <v>0</v>
      </c>
      <c r="N339">
        <f t="shared" si="20"/>
        <v>-1.0170423921817218</v>
      </c>
      <c r="O339">
        <f t="shared" si="21"/>
        <v>0.36166301728539613</v>
      </c>
      <c r="P339">
        <f t="shared" si="22"/>
        <v>0.26560390690965929</v>
      </c>
      <c r="Q339">
        <f t="shared" si="23"/>
        <v>-1.3257491517378224</v>
      </c>
      <c r="R339" s="6"/>
      <c r="S339" s="6"/>
      <c r="T339" s="6"/>
      <c r="U339" s="6"/>
      <c r="V339" s="6"/>
      <c r="W339" s="6"/>
      <c r="X339" s="6"/>
      <c r="Y339" s="6"/>
    </row>
    <row r="340" spans="1:25" ht="15" thickBot="1" x14ac:dyDescent="0.35">
      <c r="A340" s="8" t="s">
        <v>7</v>
      </c>
      <c r="B340" s="8" t="s">
        <v>50</v>
      </c>
      <c r="C340" s="8" t="s">
        <v>149</v>
      </c>
      <c r="D340" s="10">
        <v>40771</v>
      </c>
      <c r="E340" s="8">
        <v>1</v>
      </c>
      <c r="F340" s="8">
        <v>1</v>
      </c>
      <c r="G340" s="8">
        <v>1</v>
      </c>
      <c r="H340" s="8">
        <v>0</v>
      </c>
      <c r="I340" s="8">
        <v>0</v>
      </c>
      <c r="J340" s="8">
        <v>0</v>
      </c>
      <c r="K340" s="8">
        <v>1</v>
      </c>
      <c r="L340" s="8">
        <v>0</v>
      </c>
      <c r="M340" s="8">
        <v>0</v>
      </c>
      <c r="N340">
        <f t="shared" si="20"/>
        <v>-0.74496638461512654</v>
      </c>
      <c r="O340">
        <f t="shared" si="21"/>
        <v>0.474750258584344</v>
      </c>
      <c r="P340">
        <f t="shared" si="22"/>
        <v>0.32191908821231247</v>
      </c>
      <c r="Q340">
        <f t="shared" si="23"/>
        <v>-1.1334550438572972</v>
      </c>
      <c r="R340" s="6"/>
      <c r="S340" s="6"/>
      <c r="T340" s="6"/>
      <c r="U340" s="6"/>
      <c r="V340" s="6"/>
      <c r="W340" s="6"/>
      <c r="X340" s="6"/>
      <c r="Y340" s="6"/>
    </row>
    <row r="341" spans="1:25" ht="15" thickBot="1" x14ac:dyDescent="0.35">
      <c r="A341" s="8" t="s">
        <v>7</v>
      </c>
      <c r="B341" s="8" t="s">
        <v>50</v>
      </c>
      <c r="C341" s="8" t="s">
        <v>150</v>
      </c>
      <c r="D341" s="10">
        <v>40774</v>
      </c>
      <c r="E341" s="8">
        <v>0</v>
      </c>
      <c r="F341" s="8">
        <v>1</v>
      </c>
      <c r="G341" s="8">
        <v>1</v>
      </c>
      <c r="H341" s="8">
        <v>0</v>
      </c>
      <c r="I341" s="8">
        <v>0</v>
      </c>
      <c r="J341" s="8">
        <v>0</v>
      </c>
      <c r="K341" s="8">
        <v>1</v>
      </c>
      <c r="L341" s="8">
        <v>0</v>
      </c>
      <c r="M341" s="8">
        <v>0</v>
      </c>
      <c r="N341">
        <f t="shared" si="20"/>
        <v>-0.74496638461512654</v>
      </c>
      <c r="O341">
        <f t="shared" si="21"/>
        <v>0.474750258584344</v>
      </c>
      <c r="P341">
        <f t="shared" si="22"/>
        <v>0.32191908821231247</v>
      </c>
      <c r="Q341">
        <f t="shared" si="23"/>
        <v>-0.38848865924217069</v>
      </c>
      <c r="R341" s="6"/>
      <c r="S341" s="6"/>
      <c r="T341" s="6"/>
      <c r="U341" s="6"/>
      <c r="V341" s="6"/>
      <c r="W341" s="6"/>
      <c r="X341" s="6"/>
      <c r="Y341" s="6"/>
    </row>
    <row r="342" spans="1:25" ht="15" thickBot="1" x14ac:dyDescent="0.35">
      <c r="A342" s="8" t="s">
        <v>7</v>
      </c>
      <c r="B342" s="8" t="s">
        <v>50</v>
      </c>
      <c r="C342" s="8" t="s">
        <v>151</v>
      </c>
      <c r="D342" s="10">
        <v>40776</v>
      </c>
      <c r="E342" s="8">
        <v>0</v>
      </c>
      <c r="F342" s="8">
        <v>0</v>
      </c>
      <c r="G342" s="8">
        <v>1</v>
      </c>
      <c r="H342" s="8">
        <v>1</v>
      </c>
      <c r="I342" s="8">
        <v>0</v>
      </c>
      <c r="J342" s="8">
        <v>0</v>
      </c>
      <c r="K342" s="8">
        <v>1</v>
      </c>
      <c r="L342" s="8">
        <v>0</v>
      </c>
      <c r="M342" s="8">
        <v>0</v>
      </c>
      <c r="N342">
        <f t="shared" si="20"/>
        <v>-1.0170423921817218</v>
      </c>
      <c r="O342">
        <f t="shared" si="21"/>
        <v>0.36166301728539613</v>
      </c>
      <c r="P342">
        <f t="shared" si="22"/>
        <v>0.26560390690965929</v>
      </c>
      <c r="Q342">
        <f t="shared" si="23"/>
        <v>-0.30870675955610066</v>
      </c>
      <c r="R342" s="6"/>
      <c r="S342" s="6"/>
      <c r="T342" s="6"/>
      <c r="U342" s="6"/>
      <c r="V342" s="6"/>
      <c r="W342" s="6"/>
      <c r="X342" s="6"/>
      <c r="Y342" s="6"/>
    </row>
    <row r="343" spans="1:25" ht="15" thickBot="1" x14ac:dyDescent="0.35">
      <c r="A343" s="8" t="s">
        <v>7</v>
      </c>
      <c r="B343" s="8" t="s">
        <v>13</v>
      </c>
      <c r="C343" s="8" t="s">
        <v>152</v>
      </c>
      <c r="D343" s="10">
        <v>40794</v>
      </c>
      <c r="E343" s="8">
        <v>0</v>
      </c>
      <c r="F343" s="8">
        <v>0</v>
      </c>
      <c r="G343" s="8">
        <v>1</v>
      </c>
      <c r="H343" s="8">
        <v>0</v>
      </c>
      <c r="I343" s="8">
        <v>0</v>
      </c>
      <c r="J343" s="8">
        <v>0</v>
      </c>
      <c r="K343" s="8">
        <v>1</v>
      </c>
      <c r="L343" s="8">
        <v>0</v>
      </c>
      <c r="M343" s="8">
        <v>0</v>
      </c>
      <c r="N343">
        <f t="shared" si="20"/>
        <v>-0.53832940892058379</v>
      </c>
      <c r="O343">
        <f t="shared" si="21"/>
        <v>0.58372260004761012</v>
      </c>
      <c r="P343">
        <f t="shared" si="22"/>
        <v>0.36857628983135188</v>
      </c>
      <c r="Q343">
        <f t="shared" si="23"/>
        <v>-0.45977815182327542</v>
      </c>
      <c r="R343" s="6"/>
      <c r="S343" s="6"/>
      <c r="T343" s="6"/>
      <c r="U343" s="6"/>
      <c r="V343" s="6"/>
      <c r="W343" s="6"/>
      <c r="X343" s="6"/>
      <c r="Y343" s="6"/>
    </row>
    <row r="344" spans="1:25" ht="15" thickBot="1" x14ac:dyDescent="0.35">
      <c r="A344" s="8" t="s">
        <v>7</v>
      </c>
      <c r="B344" s="8" t="s">
        <v>13</v>
      </c>
      <c r="C344" s="8" t="s">
        <v>153</v>
      </c>
      <c r="D344" s="10">
        <v>40797</v>
      </c>
      <c r="E344" s="8">
        <v>0</v>
      </c>
      <c r="F344" s="8">
        <v>1</v>
      </c>
      <c r="G344" s="8">
        <v>1</v>
      </c>
      <c r="H344" s="8">
        <v>1</v>
      </c>
      <c r="I344" s="8">
        <v>0</v>
      </c>
      <c r="J344" s="8">
        <v>0</v>
      </c>
      <c r="K344" s="8">
        <v>1</v>
      </c>
      <c r="L344" s="8">
        <v>0</v>
      </c>
      <c r="M344" s="8">
        <v>0</v>
      </c>
      <c r="N344">
        <f t="shared" si="20"/>
        <v>-1.2236793678762647</v>
      </c>
      <c r="O344">
        <f t="shared" si="21"/>
        <v>0.29414590245885891</v>
      </c>
      <c r="P344">
        <f t="shared" si="22"/>
        <v>0.22728959841389279</v>
      </c>
      <c r="Q344">
        <f t="shared" si="23"/>
        <v>-0.25785094278195669</v>
      </c>
      <c r="R344" s="6"/>
      <c r="S344" s="6"/>
      <c r="T344" s="6"/>
      <c r="U344" s="6"/>
      <c r="V344" s="6"/>
      <c r="W344" s="6"/>
      <c r="X344" s="6"/>
      <c r="Y344" s="6"/>
    </row>
    <row r="345" spans="1:25" ht="15" thickBot="1" x14ac:dyDescent="0.35">
      <c r="A345" s="8" t="s">
        <v>7</v>
      </c>
      <c r="B345" s="8" t="s">
        <v>13</v>
      </c>
      <c r="C345" s="8" t="s">
        <v>154</v>
      </c>
      <c r="D345" s="10">
        <v>40800</v>
      </c>
      <c r="E345" s="8">
        <v>0</v>
      </c>
      <c r="F345" s="8">
        <v>0</v>
      </c>
      <c r="G345" s="8">
        <v>1</v>
      </c>
      <c r="H345" s="8">
        <v>1</v>
      </c>
      <c r="I345" s="8">
        <v>0</v>
      </c>
      <c r="J345" s="8">
        <v>0</v>
      </c>
      <c r="K345" s="8">
        <v>1</v>
      </c>
      <c r="L345" s="8">
        <v>0</v>
      </c>
      <c r="M345" s="8">
        <v>0</v>
      </c>
      <c r="N345">
        <f t="shared" si="20"/>
        <v>-1.0170423921817218</v>
      </c>
      <c r="O345">
        <f t="shared" si="21"/>
        <v>0.36166301728539613</v>
      </c>
      <c r="P345">
        <f t="shared" si="22"/>
        <v>0.26560390690965929</v>
      </c>
      <c r="Q345">
        <f t="shared" si="23"/>
        <v>-0.30870675955610066</v>
      </c>
      <c r="R345" s="6"/>
      <c r="S345" s="6"/>
      <c r="T345" s="6"/>
      <c r="U345" s="6"/>
      <c r="V345" s="6"/>
      <c r="W345" s="6"/>
      <c r="X345" s="6"/>
      <c r="Y345" s="6"/>
    </row>
    <row r="346" spans="1:25" ht="15" thickBot="1" x14ac:dyDescent="0.35">
      <c r="A346" s="8" t="s">
        <v>7</v>
      </c>
      <c r="B346" s="8" t="s">
        <v>10</v>
      </c>
      <c r="C346" s="8" t="s">
        <v>155</v>
      </c>
      <c r="D346" s="10">
        <v>40836</v>
      </c>
      <c r="E346" s="8">
        <v>0</v>
      </c>
      <c r="F346" s="8">
        <v>1</v>
      </c>
      <c r="G346" s="8">
        <v>1</v>
      </c>
      <c r="H346" s="8">
        <v>1</v>
      </c>
      <c r="I346" s="8">
        <v>0</v>
      </c>
      <c r="J346" s="8">
        <v>0</v>
      </c>
      <c r="K346" s="8">
        <v>0</v>
      </c>
      <c r="L346" s="8">
        <v>0</v>
      </c>
      <c r="M346" s="8">
        <v>0</v>
      </c>
      <c r="N346">
        <f t="shared" si="20"/>
        <v>-2.0723710601855876</v>
      </c>
      <c r="O346">
        <f t="shared" si="21"/>
        <v>0.12588694204546458</v>
      </c>
      <c r="P346">
        <f t="shared" si="22"/>
        <v>0.1118113527604809</v>
      </c>
      <c r="Q346">
        <f t="shared" si="23"/>
        <v>-0.1185711179672287</v>
      </c>
      <c r="R346" s="6"/>
      <c r="S346" s="6"/>
      <c r="T346" s="6"/>
      <c r="U346" s="6"/>
      <c r="V346" s="6"/>
      <c r="W346" s="6"/>
      <c r="X346" s="6"/>
      <c r="Y346" s="6"/>
    </row>
    <row r="347" spans="1:25" ht="15" thickBot="1" x14ac:dyDescent="0.35">
      <c r="A347" s="8" t="s">
        <v>7</v>
      </c>
      <c r="B347" s="8" t="s">
        <v>10</v>
      </c>
      <c r="C347" s="8" t="s">
        <v>156</v>
      </c>
      <c r="D347" s="10">
        <v>40838</v>
      </c>
      <c r="E347" s="8">
        <v>0</v>
      </c>
      <c r="F347" s="8">
        <v>1</v>
      </c>
      <c r="G347" s="8">
        <v>1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>
        <f t="shared" si="20"/>
        <v>-1.5936580769244493</v>
      </c>
      <c r="O347">
        <f t="shared" si="21"/>
        <v>0.20318099891544714</v>
      </c>
      <c r="P347">
        <f t="shared" si="22"/>
        <v>0.16886985341240879</v>
      </c>
      <c r="Q347">
        <f t="shared" si="23"/>
        <v>-0.18496888196394681</v>
      </c>
      <c r="R347" s="6"/>
      <c r="S347" s="6"/>
      <c r="T347" s="6"/>
      <c r="U347" s="6"/>
      <c r="V347" s="6"/>
      <c r="W347" s="6"/>
      <c r="X347" s="6"/>
      <c r="Y347" s="6"/>
    </row>
    <row r="348" spans="1:25" ht="15" thickBot="1" x14ac:dyDescent="0.35">
      <c r="A348" s="8" t="s">
        <v>7</v>
      </c>
      <c r="B348" s="8" t="s">
        <v>10</v>
      </c>
      <c r="C348" s="8" t="s">
        <v>157</v>
      </c>
      <c r="D348" s="10">
        <v>40841</v>
      </c>
      <c r="E348" s="8">
        <v>1</v>
      </c>
      <c r="F348" s="8">
        <v>0</v>
      </c>
      <c r="G348" s="8">
        <v>1</v>
      </c>
      <c r="H348" s="8">
        <v>0</v>
      </c>
      <c r="I348" s="8">
        <v>0</v>
      </c>
      <c r="J348" s="8">
        <v>0</v>
      </c>
      <c r="K348" s="8">
        <v>0</v>
      </c>
      <c r="L348" s="8">
        <v>0</v>
      </c>
      <c r="M348" s="8">
        <v>0</v>
      </c>
      <c r="N348">
        <f t="shared" si="20"/>
        <v>-1.3870211012299065</v>
      </c>
      <c r="O348">
        <f t="shared" si="21"/>
        <v>0.24981838097540451</v>
      </c>
      <c r="P348">
        <f t="shared" si="22"/>
        <v>0.19988374693324404</v>
      </c>
      <c r="Q348">
        <f t="shared" si="23"/>
        <v>-1.6100193467680668</v>
      </c>
      <c r="R348" s="6"/>
      <c r="S348" s="6"/>
      <c r="T348" s="6"/>
      <c r="U348" s="6"/>
      <c r="V348" s="6"/>
      <c r="W348" s="6"/>
      <c r="X348" s="6"/>
      <c r="Y348" s="6"/>
    </row>
    <row r="349" spans="1:25" ht="15" thickBot="1" x14ac:dyDescent="0.35">
      <c r="A349" s="2" t="s">
        <v>7</v>
      </c>
      <c r="B349" s="2" t="s">
        <v>10</v>
      </c>
      <c r="C349" s="2" t="s">
        <v>283</v>
      </c>
      <c r="D349" s="3">
        <v>40942</v>
      </c>
      <c r="E349" s="4">
        <v>0</v>
      </c>
      <c r="F349" s="4">
        <v>0</v>
      </c>
      <c r="G349" s="4">
        <v>1</v>
      </c>
      <c r="H349" s="4">
        <v>1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>
        <f t="shared" si="20"/>
        <v>-1.8657340844910446</v>
      </c>
      <c r="O349">
        <f t="shared" si="21"/>
        <v>0.15478254470453631</v>
      </c>
      <c r="P349">
        <f t="shared" si="22"/>
        <v>0.13403609659179522</v>
      </c>
      <c r="Q349">
        <f t="shared" si="23"/>
        <v>-0.14391205326508852</v>
      </c>
      <c r="R349" s="6"/>
      <c r="S349" s="6"/>
      <c r="T349" s="6"/>
      <c r="U349" s="6"/>
      <c r="V349" s="6"/>
      <c r="W349" s="6"/>
      <c r="X349" s="6"/>
      <c r="Y349" s="6"/>
    </row>
    <row r="350" spans="1:25" ht="15" thickBot="1" x14ac:dyDescent="0.35">
      <c r="A350" s="2" t="s">
        <v>7</v>
      </c>
      <c r="B350" s="2" t="s">
        <v>10</v>
      </c>
      <c r="C350" s="2" t="s">
        <v>284</v>
      </c>
      <c r="D350" s="3">
        <v>40945</v>
      </c>
      <c r="E350" s="4">
        <v>0</v>
      </c>
      <c r="F350" s="4">
        <v>0</v>
      </c>
      <c r="G350" s="4">
        <v>1</v>
      </c>
      <c r="H350" s="4">
        <v>1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>
        <f t="shared" si="20"/>
        <v>-1.8657340844910446</v>
      </c>
      <c r="O350">
        <f t="shared" si="21"/>
        <v>0.15478254470453631</v>
      </c>
      <c r="P350">
        <f t="shared" si="22"/>
        <v>0.13403609659179522</v>
      </c>
      <c r="Q350">
        <f t="shared" si="23"/>
        <v>-0.14391205326508852</v>
      </c>
      <c r="R350" s="6"/>
      <c r="S350" s="6"/>
      <c r="T350" s="6"/>
      <c r="U350" s="6"/>
      <c r="V350" s="6"/>
      <c r="W350" s="6"/>
      <c r="X350" s="6"/>
      <c r="Y350" s="6"/>
    </row>
    <row r="351" spans="1:25" ht="15" thickBot="1" x14ac:dyDescent="0.35">
      <c r="A351" s="2" t="s">
        <v>7</v>
      </c>
      <c r="B351" s="2" t="s">
        <v>10</v>
      </c>
      <c r="C351" s="2" t="s">
        <v>285</v>
      </c>
      <c r="D351" s="3">
        <v>40948</v>
      </c>
      <c r="E351" s="4">
        <v>0</v>
      </c>
      <c r="F351" s="4">
        <v>0</v>
      </c>
      <c r="G351" s="4">
        <v>0</v>
      </c>
      <c r="H351" s="4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>
        <f t="shared" si="20"/>
        <v>-1.3254073525814194</v>
      </c>
      <c r="O351">
        <f t="shared" si="21"/>
        <v>0.26569470561755526</v>
      </c>
      <c r="P351">
        <f t="shared" si="22"/>
        <v>0.20992005768714819</v>
      </c>
      <c r="Q351">
        <f t="shared" si="23"/>
        <v>-0.23562114583963772</v>
      </c>
      <c r="R351" s="6"/>
      <c r="S351" s="6"/>
      <c r="T351" s="6"/>
      <c r="U351" s="6"/>
      <c r="V351" s="6"/>
      <c r="W351" s="6"/>
      <c r="X351" s="6"/>
      <c r="Y351" s="6"/>
    </row>
    <row r="352" spans="1:25" ht="15" thickBot="1" x14ac:dyDescent="0.35">
      <c r="A352" s="2" t="s">
        <v>7</v>
      </c>
      <c r="B352" s="2" t="s">
        <v>54</v>
      </c>
      <c r="C352" s="2" t="s">
        <v>394</v>
      </c>
      <c r="D352" s="3">
        <v>41327</v>
      </c>
      <c r="E352" s="4">
        <v>0</v>
      </c>
      <c r="F352" s="4">
        <v>0</v>
      </c>
      <c r="G352" s="4">
        <v>1</v>
      </c>
      <c r="H352" s="4">
        <v>1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>
        <f t="shared" si="20"/>
        <v>-1.8657340844910446</v>
      </c>
      <c r="O352">
        <f t="shared" si="21"/>
        <v>0.15478254470453631</v>
      </c>
      <c r="P352">
        <f t="shared" si="22"/>
        <v>0.13403609659179522</v>
      </c>
      <c r="Q352">
        <f t="shared" si="23"/>
        <v>-0.14391205326508852</v>
      </c>
      <c r="R352" s="6"/>
      <c r="S352" s="6"/>
      <c r="T352" s="6"/>
      <c r="U352" s="6"/>
      <c r="V352" s="6"/>
      <c r="W352" s="6"/>
      <c r="X352" s="6"/>
      <c r="Y352" s="6"/>
    </row>
    <row r="353" spans="1:25" ht="29.4" thickBot="1" x14ac:dyDescent="0.35">
      <c r="A353" s="2" t="s">
        <v>7</v>
      </c>
      <c r="B353" s="2" t="s">
        <v>54</v>
      </c>
      <c r="C353" s="2" t="s">
        <v>395</v>
      </c>
      <c r="D353" s="3">
        <v>41329</v>
      </c>
      <c r="E353" s="4">
        <v>0</v>
      </c>
      <c r="F353" s="4">
        <v>1</v>
      </c>
      <c r="G353" s="4">
        <v>1</v>
      </c>
      <c r="H353" s="4">
        <v>1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>
        <f t="shared" si="20"/>
        <v>-2.0723710601855876</v>
      </c>
      <c r="O353">
        <f t="shared" si="21"/>
        <v>0.12588694204546458</v>
      </c>
      <c r="P353">
        <f t="shared" si="22"/>
        <v>0.1118113527604809</v>
      </c>
      <c r="Q353">
        <f t="shared" si="23"/>
        <v>-0.1185711179672287</v>
      </c>
      <c r="R353" s="6"/>
      <c r="S353" s="6"/>
      <c r="T353" s="6"/>
      <c r="U353" s="6"/>
      <c r="V353" s="6"/>
      <c r="W353" s="6"/>
      <c r="X353" s="6"/>
      <c r="Y353" s="6"/>
    </row>
    <row r="354" spans="1:25" ht="29.4" thickBot="1" x14ac:dyDescent="0.35">
      <c r="A354" s="2" t="s">
        <v>7</v>
      </c>
      <c r="B354" s="2" t="s">
        <v>54</v>
      </c>
      <c r="C354" s="2" t="s">
        <v>396</v>
      </c>
      <c r="D354" s="3">
        <v>41331</v>
      </c>
      <c r="E354" s="4">
        <v>0</v>
      </c>
      <c r="F354" s="4">
        <v>1</v>
      </c>
      <c r="G354" s="4">
        <v>1</v>
      </c>
      <c r="H354" s="4">
        <v>1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>
        <f t="shared" si="20"/>
        <v>-2.0723710601855876</v>
      </c>
      <c r="O354">
        <f t="shared" si="21"/>
        <v>0.12588694204546458</v>
      </c>
      <c r="P354">
        <f t="shared" si="22"/>
        <v>0.1118113527604809</v>
      </c>
      <c r="Q354">
        <f t="shared" si="23"/>
        <v>-0.1185711179672287</v>
      </c>
      <c r="R354" s="6"/>
      <c r="S354" s="6"/>
      <c r="T354" s="6"/>
      <c r="U354" s="6"/>
      <c r="V354" s="6"/>
      <c r="W354" s="6"/>
      <c r="X354" s="6"/>
      <c r="Y354" s="6"/>
    </row>
    <row r="355" spans="1:25" ht="15" thickBot="1" x14ac:dyDescent="0.35">
      <c r="A355" s="8" t="s">
        <v>7</v>
      </c>
      <c r="B355" s="8" t="s">
        <v>50</v>
      </c>
      <c r="C355" s="8" t="s">
        <v>158</v>
      </c>
      <c r="D355" s="10">
        <v>41397</v>
      </c>
      <c r="E355" s="8">
        <v>0</v>
      </c>
      <c r="F355" s="8">
        <v>0</v>
      </c>
      <c r="G355" s="8">
        <v>1</v>
      </c>
      <c r="H355" s="8">
        <v>1</v>
      </c>
      <c r="I355" s="8">
        <v>0</v>
      </c>
      <c r="J355" s="8">
        <v>0</v>
      </c>
      <c r="K355" s="8">
        <v>1</v>
      </c>
      <c r="L355" s="8">
        <v>0</v>
      </c>
      <c r="M355" s="8">
        <v>0</v>
      </c>
      <c r="N355">
        <f t="shared" si="20"/>
        <v>-1.0170423921817218</v>
      </c>
      <c r="O355">
        <f t="shared" si="21"/>
        <v>0.36166301728539613</v>
      </c>
      <c r="P355">
        <f t="shared" si="22"/>
        <v>0.26560390690965929</v>
      </c>
      <c r="Q355">
        <f t="shared" si="23"/>
        <v>-0.30870675955610066</v>
      </c>
      <c r="R355" s="6"/>
      <c r="S355" s="6"/>
      <c r="T355" s="6"/>
      <c r="U355" s="6"/>
      <c r="V355" s="6"/>
      <c r="W355" s="6"/>
      <c r="X355" s="6"/>
      <c r="Y355" s="6"/>
    </row>
    <row r="356" spans="1:25" ht="15" thickBot="1" x14ac:dyDescent="0.35">
      <c r="A356" s="8" t="s">
        <v>7</v>
      </c>
      <c r="B356" s="8" t="s">
        <v>50</v>
      </c>
      <c r="C356" s="8" t="s">
        <v>49</v>
      </c>
      <c r="D356" s="10">
        <v>41399</v>
      </c>
      <c r="E356" s="8">
        <v>1</v>
      </c>
      <c r="F356" s="8">
        <v>0</v>
      </c>
      <c r="G356" s="8">
        <v>1</v>
      </c>
      <c r="H356" s="8">
        <v>1</v>
      </c>
      <c r="I356" s="8">
        <v>0</v>
      </c>
      <c r="J356" s="8">
        <v>0</v>
      </c>
      <c r="K356" s="8">
        <v>1</v>
      </c>
      <c r="L356" s="8">
        <v>0</v>
      </c>
      <c r="M356" s="8">
        <v>0</v>
      </c>
      <c r="N356">
        <f t="shared" si="20"/>
        <v>-1.0170423921817218</v>
      </c>
      <c r="O356">
        <f t="shared" si="21"/>
        <v>0.36166301728539613</v>
      </c>
      <c r="P356">
        <f t="shared" si="22"/>
        <v>0.26560390690965929</v>
      </c>
      <c r="Q356">
        <f t="shared" si="23"/>
        <v>-1.3257491517378224</v>
      </c>
      <c r="R356" s="6"/>
      <c r="S356" s="6"/>
      <c r="T356" s="6"/>
      <c r="U356" s="6"/>
      <c r="V356" s="6"/>
      <c r="W356" s="6"/>
      <c r="X356" s="6"/>
      <c r="Y356" s="6"/>
    </row>
    <row r="357" spans="1:25" ht="15" thickBot="1" x14ac:dyDescent="0.35">
      <c r="A357" s="8" t="s">
        <v>7</v>
      </c>
      <c r="B357" s="8" t="s">
        <v>50</v>
      </c>
      <c r="C357" s="8" t="s">
        <v>159</v>
      </c>
      <c r="D357" s="10">
        <v>41402</v>
      </c>
      <c r="E357" s="8">
        <v>1</v>
      </c>
      <c r="F357" s="8">
        <v>0</v>
      </c>
      <c r="G357" s="8">
        <v>1</v>
      </c>
      <c r="H357" s="8">
        <v>1</v>
      </c>
      <c r="I357" s="8">
        <v>0</v>
      </c>
      <c r="J357" s="8">
        <v>0</v>
      </c>
      <c r="K357" s="8">
        <v>1</v>
      </c>
      <c r="L357" s="8">
        <v>0</v>
      </c>
      <c r="M357" s="8">
        <v>0</v>
      </c>
      <c r="N357">
        <f t="shared" si="20"/>
        <v>-1.0170423921817218</v>
      </c>
      <c r="O357">
        <f t="shared" si="21"/>
        <v>0.36166301728539613</v>
      </c>
      <c r="P357">
        <f t="shared" si="22"/>
        <v>0.26560390690965929</v>
      </c>
      <c r="Q357">
        <f t="shared" si="23"/>
        <v>-1.3257491517378224</v>
      </c>
      <c r="R357" s="6"/>
      <c r="S357" s="6"/>
      <c r="T357" s="6"/>
      <c r="U357" s="6"/>
      <c r="V357" s="6"/>
      <c r="W357" s="6"/>
      <c r="X357" s="6"/>
      <c r="Y357" s="6"/>
    </row>
    <row r="358" spans="1:25" ht="15" thickBot="1" x14ac:dyDescent="0.35">
      <c r="A358" s="8" t="s">
        <v>7</v>
      </c>
      <c r="B358" s="8" t="s">
        <v>8</v>
      </c>
      <c r="C358" s="8" t="s">
        <v>160</v>
      </c>
      <c r="D358" s="10">
        <v>41479</v>
      </c>
      <c r="E358" s="8">
        <v>0</v>
      </c>
      <c r="F358" s="8">
        <v>1</v>
      </c>
      <c r="G358" s="8">
        <v>1</v>
      </c>
      <c r="H358" s="8">
        <v>0</v>
      </c>
      <c r="I358" s="8">
        <v>0</v>
      </c>
      <c r="J358" s="8">
        <v>0</v>
      </c>
      <c r="K358" s="8">
        <v>1</v>
      </c>
      <c r="L358" s="8">
        <v>0</v>
      </c>
      <c r="M358" s="8">
        <v>0</v>
      </c>
      <c r="N358">
        <f t="shared" si="20"/>
        <v>-0.74496638461512654</v>
      </c>
      <c r="O358">
        <f t="shared" si="21"/>
        <v>0.474750258584344</v>
      </c>
      <c r="P358">
        <f t="shared" si="22"/>
        <v>0.32191908821231247</v>
      </c>
      <c r="Q358">
        <f t="shared" si="23"/>
        <v>-0.38848865924217069</v>
      </c>
      <c r="R358" s="6"/>
      <c r="S358" s="6"/>
      <c r="T358" s="6"/>
      <c r="U358" s="6"/>
      <c r="V358" s="6"/>
      <c r="W358" s="6"/>
      <c r="X358" s="6"/>
      <c r="Y358" s="6"/>
    </row>
    <row r="359" spans="1:25" ht="15" thickBot="1" x14ac:dyDescent="0.35">
      <c r="A359" s="8" t="s">
        <v>7</v>
      </c>
      <c r="B359" s="8" t="s">
        <v>8</v>
      </c>
      <c r="C359" s="8" t="s">
        <v>161</v>
      </c>
      <c r="D359" s="10">
        <v>41481</v>
      </c>
      <c r="E359" s="8">
        <v>0</v>
      </c>
      <c r="F359" s="8">
        <v>0</v>
      </c>
      <c r="G359" s="8">
        <v>1</v>
      </c>
      <c r="H359" s="8">
        <v>1</v>
      </c>
      <c r="I359" s="8">
        <v>0</v>
      </c>
      <c r="J359" s="8">
        <v>0</v>
      </c>
      <c r="K359" s="8">
        <v>1</v>
      </c>
      <c r="L359" s="8">
        <v>0</v>
      </c>
      <c r="M359" s="8">
        <v>0</v>
      </c>
      <c r="N359">
        <f t="shared" si="20"/>
        <v>-1.0170423921817218</v>
      </c>
      <c r="O359">
        <f t="shared" si="21"/>
        <v>0.36166301728539613</v>
      </c>
      <c r="P359">
        <f t="shared" si="22"/>
        <v>0.26560390690965929</v>
      </c>
      <c r="Q359">
        <f t="shared" si="23"/>
        <v>-0.30870675955610066</v>
      </c>
      <c r="R359" s="6"/>
      <c r="S359" s="6"/>
      <c r="T359" s="6"/>
      <c r="U359" s="6"/>
      <c r="V359" s="6"/>
      <c r="W359" s="6"/>
      <c r="X359" s="6"/>
      <c r="Y359" s="6"/>
    </row>
    <row r="360" spans="1:25" ht="15" thickBot="1" x14ac:dyDescent="0.35">
      <c r="A360" s="8" t="s">
        <v>7</v>
      </c>
      <c r="B360" s="8" t="s">
        <v>8</v>
      </c>
      <c r="C360" s="8" t="s">
        <v>162</v>
      </c>
      <c r="D360" s="10">
        <v>41483</v>
      </c>
      <c r="E360" s="8">
        <v>0</v>
      </c>
      <c r="F360" s="8">
        <v>1</v>
      </c>
      <c r="G360" s="8">
        <v>1</v>
      </c>
      <c r="H360" s="8">
        <v>0</v>
      </c>
      <c r="I360" s="8">
        <v>0</v>
      </c>
      <c r="J360" s="8">
        <v>0</v>
      </c>
      <c r="K360" s="8">
        <v>1</v>
      </c>
      <c r="L360" s="8">
        <v>0</v>
      </c>
      <c r="M360" s="8">
        <v>0</v>
      </c>
      <c r="N360">
        <f t="shared" si="20"/>
        <v>-0.74496638461512654</v>
      </c>
      <c r="O360">
        <f t="shared" si="21"/>
        <v>0.474750258584344</v>
      </c>
      <c r="P360">
        <f t="shared" si="22"/>
        <v>0.32191908821231247</v>
      </c>
      <c r="Q360">
        <f t="shared" si="23"/>
        <v>-0.38848865924217069</v>
      </c>
      <c r="R360" s="6"/>
      <c r="S360" s="6"/>
      <c r="T360" s="6"/>
      <c r="U360" s="6"/>
      <c r="V360" s="6"/>
      <c r="W360" s="6"/>
      <c r="X360" s="6"/>
      <c r="Y360" s="6"/>
    </row>
    <row r="361" spans="1:25" ht="15" thickBot="1" x14ac:dyDescent="0.35">
      <c r="A361" s="8" t="s">
        <v>7</v>
      </c>
      <c r="B361" s="8" t="s">
        <v>8</v>
      </c>
      <c r="C361" s="8" t="s">
        <v>163</v>
      </c>
      <c r="D361" s="10">
        <v>41487</v>
      </c>
      <c r="E361" s="8">
        <v>0</v>
      </c>
      <c r="F361" s="8">
        <v>1</v>
      </c>
      <c r="G361" s="8">
        <v>1</v>
      </c>
      <c r="H361" s="8">
        <v>0</v>
      </c>
      <c r="I361" s="8">
        <v>0</v>
      </c>
      <c r="J361" s="8">
        <v>0</v>
      </c>
      <c r="K361" s="8">
        <v>1</v>
      </c>
      <c r="L361" s="8">
        <v>0</v>
      </c>
      <c r="M361" s="8">
        <v>0</v>
      </c>
      <c r="N361">
        <f t="shared" si="20"/>
        <v>-0.74496638461512654</v>
      </c>
      <c r="O361">
        <f t="shared" si="21"/>
        <v>0.474750258584344</v>
      </c>
      <c r="P361">
        <f t="shared" si="22"/>
        <v>0.32191908821231247</v>
      </c>
      <c r="Q361">
        <f t="shared" si="23"/>
        <v>-0.38848865924217069</v>
      </c>
      <c r="R361" s="6"/>
      <c r="S361" s="6"/>
      <c r="T361" s="6"/>
      <c r="U361" s="6"/>
      <c r="V361" s="6"/>
      <c r="W361" s="6"/>
      <c r="X361" s="6"/>
      <c r="Y361" s="6"/>
    </row>
    <row r="362" spans="1:25" ht="15" thickBot="1" x14ac:dyDescent="0.35">
      <c r="A362" s="8" t="s">
        <v>7</v>
      </c>
      <c r="B362" s="8" t="s">
        <v>8</v>
      </c>
      <c r="C362" s="8" t="s">
        <v>164</v>
      </c>
      <c r="D362" s="10">
        <v>41489</v>
      </c>
      <c r="E362" s="8">
        <v>0</v>
      </c>
      <c r="F362" s="8">
        <v>1</v>
      </c>
      <c r="G362" s="8">
        <v>1</v>
      </c>
      <c r="H362" s="8">
        <v>0</v>
      </c>
      <c r="I362" s="8">
        <v>0</v>
      </c>
      <c r="J362" s="8">
        <v>0</v>
      </c>
      <c r="K362" s="8">
        <v>1</v>
      </c>
      <c r="L362" s="8">
        <v>0</v>
      </c>
      <c r="M362" s="8">
        <v>0</v>
      </c>
      <c r="N362">
        <f t="shared" si="20"/>
        <v>-0.74496638461512654</v>
      </c>
      <c r="O362">
        <f t="shared" si="21"/>
        <v>0.474750258584344</v>
      </c>
      <c r="P362">
        <f t="shared" si="22"/>
        <v>0.32191908821231247</v>
      </c>
      <c r="Q362">
        <f t="shared" si="23"/>
        <v>-0.38848865924217069</v>
      </c>
      <c r="R362" s="6"/>
      <c r="S362" s="6"/>
      <c r="T362" s="6"/>
      <c r="U362" s="6"/>
      <c r="V362" s="6"/>
      <c r="W362" s="6"/>
      <c r="X362" s="6"/>
      <c r="Y362" s="6"/>
    </row>
    <row r="363" spans="1:25" ht="15" thickBot="1" x14ac:dyDescent="0.35">
      <c r="A363" s="8" t="s">
        <v>7</v>
      </c>
      <c r="B363" s="8" t="s">
        <v>13</v>
      </c>
      <c r="C363" s="8" t="s">
        <v>165</v>
      </c>
      <c r="D363" s="10">
        <v>41513</v>
      </c>
      <c r="E363" s="8">
        <v>1</v>
      </c>
      <c r="F363" s="8">
        <v>0</v>
      </c>
      <c r="G363" s="8">
        <v>1</v>
      </c>
      <c r="H363" s="8">
        <v>0</v>
      </c>
      <c r="I363" s="8">
        <v>0</v>
      </c>
      <c r="J363" s="8">
        <v>0</v>
      </c>
      <c r="K363" s="8">
        <v>1</v>
      </c>
      <c r="L363" s="8">
        <v>0</v>
      </c>
      <c r="M363" s="8">
        <v>0</v>
      </c>
      <c r="N363">
        <f t="shared" si="20"/>
        <v>-0.53832940892058379</v>
      </c>
      <c r="O363">
        <f t="shared" si="21"/>
        <v>0.58372260004761012</v>
      </c>
      <c r="P363">
        <f t="shared" si="22"/>
        <v>0.36857628983135188</v>
      </c>
      <c r="Q363">
        <f t="shared" si="23"/>
        <v>-0.99810756074385931</v>
      </c>
      <c r="R363" s="6"/>
      <c r="S363" s="6"/>
      <c r="T363" s="6"/>
      <c r="U363" s="6"/>
      <c r="V363" s="6"/>
      <c r="W363" s="6"/>
      <c r="X363" s="6"/>
      <c r="Y363" s="6"/>
    </row>
    <row r="364" spans="1:25" ht="15" thickBot="1" x14ac:dyDescent="0.35">
      <c r="A364" s="8" t="s">
        <v>7</v>
      </c>
      <c r="B364" s="8" t="s">
        <v>13</v>
      </c>
      <c r="C364" s="8" t="s">
        <v>166</v>
      </c>
      <c r="D364" s="10">
        <v>41515</v>
      </c>
      <c r="E364" s="8">
        <v>0</v>
      </c>
      <c r="F364" s="8">
        <v>0</v>
      </c>
      <c r="G364" s="8">
        <v>1</v>
      </c>
      <c r="H364" s="8">
        <v>1</v>
      </c>
      <c r="I364" s="8">
        <v>0</v>
      </c>
      <c r="J364" s="8">
        <v>0</v>
      </c>
      <c r="K364" s="8">
        <v>1</v>
      </c>
      <c r="L364" s="8">
        <v>0</v>
      </c>
      <c r="M364" s="8">
        <v>0</v>
      </c>
      <c r="N364">
        <f t="shared" si="20"/>
        <v>-1.0170423921817218</v>
      </c>
      <c r="O364">
        <f t="shared" si="21"/>
        <v>0.36166301728539613</v>
      </c>
      <c r="P364">
        <f t="shared" si="22"/>
        <v>0.26560390690965929</v>
      </c>
      <c r="Q364">
        <f t="shared" si="23"/>
        <v>-0.30870675955610066</v>
      </c>
      <c r="R364" s="6"/>
      <c r="S364" s="6"/>
      <c r="T364" s="6"/>
      <c r="U364" s="6"/>
      <c r="V364" s="6"/>
      <c r="W364" s="6"/>
      <c r="X364" s="6"/>
      <c r="Y364" s="6"/>
    </row>
    <row r="365" spans="1:25" ht="15" thickBot="1" x14ac:dyDescent="0.35">
      <c r="A365" s="8" t="s">
        <v>7</v>
      </c>
      <c r="B365" s="8" t="s">
        <v>13</v>
      </c>
      <c r="C365" s="8" t="s">
        <v>167</v>
      </c>
      <c r="D365" s="10">
        <v>41517</v>
      </c>
      <c r="E365" s="8">
        <v>0</v>
      </c>
      <c r="F365" s="8">
        <v>0</v>
      </c>
      <c r="G365" s="8">
        <v>1</v>
      </c>
      <c r="H365" s="8">
        <v>1</v>
      </c>
      <c r="I365" s="8">
        <v>0</v>
      </c>
      <c r="J365" s="8">
        <v>0</v>
      </c>
      <c r="K365" s="8">
        <v>1</v>
      </c>
      <c r="L365" s="8">
        <v>0</v>
      </c>
      <c r="M365" s="8">
        <v>0</v>
      </c>
      <c r="N365">
        <f t="shared" si="20"/>
        <v>-1.0170423921817218</v>
      </c>
      <c r="O365">
        <f t="shared" si="21"/>
        <v>0.36166301728539613</v>
      </c>
      <c r="P365">
        <f t="shared" si="22"/>
        <v>0.26560390690965929</v>
      </c>
      <c r="Q365">
        <f t="shared" si="23"/>
        <v>-0.30870675955610066</v>
      </c>
      <c r="R365" s="6"/>
      <c r="S365" s="6"/>
      <c r="T365" s="6"/>
      <c r="U365" s="6"/>
      <c r="V365" s="6"/>
      <c r="W365" s="6"/>
      <c r="X365" s="6"/>
      <c r="Y365" s="6"/>
    </row>
    <row r="366" spans="1:25" ht="15" thickBot="1" x14ac:dyDescent="0.35">
      <c r="A366" s="8" t="s">
        <v>7</v>
      </c>
      <c r="B366" s="8" t="s">
        <v>168</v>
      </c>
      <c r="C366" s="8" t="s">
        <v>169</v>
      </c>
      <c r="D366" s="10">
        <v>41838</v>
      </c>
      <c r="E366" s="8">
        <v>1</v>
      </c>
      <c r="F366" s="8">
        <v>0</v>
      </c>
      <c r="G366" s="8">
        <v>1</v>
      </c>
      <c r="H366" s="8">
        <v>1</v>
      </c>
      <c r="I366" s="8">
        <v>0</v>
      </c>
      <c r="J366" s="8">
        <v>0</v>
      </c>
      <c r="K366" s="8">
        <v>1</v>
      </c>
      <c r="L366" s="8">
        <v>0</v>
      </c>
      <c r="M366" s="8">
        <v>0</v>
      </c>
      <c r="N366">
        <f t="shared" si="20"/>
        <v>-1.0170423921817218</v>
      </c>
      <c r="O366">
        <f t="shared" si="21"/>
        <v>0.36166301728539613</v>
      </c>
      <c r="P366">
        <f t="shared" si="22"/>
        <v>0.26560390690965929</v>
      </c>
      <c r="Q366">
        <f t="shared" si="23"/>
        <v>-1.3257491517378224</v>
      </c>
      <c r="R366" s="6"/>
      <c r="S366" s="6"/>
      <c r="T366" s="6"/>
      <c r="U366" s="6"/>
      <c r="V366" s="6"/>
      <c r="W366" s="6"/>
      <c r="X366" s="6"/>
      <c r="Y366" s="6"/>
    </row>
    <row r="367" spans="1:25" ht="15" thickBot="1" x14ac:dyDescent="0.35">
      <c r="A367" s="8" t="s">
        <v>7</v>
      </c>
      <c r="B367" s="8" t="s">
        <v>168</v>
      </c>
      <c r="C367" s="8" t="s">
        <v>104</v>
      </c>
      <c r="D367" s="10">
        <v>41840</v>
      </c>
      <c r="E367" s="8">
        <v>1</v>
      </c>
      <c r="F367" s="8">
        <v>0</v>
      </c>
      <c r="G367" s="8">
        <v>1</v>
      </c>
      <c r="H367" s="8">
        <v>1</v>
      </c>
      <c r="I367" s="8">
        <v>0</v>
      </c>
      <c r="J367" s="8">
        <v>0</v>
      </c>
      <c r="K367" s="8">
        <v>1</v>
      </c>
      <c r="L367" s="8">
        <v>0</v>
      </c>
      <c r="M367" s="8">
        <v>0</v>
      </c>
      <c r="N367">
        <f t="shared" si="20"/>
        <v>-1.0170423921817218</v>
      </c>
      <c r="O367">
        <f t="shared" si="21"/>
        <v>0.36166301728539613</v>
      </c>
      <c r="P367">
        <f t="shared" si="22"/>
        <v>0.26560390690965929</v>
      </c>
      <c r="Q367">
        <f t="shared" si="23"/>
        <v>-1.3257491517378224</v>
      </c>
      <c r="R367" s="6"/>
      <c r="S367" s="6"/>
      <c r="T367" s="6"/>
      <c r="U367" s="6"/>
      <c r="V367" s="6"/>
      <c r="W367" s="6"/>
      <c r="X367" s="6"/>
      <c r="Y367" s="6"/>
    </row>
    <row r="368" spans="1:25" ht="15" thickBot="1" x14ac:dyDescent="0.35">
      <c r="A368" s="8" t="s">
        <v>7</v>
      </c>
      <c r="B368" s="8" t="s">
        <v>168</v>
      </c>
      <c r="C368" s="8" t="s">
        <v>170</v>
      </c>
      <c r="D368" s="10">
        <v>41842</v>
      </c>
      <c r="E368" s="8">
        <v>0</v>
      </c>
      <c r="F368" s="8">
        <v>1</v>
      </c>
      <c r="G368" s="8">
        <v>1</v>
      </c>
      <c r="H368" s="8">
        <v>0</v>
      </c>
      <c r="I368" s="8">
        <v>0</v>
      </c>
      <c r="J368" s="8">
        <v>0</v>
      </c>
      <c r="K368" s="8">
        <v>1</v>
      </c>
      <c r="L368" s="8">
        <v>0</v>
      </c>
      <c r="M368" s="8">
        <v>0</v>
      </c>
      <c r="N368">
        <f t="shared" si="20"/>
        <v>-0.74496638461512654</v>
      </c>
      <c r="O368">
        <f t="shared" si="21"/>
        <v>0.474750258584344</v>
      </c>
      <c r="P368">
        <f t="shared" si="22"/>
        <v>0.32191908821231247</v>
      </c>
      <c r="Q368">
        <f t="shared" si="23"/>
        <v>-0.38848865924217069</v>
      </c>
      <c r="R368" s="6"/>
      <c r="S368" s="6"/>
      <c r="T368" s="6"/>
      <c r="U368" s="6"/>
      <c r="V368" s="6"/>
      <c r="W368" s="6"/>
      <c r="X368" s="6"/>
      <c r="Y368" s="6"/>
    </row>
    <row r="369" spans="1:25" ht="15" thickBot="1" x14ac:dyDescent="0.35">
      <c r="A369" s="8" t="s">
        <v>7</v>
      </c>
      <c r="B369" s="8" t="s">
        <v>168</v>
      </c>
      <c r="C369" s="8" t="s">
        <v>171</v>
      </c>
      <c r="D369" s="10">
        <v>41844</v>
      </c>
      <c r="E369" s="8">
        <v>0</v>
      </c>
      <c r="F369" s="8">
        <v>0</v>
      </c>
      <c r="G369" s="8">
        <v>1</v>
      </c>
      <c r="H369" s="8">
        <v>1</v>
      </c>
      <c r="I369" s="8">
        <v>0</v>
      </c>
      <c r="J369" s="8">
        <v>0</v>
      </c>
      <c r="K369" s="8">
        <v>1</v>
      </c>
      <c r="L369" s="8">
        <v>0</v>
      </c>
      <c r="M369" s="8">
        <v>0</v>
      </c>
      <c r="N369">
        <f t="shared" si="20"/>
        <v>-1.0170423921817218</v>
      </c>
      <c r="O369">
        <f t="shared" si="21"/>
        <v>0.36166301728539613</v>
      </c>
      <c r="P369">
        <f t="shared" si="22"/>
        <v>0.26560390690965929</v>
      </c>
      <c r="Q369">
        <f t="shared" si="23"/>
        <v>-0.30870675955610066</v>
      </c>
      <c r="R369" s="6"/>
      <c r="S369" s="6"/>
      <c r="T369" s="6"/>
      <c r="U369" s="6"/>
      <c r="V369" s="6"/>
      <c r="W369" s="6"/>
      <c r="X369" s="6"/>
      <c r="Y369" s="6"/>
    </row>
    <row r="370" spans="1:25" ht="15" thickBot="1" x14ac:dyDescent="0.35">
      <c r="A370" s="8" t="s">
        <v>7</v>
      </c>
      <c r="B370" s="8" t="s">
        <v>21</v>
      </c>
      <c r="C370" s="8" t="s">
        <v>172</v>
      </c>
      <c r="D370" s="10">
        <v>41868</v>
      </c>
      <c r="E370" s="8">
        <v>0</v>
      </c>
      <c r="F370" s="8">
        <v>0</v>
      </c>
      <c r="G370" s="8">
        <v>1</v>
      </c>
      <c r="H370" s="8">
        <v>1</v>
      </c>
      <c r="I370" s="8">
        <v>1</v>
      </c>
      <c r="J370" s="8">
        <v>0</v>
      </c>
      <c r="K370" s="8">
        <v>0</v>
      </c>
      <c r="L370" s="8">
        <v>0</v>
      </c>
      <c r="M370" s="8">
        <v>0</v>
      </c>
      <c r="N370">
        <f t="shared" si="20"/>
        <v>-0.86290222875776057</v>
      </c>
      <c r="O370">
        <f t="shared" si="21"/>
        <v>0.42193574956312224</v>
      </c>
      <c r="P370">
        <f t="shared" si="22"/>
        <v>0.29673334374830823</v>
      </c>
      <c r="Q370">
        <f t="shared" si="23"/>
        <v>-0.35201914721196331</v>
      </c>
      <c r="R370" s="6"/>
      <c r="S370" s="6"/>
      <c r="T370" s="6"/>
      <c r="U370" s="6"/>
      <c r="V370" s="6"/>
      <c r="W370" s="6"/>
      <c r="X370" s="6"/>
      <c r="Y370" s="6"/>
    </row>
    <row r="371" spans="1:25" ht="15" thickBot="1" x14ac:dyDescent="0.35">
      <c r="A371" s="8" t="s">
        <v>7</v>
      </c>
      <c r="B371" s="8" t="s">
        <v>21</v>
      </c>
      <c r="C371" s="8" t="s">
        <v>173</v>
      </c>
      <c r="D371" s="10">
        <v>41870</v>
      </c>
      <c r="E371" s="8">
        <v>0</v>
      </c>
      <c r="F371" s="8">
        <v>0</v>
      </c>
      <c r="G371" s="8">
        <v>1</v>
      </c>
      <c r="H371" s="8">
        <v>1</v>
      </c>
      <c r="I371" s="8">
        <v>1</v>
      </c>
      <c r="J371" s="8">
        <v>0</v>
      </c>
      <c r="K371" s="8">
        <v>0</v>
      </c>
      <c r="L371" s="8">
        <v>0</v>
      </c>
      <c r="M371" s="8">
        <v>0</v>
      </c>
      <c r="N371">
        <f t="shared" si="20"/>
        <v>-0.86290222875776057</v>
      </c>
      <c r="O371">
        <f t="shared" si="21"/>
        <v>0.42193574956312224</v>
      </c>
      <c r="P371">
        <f t="shared" si="22"/>
        <v>0.29673334374830823</v>
      </c>
      <c r="Q371">
        <f t="shared" si="23"/>
        <v>-0.35201914721196331</v>
      </c>
      <c r="R371" s="6"/>
      <c r="S371" s="6"/>
      <c r="T371" s="6"/>
      <c r="U371" s="6"/>
      <c r="V371" s="6"/>
      <c r="W371" s="6"/>
      <c r="X371" s="6"/>
      <c r="Y371" s="6"/>
    </row>
    <row r="372" spans="1:25" ht="15" thickBot="1" x14ac:dyDescent="0.35">
      <c r="A372" s="8" t="s">
        <v>7</v>
      </c>
      <c r="B372" s="8" t="s">
        <v>21</v>
      </c>
      <c r="C372" s="8" t="s">
        <v>174</v>
      </c>
      <c r="D372" s="10">
        <v>41872</v>
      </c>
      <c r="E372" s="8">
        <v>0</v>
      </c>
      <c r="F372" s="8">
        <v>1</v>
      </c>
      <c r="G372" s="8">
        <v>1</v>
      </c>
      <c r="H372" s="8">
        <v>0</v>
      </c>
      <c r="I372" s="8">
        <v>1</v>
      </c>
      <c r="J372" s="8">
        <v>0</v>
      </c>
      <c r="K372" s="8">
        <v>0</v>
      </c>
      <c r="L372" s="8">
        <v>0</v>
      </c>
      <c r="M372" s="8">
        <v>0</v>
      </c>
      <c r="N372">
        <f t="shared" si="20"/>
        <v>-0.59082622119116524</v>
      </c>
      <c r="O372">
        <f t="shared" si="21"/>
        <v>0.55386947693631372</v>
      </c>
      <c r="P372">
        <f t="shared" si="22"/>
        <v>0.35644530326211843</v>
      </c>
      <c r="Q372">
        <f t="shared" si="23"/>
        <v>-0.44074825674248358</v>
      </c>
      <c r="R372" s="6"/>
      <c r="S372" s="6"/>
      <c r="T372" s="6"/>
      <c r="U372" s="6"/>
      <c r="V372" s="6"/>
      <c r="W372" s="6"/>
      <c r="X372" s="6"/>
      <c r="Y372" s="6"/>
    </row>
    <row r="373" spans="1:25" ht="15" thickBot="1" x14ac:dyDescent="0.35">
      <c r="A373" s="8" t="s">
        <v>7</v>
      </c>
      <c r="B373" s="8" t="s">
        <v>36</v>
      </c>
      <c r="C373" s="8" t="s">
        <v>175</v>
      </c>
      <c r="D373" s="10">
        <v>41876</v>
      </c>
      <c r="E373" s="8">
        <v>0</v>
      </c>
      <c r="F373" s="8">
        <v>0</v>
      </c>
      <c r="G373" s="8">
        <v>1</v>
      </c>
      <c r="H373" s="8">
        <v>1</v>
      </c>
      <c r="I373" s="8">
        <v>0</v>
      </c>
      <c r="J373" s="8">
        <v>0</v>
      </c>
      <c r="K373" s="8">
        <v>0</v>
      </c>
      <c r="L373" s="8">
        <v>0</v>
      </c>
      <c r="M373" s="8">
        <v>0</v>
      </c>
      <c r="N373">
        <f t="shared" si="20"/>
        <v>-1.8657340844910446</v>
      </c>
      <c r="O373">
        <f t="shared" si="21"/>
        <v>0.15478254470453631</v>
      </c>
      <c r="P373">
        <f t="shared" si="22"/>
        <v>0.13403609659179522</v>
      </c>
      <c r="Q373">
        <f t="shared" si="23"/>
        <v>-0.14391205326508852</v>
      </c>
      <c r="R373" s="6"/>
      <c r="S373" s="6"/>
      <c r="T373" s="6"/>
      <c r="U373" s="6"/>
      <c r="V373" s="6"/>
      <c r="W373" s="6"/>
      <c r="X373" s="6"/>
      <c r="Y373" s="6"/>
    </row>
    <row r="374" spans="1:25" ht="15" thickBot="1" x14ac:dyDescent="0.35">
      <c r="A374" s="8" t="s">
        <v>7</v>
      </c>
      <c r="B374" s="8" t="s">
        <v>21</v>
      </c>
      <c r="C374" s="8" t="s">
        <v>173</v>
      </c>
      <c r="D374" s="10">
        <v>41880</v>
      </c>
      <c r="E374" s="8">
        <v>0</v>
      </c>
      <c r="F374" s="8">
        <v>0</v>
      </c>
      <c r="G374" s="8">
        <v>1</v>
      </c>
      <c r="H374" s="8">
        <v>1</v>
      </c>
      <c r="I374" s="8">
        <v>1</v>
      </c>
      <c r="J374" s="8">
        <v>0</v>
      </c>
      <c r="K374" s="8">
        <v>0</v>
      </c>
      <c r="L374" s="8">
        <v>0</v>
      </c>
      <c r="M374" s="8">
        <v>0</v>
      </c>
      <c r="N374">
        <f t="shared" si="20"/>
        <v>-0.86290222875776057</v>
      </c>
      <c r="O374">
        <f t="shared" si="21"/>
        <v>0.42193574956312224</v>
      </c>
      <c r="P374">
        <f t="shared" si="22"/>
        <v>0.29673334374830823</v>
      </c>
      <c r="Q374">
        <f t="shared" si="23"/>
        <v>-0.35201914721196331</v>
      </c>
      <c r="R374" s="6"/>
      <c r="S374" s="6"/>
      <c r="T374" s="6"/>
      <c r="U374" s="6"/>
      <c r="V374" s="6"/>
      <c r="W374" s="6"/>
      <c r="X374" s="6"/>
      <c r="Y374" s="6"/>
    </row>
    <row r="375" spans="1:25" ht="15" thickBot="1" x14ac:dyDescent="0.35">
      <c r="A375" s="8" t="s">
        <v>7</v>
      </c>
      <c r="B375" s="8" t="s">
        <v>36</v>
      </c>
      <c r="C375" s="8" t="s">
        <v>176</v>
      </c>
      <c r="D375" s="10">
        <v>41882</v>
      </c>
      <c r="E375" s="8">
        <v>1</v>
      </c>
      <c r="F375" s="8">
        <v>0</v>
      </c>
      <c r="G375" s="8">
        <v>1</v>
      </c>
      <c r="H375" s="8">
        <v>0</v>
      </c>
      <c r="I375" s="8">
        <v>0</v>
      </c>
      <c r="J375" s="8">
        <v>0</v>
      </c>
      <c r="K375" s="8">
        <v>0</v>
      </c>
      <c r="L375" s="8">
        <v>0</v>
      </c>
      <c r="M375" s="8">
        <v>0</v>
      </c>
      <c r="N375">
        <f t="shared" si="20"/>
        <v>-1.3870211012299065</v>
      </c>
      <c r="O375">
        <f t="shared" si="21"/>
        <v>0.24981838097540451</v>
      </c>
      <c r="P375">
        <f t="shared" si="22"/>
        <v>0.19988374693324404</v>
      </c>
      <c r="Q375">
        <f t="shared" si="23"/>
        <v>-1.6100193467680668</v>
      </c>
      <c r="R375" s="6"/>
      <c r="S375" s="6"/>
      <c r="T375" s="6"/>
      <c r="U375" s="6"/>
      <c r="V375" s="6"/>
      <c r="W375" s="6"/>
      <c r="X375" s="6"/>
      <c r="Y375" s="6"/>
    </row>
    <row r="376" spans="1:25" ht="15" thickBot="1" x14ac:dyDescent="0.35">
      <c r="A376" s="8" t="s">
        <v>7</v>
      </c>
      <c r="B376" s="8" t="s">
        <v>21</v>
      </c>
      <c r="C376" s="8" t="s">
        <v>177</v>
      </c>
      <c r="D376" s="10">
        <v>41886</v>
      </c>
      <c r="E376" s="8">
        <v>0</v>
      </c>
      <c r="F376" s="8">
        <v>0</v>
      </c>
      <c r="G376" s="8">
        <v>1</v>
      </c>
      <c r="H376" s="8">
        <v>1</v>
      </c>
      <c r="I376" s="8">
        <v>1</v>
      </c>
      <c r="J376" s="8">
        <v>0</v>
      </c>
      <c r="K376" s="8">
        <v>0</v>
      </c>
      <c r="L376" s="8">
        <v>0</v>
      </c>
      <c r="M376" s="8">
        <v>0</v>
      </c>
      <c r="N376">
        <f t="shared" si="20"/>
        <v>-0.86290222875776057</v>
      </c>
      <c r="O376">
        <f t="shared" si="21"/>
        <v>0.42193574956312224</v>
      </c>
      <c r="P376">
        <f t="shared" si="22"/>
        <v>0.29673334374830823</v>
      </c>
      <c r="Q376">
        <f t="shared" si="23"/>
        <v>-0.35201914721196331</v>
      </c>
      <c r="R376" s="6"/>
      <c r="S376" s="6"/>
      <c r="T376" s="6"/>
      <c r="U376" s="6"/>
      <c r="V376" s="6"/>
      <c r="W376" s="6"/>
      <c r="X376" s="6"/>
      <c r="Y376" s="6"/>
    </row>
    <row r="377" spans="1:25" ht="15" thickBot="1" x14ac:dyDescent="0.35">
      <c r="A377" s="2" t="s">
        <v>7</v>
      </c>
      <c r="B377" s="2" t="s">
        <v>21</v>
      </c>
      <c r="C377" s="2" t="s">
        <v>339</v>
      </c>
      <c r="D377" s="3">
        <v>42050</v>
      </c>
      <c r="E377" s="4">
        <v>0</v>
      </c>
      <c r="F377" s="4">
        <v>0</v>
      </c>
      <c r="G377" s="4">
        <v>0</v>
      </c>
      <c r="H377" s="4">
        <v>1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>
        <f t="shared" si="20"/>
        <v>-1.8041203358425575</v>
      </c>
      <c r="O377">
        <f t="shared" si="21"/>
        <v>0.16461920251599402</v>
      </c>
      <c r="P377">
        <f t="shared" si="22"/>
        <v>0.14135023891101714</v>
      </c>
      <c r="Q377">
        <f t="shared" si="23"/>
        <v>-0.15239416879258558</v>
      </c>
      <c r="R377" s="6"/>
      <c r="S377" s="6"/>
      <c r="T377" s="6"/>
      <c r="U377" s="6"/>
      <c r="V377" s="6"/>
      <c r="W377" s="6"/>
      <c r="X377" s="6"/>
      <c r="Y377" s="6"/>
    </row>
    <row r="378" spans="1:25" ht="29.4" thickBot="1" x14ac:dyDescent="0.35">
      <c r="A378" s="2" t="s">
        <v>7</v>
      </c>
      <c r="B378" s="2" t="s">
        <v>54</v>
      </c>
      <c r="C378" s="2" t="s">
        <v>397</v>
      </c>
      <c r="D378" s="3">
        <v>42059</v>
      </c>
      <c r="E378" s="4">
        <v>0</v>
      </c>
      <c r="F378" s="4">
        <v>0</v>
      </c>
      <c r="G378" s="4">
        <v>0</v>
      </c>
      <c r="H378" s="4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>
        <f t="shared" si="20"/>
        <v>-1.3254073525814194</v>
      </c>
      <c r="O378">
        <f t="shared" si="21"/>
        <v>0.26569470561755526</v>
      </c>
      <c r="P378">
        <f t="shared" si="22"/>
        <v>0.20992005768714819</v>
      </c>
      <c r="Q378">
        <f t="shared" si="23"/>
        <v>-0.23562114583963772</v>
      </c>
      <c r="R378" s="6"/>
      <c r="S378" s="6"/>
      <c r="T378" s="6"/>
      <c r="U378" s="6"/>
      <c r="V378" s="6"/>
      <c r="W378" s="6"/>
      <c r="X378" s="6"/>
      <c r="Y378" s="6"/>
    </row>
    <row r="379" spans="1:25" ht="15" thickBot="1" x14ac:dyDescent="0.35">
      <c r="A379" s="2" t="s">
        <v>7</v>
      </c>
      <c r="B379" s="2" t="s">
        <v>13</v>
      </c>
      <c r="C379" s="2" t="s">
        <v>314</v>
      </c>
      <c r="D379" s="3">
        <v>42064</v>
      </c>
      <c r="E379" s="4">
        <v>0</v>
      </c>
      <c r="F379" s="4">
        <v>0</v>
      </c>
      <c r="G379" s="4">
        <v>0</v>
      </c>
      <c r="H379" s="4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>
        <f t="shared" si="20"/>
        <v>-1.3254073525814194</v>
      </c>
      <c r="O379">
        <f t="shared" si="21"/>
        <v>0.26569470561755526</v>
      </c>
      <c r="P379">
        <f t="shared" si="22"/>
        <v>0.20992005768714819</v>
      </c>
      <c r="Q379">
        <f t="shared" si="23"/>
        <v>-0.23562114583963772</v>
      </c>
      <c r="R379" s="6"/>
      <c r="S379" s="6"/>
      <c r="T379" s="6"/>
      <c r="U379" s="6"/>
      <c r="V379" s="6"/>
      <c r="W379" s="6"/>
      <c r="X379" s="6"/>
      <c r="Y379" s="6"/>
    </row>
    <row r="380" spans="1:25" ht="29.4" thickBot="1" x14ac:dyDescent="0.35">
      <c r="A380" s="2" t="s">
        <v>7</v>
      </c>
      <c r="B380" s="2" t="s">
        <v>8</v>
      </c>
      <c r="C380" s="2" t="s">
        <v>265</v>
      </c>
      <c r="D380" s="3">
        <v>42077</v>
      </c>
      <c r="E380" s="4">
        <v>0</v>
      </c>
      <c r="F380" s="4">
        <v>1</v>
      </c>
      <c r="G380" s="4">
        <v>0</v>
      </c>
      <c r="H380" s="4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>
        <f t="shared" si="20"/>
        <v>-1.5320443282759622</v>
      </c>
      <c r="O380">
        <f t="shared" si="21"/>
        <v>0.2160934495017621</v>
      </c>
      <c r="P380">
        <f t="shared" si="22"/>
        <v>0.17769477303762829</v>
      </c>
      <c r="Q380">
        <f t="shared" si="23"/>
        <v>-0.19564363051038372</v>
      </c>
      <c r="R380" s="6"/>
      <c r="S380" s="6"/>
      <c r="T380" s="6"/>
      <c r="U380" s="6"/>
      <c r="V380" s="6"/>
      <c r="W380" s="6"/>
      <c r="X380" s="6"/>
      <c r="Y380" s="6"/>
    </row>
    <row r="381" spans="1:25" ht="15" thickBot="1" x14ac:dyDescent="0.35">
      <c r="A381" s="2" t="s">
        <v>7</v>
      </c>
      <c r="B381" s="2" t="s">
        <v>13</v>
      </c>
      <c r="C381" s="2" t="s">
        <v>315</v>
      </c>
      <c r="D381" s="3">
        <v>42150</v>
      </c>
      <c r="E381" s="4">
        <v>0</v>
      </c>
      <c r="F381" s="4">
        <v>0</v>
      </c>
      <c r="G381" s="4">
        <v>0</v>
      </c>
      <c r="H381" s="4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>
        <f t="shared" si="20"/>
        <v>-1.3254073525814194</v>
      </c>
      <c r="O381">
        <f t="shared" si="21"/>
        <v>0.26569470561755526</v>
      </c>
      <c r="P381">
        <f t="shared" si="22"/>
        <v>0.20992005768714819</v>
      </c>
      <c r="Q381">
        <f t="shared" si="23"/>
        <v>-0.23562114583963772</v>
      </c>
      <c r="R381" s="6"/>
      <c r="S381" s="6"/>
      <c r="T381" s="6"/>
      <c r="U381" s="6"/>
      <c r="V381" s="6"/>
      <c r="W381" s="6"/>
      <c r="X381" s="6"/>
      <c r="Y381" s="6"/>
    </row>
    <row r="382" spans="1:25" ht="29.4" thickBot="1" x14ac:dyDescent="0.35">
      <c r="A382" s="2" t="s">
        <v>7</v>
      </c>
      <c r="B382" s="2" t="s">
        <v>13</v>
      </c>
      <c r="C382" s="2" t="s">
        <v>316</v>
      </c>
      <c r="D382" s="3">
        <v>42153</v>
      </c>
      <c r="E382" s="4">
        <v>0</v>
      </c>
      <c r="F382" s="4">
        <v>1</v>
      </c>
      <c r="G382" s="4">
        <v>0</v>
      </c>
      <c r="H382" s="4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>
        <f t="shared" si="20"/>
        <v>-1.5320443282759622</v>
      </c>
      <c r="O382">
        <f t="shared" si="21"/>
        <v>0.2160934495017621</v>
      </c>
      <c r="P382">
        <f t="shared" si="22"/>
        <v>0.17769477303762829</v>
      </c>
      <c r="Q382">
        <f t="shared" si="23"/>
        <v>-0.19564363051038372</v>
      </c>
      <c r="R382" s="6"/>
      <c r="S382" s="6"/>
      <c r="T382" s="6"/>
      <c r="U382" s="6"/>
      <c r="V382" s="6"/>
      <c r="W382" s="6"/>
      <c r="X382" s="6"/>
      <c r="Y382" s="6"/>
    </row>
    <row r="383" spans="1:25" ht="15" thickBot="1" x14ac:dyDescent="0.35">
      <c r="A383" s="8" t="s">
        <v>7</v>
      </c>
      <c r="B383" s="8" t="s">
        <v>8</v>
      </c>
      <c r="C383" s="8" t="s">
        <v>178</v>
      </c>
      <c r="D383" s="10">
        <v>42195</v>
      </c>
      <c r="E383" s="8">
        <v>0</v>
      </c>
      <c r="F383" s="8">
        <v>0</v>
      </c>
      <c r="G383" s="8">
        <v>1</v>
      </c>
      <c r="H383" s="8">
        <v>1</v>
      </c>
      <c r="I383" s="8">
        <v>0</v>
      </c>
      <c r="J383" s="8">
        <v>0</v>
      </c>
      <c r="K383" s="8">
        <v>1</v>
      </c>
      <c r="L383" s="8">
        <v>0</v>
      </c>
      <c r="M383" s="8">
        <v>0</v>
      </c>
      <c r="N383">
        <f t="shared" si="20"/>
        <v>-1.0170423921817218</v>
      </c>
      <c r="O383">
        <f t="shared" si="21"/>
        <v>0.36166301728539613</v>
      </c>
      <c r="P383">
        <f t="shared" si="22"/>
        <v>0.26560390690965929</v>
      </c>
      <c r="Q383">
        <f t="shared" si="23"/>
        <v>-0.30870675955610066</v>
      </c>
      <c r="R383" s="6"/>
      <c r="S383" s="6"/>
      <c r="T383" s="6"/>
      <c r="U383" s="6"/>
      <c r="V383" s="6"/>
      <c r="W383" s="6"/>
      <c r="X383" s="6"/>
      <c r="Y383" s="6"/>
    </row>
    <row r="384" spans="1:25" ht="15" thickBot="1" x14ac:dyDescent="0.35">
      <c r="A384" s="8" t="s">
        <v>7</v>
      </c>
      <c r="B384" s="8" t="s">
        <v>8</v>
      </c>
      <c r="C384" s="8" t="s">
        <v>179</v>
      </c>
      <c r="D384" s="10">
        <v>42197</v>
      </c>
      <c r="E384" s="8">
        <v>0</v>
      </c>
      <c r="F384" s="8">
        <v>0</v>
      </c>
      <c r="G384" s="8">
        <v>1</v>
      </c>
      <c r="H384" s="8">
        <v>1</v>
      </c>
      <c r="I384" s="8">
        <v>0</v>
      </c>
      <c r="J384" s="8">
        <v>0</v>
      </c>
      <c r="K384" s="8">
        <v>1</v>
      </c>
      <c r="L384" s="8">
        <v>0</v>
      </c>
      <c r="M384" s="8">
        <v>0</v>
      </c>
      <c r="N384">
        <f t="shared" si="20"/>
        <v>-1.0170423921817218</v>
      </c>
      <c r="O384">
        <f t="shared" si="21"/>
        <v>0.36166301728539613</v>
      </c>
      <c r="P384">
        <f t="shared" si="22"/>
        <v>0.26560390690965929</v>
      </c>
      <c r="Q384">
        <f t="shared" si="23"/>
        <v>-0.30870675955610066</v>
      </c>
      <c r="R384" s="6"/>
      <c r="S384" s="6"/>
      <c r="T384" s="6"/>
      <c r="U384" s="6"/>
      <c r="V384" s="6"/>
      <c r="W384" s="6"/>
      <c r="X384" s="6"/>
      <c r="Y384" s="6"/>
    </row>
    <row r="385" spans="1:25" ht="15" thickBot="1" x14ac:dyDescent="0.35">
      <c r="A385" s="8" t="s">
        <v>7</v>
      </c>
      <c r="B385" s="8" t="s">
        <v>8</v>
      </c>
      <c r="C385" s="8" t="s">
        <v>77</v>
      </c>
      <c r="D385" s="10">
        <v>42199</v>
      </c>
      <c r="E385" s="8">
        <v>0</v>
      </c>
      <c r="F385" s="8">
        <v>0</v>
      </c>
      <c r="G385" s="8">
        <v>1</v>
      </c>
      <c r="H385" s="8">
        <v>1</v>
      </c>
      <c r="I385" s="8">
        <v>0</v>
      </c>
      <c r="J385" s="8">
        <v>0</v>
      </c>
      <c r="K385" s="8">
        <v>1</v>
      </c>
      <c r="L385" s="8">
        <v>0</v>
      </c>
      <c r="M385" s="8">
        <v>0</v>
      </c>
      <c r="N385">
        <f t="shared" si="20"/>
        <v>-1.0170423921817218</v>
      </c>
      <c r="O385">
        <f t="shared" si="21"/>
        <v>0.36166301728539613</v>
      </c>
      <c r="P385">
        <f t="shared" si="22"/>
        <v>0.26560390690965929</v>
      </c>
      <c r="Q385">
        <f t="shared" si="23"/>
        <v>-0.30870675955610066</v>
      </c>
      <c r="R385" s="6"/>
      <c r="S385" s="6"/>
      <c r="T385" s="6"/>
      <c r="U385" s="6"/>
      <c r="V385" s="6"/>
      <c r="W385" s="6"/>
      <c r="X385" s="6"/>
      <c r="Y385" s="6"/>
    </row>
    <row r="386" spans="1:25" ht="15" thickBot="1" x14ac:dyDescent="0.35">
      <c r="A386" s="8" t="s">
        <v>7</v>
      </c>
      <c r="B386" s="8" t="s">
        <v>10</v>
      </c>
      <c r="C386" s="8" t="s">
        <v>180</v>
      </c>
      <c r="D386" s="10">
        <v>42218</v>
      </c>
      <c r="E386" s="8">
        <v>1</v>
      </c>
      <c r="F386" s="8">
        <v>0</v>
      </c>
      <c r="G386" s="8">
        <v>1</v>
      </c>
      <c r="H386" s="8">
        <v>1</v>
      </c>
      <c r="I386" s="8">
        <v>0</v>
      </c>
      <c r="J386" s="8">
        <v>0</v>
      </c>
      <c r="K386" s="8">
        <v>0</v>
      </c>
      <c r="L386" s="8">
        <v>0</v>
      </c>
      <c r="M386" s="8">
        <v>0</v>
      </c>
      <c r="N386">
        <f t="shared" si="20"/>
        <v>-1.8657340844910446</v>
      </c>
      <c r="O386">
        <f t="shared" si="21"/>
        <v>0.15478254470453631</v>
      </c>
      <c r="P386">
        <f t="shared" si="22"/>
        <v>0.13403609659179522</v>
      </c>
      <c r="Q386">
        <f t="shared" si="23"/>
        <v>-2.0096461377561332</v>
      </c>
      <c r="R386" s="6"/>
      <c r="S386" s="6"/>
      <c r="T386" s="6"/>
      <c r="U386" s="6"/>
      <c r="V386" s="6"/>
      <c r="W386" s="6"/>
      <c r="X386" s="6"/>
      <c r="Y386" s="6"/>
    </row>
    <row r="387" spans="1:25" ht="15" thickBot="1" x14ac:dyDescent="0.35">
      <c r="A387" s="8" t="s">
        <v>7</v>
      </c>
      <c r="B387" s="8" t="s">
        <v>10</v>
      </c>
      <c r="C387" s="8" t="s">
        <v>181</v>
      </c>
      <c r="D387" s="10">
        <v>42220</v>
      </c>
      <c r="E387" s="8">
        <v>0</v>
      </c>
      <c r="F387" s="8">
        <v>1</v>
      </c>
      <c r="G387" s="8">
        <v>1</v>
      </c>
      <c r="H387" s="8">
        <v>1</v>
      </c>
      <c r="I387" s="8">
        <v>0</v>
      </c>
      <c r="J387" s="8">
        <v>0</v>
      </c>
      <c r="K387" s="8">
        <v>0</v>
      </c>
      <c r="L387" s="8">
        <v>0</v>
      </c>
      <c r="M387" s="8">
        <v>0</v>
      </c>
      <c r="N387">
        <f t="shared" si="20"/>
        <v>-2.0723710601855876</v>
      </c>
      <c r="O387">
        <f t="shared" si="21"/>
        <v>0.12588694204546458</v>
      </c>
      <c r="P387">
        <f t="shared" si="22"/>
        <v>0.1118113527604809</v>
      </c>
      <c r="Q387">
        <f t="shared" si="23"/>
        <v>-0.1185711179672287</v>
      </c>
      <c r="R387" s="6"/>
      <c r="S387" s="6"/>
      <c r="T387" s="6"/>
      <c r="U387" s="6"/>
      <c r="V387" s="6"/>
      <c r="W387" s="6"/>
      <c r="X387" s="6"/>
      <c r="Y387" s="6"/>
    </row>
    <row r="388" spans="1:25" ht="15" thickBot="1" x14ac:dyDescent="0.35">
      <c r="A388" s="8" t="s">
        <v>7</v>
      </c>
      <c r="B388" s="8" t="s">
        <v>10</v>
      </c>
      <c r="C388" s="8" t="s">
        <v>182</v>
      </c>
      <c r="D388" s="10">
        <v>42223</v>
      </c>
      <c r="E388" s="8">
        <v>0</v>
      </c>
      <c r="F388" s="8">
        <v>0</v>
      </c>
      <c r="G388" s="8">
        <v>1</v>
      </c>
      <c r="H388" s="8">
        <v>1</v>
      </c>
      <c r="I388" s="8">
        <v>0</v>
      </c>
      <c r="J388" s="8">
        <v>0</v>
      </c>
      <c r="K388" s="8">
        <v>0</v>
      </c>
      <c r="L388" s="8">
        <v>0</v>
      </c>
      <c r="M388" s="8">
        <v>0</v>
      </c>
      <c r="N388">
        <f t="shared" si="20"/>
        <v>-1.8657340844910446</v>
      </c>
      <c r="O388">
        <f t="shared" si="21"/>
        <v>0.15478254470453631</v>
      </c>
      <c r="P388">
        <f t="shared" si="22"/>
        <v>0.13403609659179522</v>
      </c>
      <c r="Q388">
        <f t="shared" si="23"/>
        <v>-0.14391205326508852</v>
      </c>
      <c r="R388" s="6"/>
      <c r="S388" s="6"/>
      <c r="T388" s="6"/>
      <c r="U388" s="6"/>
      <c r="V388" s="6"/>
      <c r="W388" s="6"/>
      <c r="X388" s="6"/>
      <c r="Y388" s="6"/>
    </row>
    <row r="389" spans="1:25" ht="15" thickBot="1" x14ac:dyDescent="0.35">
      <c r="A389" s="8" t="s">
        <v>7</v>
      </c>
      <c r="B389" s="8" t="s">
        <v>13</v>
      </c>
      <c r="C389" s="8" t="s">
        <v>183</v>
      </c>
      <c r="D389" s="10">
        <v>42278</v>
      </c>
      <c r="E389" s="8">
        <v>0</v>
      </c>
      <c r="F389" s="8">
        <v>0</v>
      </c>
      <c r="G389" s="8">
        <v>1</v>
      </c>
      <c r="H389" s="8">
        <v>1</v>
      </c>
      <c r="I389" s="8">
        <v>0</v>
      </c>
      <c r="J389" s="8">
        <v>0</v>
      </c>
      <c r="K389" s="8">
        <v>1</v>
      </c>
      <c r="L389" s="8">
        <v>0</v>
      </c>
      <c r="M389" s="8">
        <v>0</v>
      </c>
      <c r="N389">
        <f t="shared" si="20"/>
        <v>-1.0170423921817218</v>
      </c>
      <c r="O389">
        <f t="shared" si="21"/>
        <v>0.36166301728539613</v>
      </c>
      <c r="P389">
        <f t="shared" si="22"/>
        <v>0.26560390690965929</v>
      </c>
      <c r="Q389">
        <f t="shared" si="23"/>
        <v>-0.30870675955610066</v>
      </c>
      <c r="R389" s="6"/>
      <c r="S389" s="6"/>
      <c r="T389" s="6"/>
      <c r="U389" s="6"/>
      <c r="V389" s="6"/>
      <c r="W389" s="6"/>
      <c r="X389" s="6"/>
      <c r="Y389" s="6"/>
    </row>
    <row r="390" spans="1:25" ht="15" thickBot="1" x14ac:dyDescent="0.35">
      <c r="A390" s="8" t="s">
        <v>7</v>
      </c>
      <c r="B390" s="8" t="s">
        <v>13</v>
      </c>
      <c r="C390" s="8" t="s">
        <v>184</v>
      </c>
      <c r="D390" s="10">
        <v>42280</v>
      </c>
      <c r="E390" s="8">
        <v>1</v>
      </c>
      <c r="F390" s="8">
        <v>1</v>
      </c>
      <c r="G390" s="8">
        <v>1</v>
      </c>
      <c r="H390" s="8">
        <v>0</v>
      </c>
      <c r="I390" s="8">
        <v>0</v>
      </c>
      <c r="J390" s="8">
        <v>0</v>
      </c>
      <c r="K390" s="8">
        <v>1</v>
      </c>
      <c r="L390" s="8">
        <v>0</v>
      </c>
      <c r="M390" s="8">
        <v>0</v>
      </c>
      <c r="N390">
        <f t="shared" si="20"/>
        <v>-0.74496638461512654</v>
      </c>
      <c r="O390">
        <f t="shared" si="21"/>
        <v>0.474750258584344</v>
      </c>
      <c r="P390">
        <f t="shared" si="22"/>
        <v>0.32191908821231247</v>
      </c>
      <c r="Q390">
        <f t="shared" si="23"/>
        <v>-1.1334550438572972</v>
      </c>
      <c r="R390" s="6"/>
      <c r="S390" s="6"/>
      <c r="T390" s="6"/>
      <c r="U390" s="6"/>
      <c r="V390" s="6"/>
      <c r="W390" s="6"/>
      <c r="X390" s="6"/>
      <c r="Y390" s="6"/>
    </row>
    <row r="391" spans="1:25" ht="15" thickBot="1" x14ac:dyDescent="0.35">
      <c r="A391" s="8" t="s">
        <v>7</v>
      </c>
      <c r="B391" s="8" t="s">
        <v>13</v>
      </c>
      <c r="C391" s="8" t="s">
        <v>185</v>
      </c>
      <c r="D391" s="10">
        <v>42282</v>
      </c>
      <c r="E391" s="8">
        <v>0</v>
      </c>
      <c r="F391" s="8">
        <v>1</v>
      </c>
      <c r="G391" s="8">
        <v>1</v>
      </c>
      <c r="H391" s="8">
        <v>0</v>
      </c>
      <c r="I391" s="8">
        <v>0</v>
      </c>
      <c r="J391" s="8">
        <v>0</v>
      </c>
      <c r="K391" s="8">
        <v>1</v>
      </c>
      <c r="L391" s="8">
        <v>0</v>
      </c>
      <c r="M391" s="8">
        <v>0</v>
      </c>
      <c r="N391">
        <f t="shared" si="20"/>
        <v>-0.74496638461512654</v>
      </c>
      <c r="O391">
        <f t="shared" si="21"/>
        <v>0.474750258584344</v>
      </c>
      <c r="P391">
        <f t="shared" si="22"/>
        <v>0.32191908821231247</v>
      </c>
      <c r="Q391">
        <f t="shared" si="23"/>
        <v>-0.38848865924217069</v>
      </c>
      <c r="R391" s="6"/>
      <c r="S391" s="6"/>
      <c r="T391" s="6"/>
      <c r="U391" s="6"/>
      <c r="V391" s="6"/>
      <c r="W391" s="6"/>
      <c r="X391" s="6"/>
      <c r="Y391" s="6"/>
    </row>
    <row r="392" spans="1:25" ht="15" thickBot="1" x14ac:dyDescent="0.35">
      <c r="A392" s="8" t="s">
        <v>7</v>
      </c>
      <c r="B392" s="8" t="s">
        <v>144</v>
      </c>
      <c r="C392" s="8" t="s">
        <v>186</v>
      </c>
      <c r="D392" s="10">
        <v>42286</v>
      </c>
      <c r="E392" s="8">
        <v>1</v>
      </c>
      <c r="F392" s="8">
        <v>0</v>
      </c>
      <c r="G392" s="8">
        <v>1</v>
      </c>
      <c r="H392" s="8">
        <v>1</v>
      </c>
      <c r="I392" s="8">
        <v>0</v>
      </c>
      <c r="J392" s="8">
        <v>0</v>
      </c>
      <c r="K392" s="8">
        <v>0</v>
      </c>
      <c r="L392" s="8">
        <v>1</v>
      </c>
      <c r="M392" s="8">
        <v>0</v>
      </c>
      <c r="N392">
        <f t="shared" si="20"/>
        <v>-0.62649564070152608</v>
      </c>
      <c r="O392">
        <f t="shared" si="21"/>
        <v>0.53446146811633122</v>
      </c>
      <c r="P392">
        <f t="shared" si="22"/>
        <v>0.34830556466981444</v>
      </c>
      <c r="Q392">
        <f t="shared" si="23"/>
        <v>-1.0546751250802864</v>
      </c>
      <c r="R392" s="6"/>
      <c r="S392" s="6"/>
      <c r="T392" s="6"/>
      <c r="U392" s="6"/>
      <c r="V392" s="6"/>
      <c r="W392" s="6"/>
      <c r="X392" s="6"/>
      <c r="Y392" s="6"/>
    </row>
    <row r="393" spans="1:25" ht="15" thickBot="1" x14ac:dyDescent="0.35">
      <c r="A393" s="8" t="s">
        <v>7</v>
      </c>
      <c r="B393" s="8" t="s">
        <v>144</v>
      </c>
      <c r="C393" s="8" t="s">
        <v>187</v>
      </c>
      <c r="D393" s="10">
        <v>42288</v>
      </c>
      <c r="E393" s="8">
        <v>1</v>
      </c>
      <c r="F393" s="8">
        <v>0</v>
      </c>
      <c r="G393" s="8">
        <v>1</v>
      </c>
      <c r="H393" s="8">
        <v>1</v>
      </c>
      <c r="I393" s="8">
        <v>0</v>
      </c>
      <c r="J393" s="8">
        <v>0</v>
      </c>
      <c r="K393" s="8">
        <v>0</v>
      </c>
      <c r="L393" s="8">
        <v>1</v>
      </c>
      <c r="M393" s="8">
        <v>0</v>
      </c>
      <c r="N393">
        <f t="shared" si="20"/>
        <v>-0.62649564070152608</v>
      </c>
      <c r="O393">
        <f t="shared" si="21"/>
        <v>0.53446146811633122</v>
      </c>
      <c r="P393">
        <f t="shared" si="22"/>
        <v>0.34830556466981444</v>
      </c>
      <c r="Q393">
        <f t="shared" si="23"/>
        <v>-1.0546751250802864</v>
      </c>
      <c r="R393" s="6"/>
      <c r="S393" s="6"/>
      <c r="T393" s="6"/>
      <c r="U393" s="6"/>
      <c r="V393" s="6"/>
      <c r="W393" s="6"/>
      <c r="X393" s="6"/>
      <c r="Y393" s="6"/>
    </row>
    <row r="394" spans="1:25" ht="15" thickBot="1" x14ac:dyDescent="0.35">
      <c r="A394" s="8" t="s">
        <v>7</v>
      </c>
      <c r="B394" s="8" t="s">
        <v>144</v>
      </c>
      <c r="C394" s="8" t="s">
        <v>188</v>
      </c>
      <c r="D394" s="10">
        <v>42290</v>
      </c>
      <c r="E394" s="8">
        <v>0</v>
      </c>
      <c r="F394" s="8">
        <v>1</v>
      </c>
      <c r="G394" s="8">
        <v>1</v>
      </c>
      <c r="H394" s="8">
        <v>1</v>
      </c>
      <c r="I394" s="8">
        <v>0</v>
      </c>
      <c r="J394" s="8">
        <v>0</v>
      </c>
      <c r="K394" s="8">
        <v>0</v>
      </c>
      <c r="L394" s="8">
        <v>1</v>
      </c>
      <c r="M394" s="8">
        <v>0</v>
      </c>
      <c r="N394">
        <f t="shared" si="20"/>
        <v>-0.83313261639606906</v>
      </c>
      <c r="O394">
        <f t="shared" si="21"/>
        <v>0.43468544848340784</v>
      </c>
      <c r="P394">
        <f t="shared" si="22"/>
        <v>0.30298310263264305</v>
      </c>
      <c r="Q394">
        <f t="shared" si="23"/>
        <v>-0.36094562552069659</v>
      </c>
      <c r="R394" s="6"/>
      <c r="S394" s="6"/>
      <c r="T394" s="6"/>
      <c r="U394" s="6"/>
      <c r="V394" s="6"/>
      <c r="W394" s="6"/>
      <c r="X394" s="6"/>
      <c r="Y394" s="6"/>
    </row>
    <row r="395" spans="1:25" ht="15" thickBot="1" x14ac:dyDescent="0.35">
      <c r="A395" s="8" t="s">
        <v>7</v>
      </c>
      <c r="B395" s="8" t="s">
        <v>168</v>
      </c>
      <c r="C395" s="8" t="s">
        <v>189</v>
      </c>
      <c r="D395" s="10">
        <v>42293</v>
      </c>
      <c r="E395" s="8">
        <v>1</v>
      </c>
      <c r="F395" s="8">
        <v>0</v>
      </c>
      <c r="G395" s="8">
        <v>1</v>
      </c>
      <c r="H395" s="8">
        <v>0</v>
      </c>
      <c r="I395" s="8">
        <v>0</v>
      </c>
      <c r="J395" s="8">
        <v>0</v>
      </c>
      <c r="K395" s="8">
        <v>1</v>
      </c>
      <c r="L395" s="8">
        <v>0</v>
      </c>
      <c r="M395" s="8">
        <v>0</v>
      </c>
      <c r="N395">
        <f t="shared" si="20"/>
        <v>-0.53832940892058379</v>
      </c>
      <c r="O395">
        <f t="shared" si="21"/>
        <v>0.58372260004761012</v>
      </c>
      <c r="P395">
        <f t="shared" si="22"/>
        <v>0.36857628983135188</v>
      </c>
      <c r="Q395">
        <f t="shared" si="23"/>
        <v>-0.99810756074385931</v>
      </c>
      <c r="R395" s="6"/>
      <c r="S395" s="6"/>
      <c r="T395" s="6"/>
      <c r="U395" s="6"/>
      <c r="V395" s="6"/>
      <c r="W395" s="6"/>
      <c r="X395" s="6"/>
      <c r="Y395" s="6"/>
    </row>
    <row r="396" spans="1:25" ht="15" thickBot="1" x14ac:dyDescent="0.35">
      <c r="A396" s="8" t="s">
        <v>7</v>
      </c>
      <c r="B396" s="8" t="s">
        <v>168</v>
      </c>
      <c r="C396" s="8" t="s">
        <v>190</v>
      </c>
      <c r="D396" s="10">
        <v>42295</v>
      </c>
      <c r="E396" s="8">
        <v>0</v>
      </c>
      <c r="F396" s="8">
        <v>0</v>
      </c>
      <c r="G396" s="8">
        <v>1</v>
      </c>
      <c r="H396" s="8">
        <v>0</v>
      </c>
      <c r="I396" s="8">
        <v>0</v>
      </c>
      <c r="J396" s="8">
        <v>0</v>
      </c>
      <c r="K396" s="8">
        <v>1</v>
      </c>
      <c r="L396" s="8">
        <v>0</v>
      </c>
      <c r="M396" s="8">
        <v>0</v>
      </c>
      <c r="N396">
        <f t="shared" si="20"/>
        <v>-0.53832940892058379</v>
      </c>
      <c r="O396">
        <f t="shared" si="21"/>
        <v>0.58372260004761012</v>
      </c>
      <c r="P396">
        <f t="shared" si="22"/>
        <v>0.36857628983135188</v>
      </c>
      <c r="Q396">
        <f t="shared" si="23"/>
        <v>-0.45977815182327542</v>
      </c>
      <c r="R396" s="6"/>
      <c r="S396" s="6"/>
      <c r="T396" s="6"/>
      <c r="U396" s="6"/>
      <c r="V396" s="6"/>
      <c r="W396" s="6"/>
      <c r="X396" s="6"/>
      <c r="Y396" s="6"/>
    </row>
    <row r="397" spans="1:25" ht="15" thickBot="1" x14ac:dyDescent="0.35">
      <c r="A397" s="8" t="s">
        <v>7</v>
      </c>
      <c r="B397" s="8" t="s">
        <v>168</v>
      </c>
      <c r="C397" s="8" t="s">
        <v>191</v>
      </c>
      <c r="D397" s="10">
        <v>42297</v>
      </c>
      <c r="E397" s="8">
        <v>1</v>
      </c>
      <c r="F397" s="8">
        <v>0</v>
      </c>
      <c r="G397" s="8">
        <v>1</v>
      </c>
      <c r="H397" s="8">
        <v>0</v>
      </c>
      <c r="I397" s="8">
        <v>0</v>
      </c>
      <c r="J397" s="8">
        <v>0</v>
      </c>
      <c r="K397" s="8">
        <v>1</v>
      </c>
      <c r="L397" s="8">
        <v>0</v>
      </c>
      <c r="M397" s="8">
        <v>0</v>
      </c>
      <c r="N397">
        <f t="shared" si="20"/>
        <v>-0.53832940892058379</v>
      </c>
      <c r="O397">
        <f t="shared" si="21"/>
        <v>0.58372260004761012</v>
      </c>
      <c r="P397">
        <f t="shared" si="22"/>
        <v>0.36857628983135188</v>
      </c>
      <c r="Q397">
        <f t="shared" si="23"/>
        <v>-0.99810756074385931</v>
      </c>
      <c r="R397" s="6"/>
      <c r="S397" s="6"/>
      <c r="T397" s="6"/>
      <c r="U397" s="6"/>
      <c r="V397" s="6"/>
      <c r="W397" s="6"/>
      <c r="X397" s="6"/>
      <c r="Y397" s="6"/>
    </row>
    <row r="398" spans="1:25" ht="15" thickBot="1" x14ac:dyDescent="0.35">
      <c r="A398" s="8" t="s">
        <v>7</v>
      </c>
      <c r="B398" s="8" t="s">
        <v>168</v>
      </c>
      <c r="C398" s="8" t="s">
        <v>192</v>
      </c>
      <c r="D398" s="10">
        <v>42299</v>
      </c>
      <c r="E398" s="8">
        <v>0</v>
      </c>
      <c r="F398" s="8">
        <v>1</v>
      </c>
      <c r="G398" s="8">
        <v>1</v>
      </c>
      <c r="H398" s="8">
        <v>1</v>
      </c>
      <c r="I398" s="8">
        <v>0</v>
      </c>
      <c r="J398" s="8">
        <v>0</v>
      </c>
      <c r="K398" s="8">
        <v>1</v>
      </c>
      <c r="L398" s="8">
        <v>0</v>
      </c>
      <c r="M398" s="8">
        <v>0</v>
      </c>
      <c r="N398">
        <f t="shared" si="20"/>
        <v>-1.2236793678762647</v>
      </c>
      <c r="O398">
        <f t="shared" si="21"/>
        <v>0.29414590245885891</v>
      </c>
      <c r="P398">
        <f t="shared" si="22"/>
        <v>0.22728959841389279</v>
      </c>
      <c r="Q398">
        <f t="shared" si="23"/>
        <v>-0.25785094278195669</v>
      </c>
      <c r="R398" s="6"/>
      <c r="S398" s="6"/>
      <c r="T398" s="6"/>
      <c r="U398" s="6"/>
      <c r="V398" s="6"/>
      <c r="W398" s="6"/>
      <c r="X398" s="6"/>
      <c r="Y398" s="6"/>
    </row>
    <row r="399" spans="1:25" ht="15" thickBot="1" x14ac:dyDescent="0.35">
      <c r="A399" s="8" t="s">
        <v>7</v>
      </c>
      <c r="B399" s="8" t="s">
        <v>168</v>
      </c>
      <c r="C399" s="8" t="s">
        <v>193</v>
      </c>
      <c r="D399" s="10">
        <v>42301</v>
      </c>
      <c r="E399" s="8">
        <v>0</v>
      </c>
      <c r="F399" s="8">
        <v>0</v>
      </c>
      <c r="G399" s="8">
        <v>1</v>
      </c>
      <c r="H399" s="8">
        <v>1</v>
      </c>
      <c r="I399" s="8">
        <v>0</v>
      </c>
      <c r="J399" s="8">
        <v>0</v>
      </c>
      <c r="K399" s="8">
        <v>1</v>
      </c>
      <c r="L399" s="8">
        <v>0</v>
      </c>
      <c r="M399" s="8">
        <v>0</v>
      </c>
      <c r="N399">
        <f t="shared" ref="N399" si="24">$E$1+$E$2*F399+$E$3*G399+$E$4*H399+$E$5*I399+$E$6*J399+$E$7*K399+$E$8*L399+$E$9*M399</f>
        <v>-1.0170423921817218</v>
      </c>
      <c r="O399">
        <f t="shared" ref="O399" si="25">EXP(N399)</f>
        <v>0.36166301728539613</v>
      </c>
      <c r="P399">
        <f t="shared" ref="P399" si="26">O399/(1+O399)</f>
        <v>0.26560390690965929</v>
      </c>
      <c r="Q399">
        <f t="shared" ref="Q399" si="27">E399*LN(P399)+(1-E399)*(LN(1-P399))</f>
        <v>-0.30870675955610066</v>
      </c>
      <c r="R399" s="6"/>
      <c r="S399" s="6"/>
      <c r="T399" s="6"/>
      <c r="U399" s="6"/>
      <c r="V399" s="6"/>
      <c r="W399" s="6"/>
      <c r="X399" s="6"/>
      <c r="Y399" s="6"/>
    </row>
    <row r="400" spans="1:25" x14ac:dyDescent="0.3">
      <c r="Q400">
        <f>SUM(Q14:Q399)</f>
        <v>-192.96581954203805</v>
      </c>
    </row>
  </sheetData>
  <sortState ref="A14:M399">
    <sortCondition ref="D18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2019-02-28T11:14:40Z</dcterms:created>
  <dcterms:modified xsi:type="dcterms:W3CDTF">2019-03-22T12:58:02Z</dcterms:modified>
</cp:coreProperties>
</file>