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\Desktop\RUT-JER-DATA-PT-07-2020-U-C\Projects\project_rutgers\DataFiles\"/>
    </mc:Choice>
  </mc:AlternateContent>
  <xr:revisionPtr revIDLastSave="0" documentId="13_ncr:1_{238AC0DF-D743-45C0-A4CE-3BDC129078A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lculating" sheetId="1" r:id="rId1"/>
  </sheets>
  <calcPr calcId="191029"/>
</workbook>
</file>

<file path=xl/calcChain.xml><?xml version="1.0" encoding="utf-8"?>
<calcChain xmlns="http://schemas.openxmlformats.org/spreadsheetml/2006/main">
  <c r="K23" i="1" l="1"/>
  <c r="L22" i="1"/>
  <c r="K22" i="1"/>
  <c r="K21" i="1"/>
  <c r="L20" i="1"/>
  <c r="M21" i="1"/>
  <c r="N21" i="1"/>
  <c r="M23" i="1"/>
  <c r="N23" i="1"/>
  <c r="M22" i="1"/>
  <c r="N22" i="1"/>
  <c r="L21" i="1"/>
  <c r="L23" i="1"/>
  <c r="N20" i="1"/>
  <c r="M20" i="1"/>
  <c r="K20" i="1"/>
  <c r="Q19" i="1"/>
  <c r="S7" i="1" l="1"/>
  <c r="R7" i="1"/>
  <c r="Q7" i="1"/>
  <c r="S6" i="1"/>
  <c r="R6" i="1"/>
  <c r="Q6" i="1"/>
  <c r="S5" i="1"/>
  <c r="R5" i="1"/>
  <c r="Q5" i="1"/>
  <c r="S4" i="1"/>
  <c r="R4" i="1"/>
  <c r="Q4" i="1"/>
  <c r="M7" i="1"/>
  <c r="M15" i="1" s="1"/>
  <c r="L7" i="1"/>
  <c r="M6" i="1"/>
  <c r="L6" i="1"/>
  <c r="M5" i="1"/>
  <c r="L5" i="1"/>
  <c r="L13" i="1" s="1"/>
  <c r="K4" i="1"/>
  <c r="K7" i="1"/>
  <c r="K15" i="1" s="1"/>
  <c r="K6" i="1"/>
  <c r="K14" i="1" s="1"/>
  <c r="K5" i="1"/>
  <c r="M4" i="1"/>
  <c r="M12" i="1" s="1"/>
  <c r="L4" i="1"/>
  <c r="L12" i="1" s="1"/>
  <c r="L14" i="1" l="1"/>
  <c r="K12" i="1"/>
  <c r="M14" i="1"/>
  <c r="M13" i="1"/>
  <c r="K13" i="1"/>
  <c r="L15" i="1"/>
</calcChain>
</file>

<file path=xl/sharedStrings.xml><?xml version="1.0" encoding="utf-8"?>
<sst xmlns="http://schemas.openxmlformats.org/spreadsheetml/2006/main" count="102" uniqueCount="81">
  <si>
    <t>Demographic</t>
  </si>
  <si>
    <t>Total, 16 years and over</t>
  </si>
  <si>
    <t>Management &amp; Professional Occupations</t>
  </si>
  <si>
    <t>Management Occupations</t>
  </si>
  <si>
    <t>Chief Executives</t>
  </si>
  <si>
    <t>Professional Occupations</t>
  </si>
  <si>
    <t>Total Employed (thou) 2010</t>
  </si>
  <si>
    <t>Total Employed (thou) 2019</t>
  </si>
  <si>
    <t>% Men 2010</t>
  </si>
  <si>
    <t>% Men 2019</t>
  </si>
  <si>
    <t>% Women 2010</t>
  </si>
  <si>
    <t>% Women 2019</t>
  </si>
  <si>
    <t>% Black 2010</t>
  </si>
  <si>
    <t>% White 2019</t>
  </si>
  <si>
    <t>% Asian 2010</t>
  </si>
  <si>
    <t>% Black 2019</t>
  </si>
  <si>
    <t>% Latinx 2010</t>
  </si>
  <si>
    <t>% Asian 2019</t>
  </si>
  <si>
    <t>Total Employed (thou) 2011</t>
  </si>
  <si>
    <t>% Latinx 2019</t>
  </si>
  <si>
    <t>% Men 2011</t>
  </si>
  <si>
    <t>% Women 2011</t>
  </si>
  <si>
    <t>% Black 2011</t>
  </si>
  <si>
    <t>% Asian 2011</t>
  </si>
  <si>
    <t>% Latinx 2011</t>
  </si>
  <si>
    <t>Total Employed (thou) 2012</t>
  </si>
  <si>
    <t>% Men 2012</t>
  </si>
  <si>
    <t>% Women 2012</t>
  </si>
  <si>
    <t>% Black 2012</t>
  </si>
  <si>
    <t>% Asian 2012</t>
  </si>
  <si>
    <t>% Latinx 2012</t>
  </si>
  <si>
    <t>Total Employed (thou) 2013</t>
  </si>
  <si>
    <t>% Men 2013</t>
  </si>
  <si>
    <t>% Women 2013</t>
  </si>
  <si>
    <t>% Black 2013</t>
  </si>
  <si>
    <t>% Asian 2013</t>
  </si>
  <si>
    <t>% Latinx 2013</t>
  </si>
  <si>
    <t>Total Employed (thou) 2014</t>
  </si>
  <si>
    <t>% Men 2014</t>
  </si>
  <si>
    <t>% Women 2014</t>
  </si>
  <si>
    <t>% Black 2014</t>
  </si>
  <si>
    <t>% Asian 2014</t>
  </si>
  <si>
    <t>% Latinx 2014</t>
  </si>
  <si>
    <t>Total Employed (thou) 2015</t>
  </si>
  <si>
    <t>% Men 2015</t>
  </si>
  <si>
    <t>% Women 2015</t>
  </si>
  <si>
    <t>% Black 2015</t>
  </si>
  <si>
    <t>% Asian 2015</t>
  </si>
  <si>
    <t>% Latinx 2015</t>
  </si>
  <si>
    <t>Total Employed (thou) 2016</t>
  </si>
  <si>
    <t>% Men 2016</t>
  </si>
  <si>
    <t>% Women 2016</t>
  </si>
  <si>
    <t>% Black 2016</t>
  </si>
  <si>
    <t>% Asian 2016</t>
  </si>
  <si>
    <t>% Latinx 2016</t>
  </si>
  <si>
    <t>Total Employed (thou) 2017</t>
  </si>
  <si>
    <t>% Men 2017</t>
  </si>
  <si>
    <t>% Women 2017</t>
  </si>
  <si>
    <t>% White 2017</t>
  </si>
  <si>
    <t>% Black 2017</t>
  </si>
  <si>
    <t>% Asian 2017</t>
  </si>
  <si>
    <t>% Latinx 2017</t>
  </si>
  <si>
    <t>Total Employed (thou) 2018</t>
  </si>
  <si>
    <t>% Men 2018</t>
  </si>
  <si>
    <t>% Women 2018</t>
  </si>
  <si>
    <t>% White 2018</t>
  </si>
  <si>
    <t>% Black 2018</t>
  </si>
  <si>
    <t>% Asian 2018</t>
  </si>
  <si>
    <t>% Latinx 2018</t>
  </si>
  <si>
    <t>mrgs</t>
  </si>
  <si>
    <t>ceos</t>
  </si>
  <si>
    <t>prof</t>
  </si>
  <si>
    <t>women</t>
  </si>
  <si>
    <t>black</t>
  </si>
  <si>
    <t>asian</t>
  </si>
  <si>
    <t>hispanic</t>
  </si>
  <si>
    <t>Advancement ratios, 2019</t>
  </si>
  <si>
    <t>Advancement ratios, 2010</t>
  </si>
  <si>
    <t>Change in Advancement Ratios, 2010-19</t>
  </si>
  <si>
    <t>% Change in Job Share, 2010 v. 2019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</si>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</sst>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164" fontId="0" fillId="0" borderId="0" xfId="1" applyNumberFormat="1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65"/>
  <sheetViews>
    <sheetView tabSelected="1" workbookViewId="0">
      <selection activeCell="M1" sqref="M1:M1048576"/>
    </sheetView>
  </sheetViews>
  <sheetFormatPr defaultRowHeight="14.4" x14ac:dyDescent="0.3"/>
  <cols>
    <col min="1" max="1" width="26.109375" customWidth="1"/>
  </cols>
  <sheetData>
    <row r="2" spans="1:2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J2" s="4" t="s">
        <v>76</v>
      </c>
      <c r="K2" s="4"/>
      <c r="L2" s="4"/>
      <c r="M2" s="4"/>
      <c r="N2" s="4"/>
      <c r="P2" s="4" t="s">
        <v>77</v>
      </c>
      <c r="Q2" s="4"/>
      <c r="R2" s="4"/>
      <c r="S2" s="4"/>
      <c r="T2" s="4"/>
    </row>
    <row r="3" spans="1:28" x14ac:dyDescent="0.3">
      <c r="A3" t="s">
        <v>6</v>
      </c>
      <c r="B3" s="1">
        <v>139064</v>
      </c>
      <c r="C3" s="1">
        <v>51743</v>
      </c>
      <c r="D3" s="1">
        <v>15001</v>
      </c>
      <c r="E3" s="1">
        <v>1505</v>
      </c>
      <c r="F3" s="1">
        <v>30805</v>
      </c>
      <c r="K3" t="s">
        <v>69</v>
      </c>
      <c r="L3" t="s">
        <v>70</v>
      </c>
      <c r="M3" t="s">
        <v>71</v>
      </c>
      <c r="Q3" t="s">
        <v>69</v>
      </c>
      <c r="R3" t="s">
        <v>70</v>
      </c>
      <c r="S3" t="s">
        <v>71</v>
      </c>
      <c r="U3" s="1"/>
      <c r="V3" s="1"/>
    </row>
    <row r="4" spans="1:28" x14ac:dyDescent="0.3">
      <c r="A4" t="s">
        <v>8</v>
      </c>
      <c r="B4">
        <v>52.8</v>
      </c>
      <c r="C4">
        <v>48.5</v>
      </c>
      <c r="D4">
        <v>61.8</v>
      </c>
      <c r="E4">
        <v>74.5</v>
      </c>
      <c r="F4">
        <v>42.6</v>
      </c>
      <c r="J4" t="s">
        <v>72</v>
      </c>
      <c r="K4" s="3">
        <f>$D$61/$B$61</f>
        <v>0.85106382978723405</v>
      </c>
      <c r="L4" s="3">
        <f>$E$61/$B$61</f>
        <v>0.58723404255319156</v>
      </c>
      <c r="M4" s="3">
        <f>$F$61/$B$61</f>
        <v>1.2212765957446807</v>
      </c>
      <c r="P4" t="s">
        <v>72</v>
      </c>
      <c r="Q4" s="3">
        <f>$D$5/$B$5</f>
        <v>0.80932203389830515</v>
      </c>
      <c r="R4" s="3">
        <f>$E$5/$B$5</f>
        <v>0.5402542372881356</v>
      </c>
      <c r="S4" s="3">
        <f>$F$5/$B$5</f>
        <v>1.2161016949152541</v>
      </c>
    </row>
    <row r="5" spans="1:28" x14ac:dyDescent="0.3">
      <c r="A5" t="s">
        <v>10</v>
      </c>
      <c r="B5">
        <v>47.2</v>
      </c>
      <c r="C5">
        <v>51.5</v>
      </c>
      <c r="D5">
        <v>38.200000000000003</v>
      </c>
      <c r="E5">
        <v>25.5</v>
      </c>
      <c r="F5">
        <v>57.4</v>
      </c>
      <c r="J5" t="s">
        <v>73</v>
      </c>
      <c r="K5" s="3">
        <f>$D$63/$B$63</f>
        <v>0.63414634146341453</v>
      </c>
      <c r="L5" s="3">
        <f>$E$63/$B$63</f>
        <v>0.33333333333333326</v>
      </c>
      <c r="M5" s="3">
        <f>$F$63/$B$63</f>
        <v>0.85365853658536583</v>
      </c>
      <c r="P5" t="s">
        <v>73</v>
      </c>
      <c r="Q5" s="3">
        <f>$D$6/$B$6</f>
        <v>0.59259259259259256</v>
      </c>
      <c r="R5" s="3">
        <f>$E$6/$B$6</f>
        <v>0.25925925925925924</v>
      </c>
      <c r="S5" s="3">
        <f>$F$6/$B$6</f>
        <v>0.85185185185185175</v>
      </c>
      <c r="X5" s="2"/>
      <c r="Y5" s="2"/>
      <c r="Z5" s="2"/>
      <c r="AA5" s="2"/>
      <c r="AB5" s="2"/>
    </row>
    <row r="6" spans="1:28" x14ac:dyDescent="0.3">
      <c r="A6" t="s">
        <v>12</v>
      </c>
      <c r="B6">
        <v>10.8</v>
      </c>
      <c r="C6">
        <v>8.4</v>
      </c>
      <c r="D6">
        <v>6.4</v>
      </c>
      <c r="E6">
        <v>2.8</v>
      </c>
      <c r="F6">
        <v>9.1999999999999993</v>
      </c>
      <c r="J6" t="s">
        <v>74</v>
      </c>
      <c r="K6" s="3">
        <f>$D$64/$B$64</f>
        <v>0.93846153846153846</v>
      </c>
      <c r="L6" s="3">
        <f>$E$64/$B$64</f>
        <v>0.89230769230769225</v>
      </c>
      <c r="M6" s="3">
        <f>$F$64/$B$64</f>
        <v>1.5384615384615385</v>
      </c>
      <c r="P6" t="s">
        <v>74</v>
      </c>
      <c r="Q6" s="3">
        <f>$D$7/$B$7</f>
        <v>0.91666666666666674</v>
      </c>
      <c r="R6" s="3">
        <f>$E$7/$B$7</f>
        <v>0.66666666666666674</v>
      </c>
      <c r="S6" s="3">
        <f>$F$7/$B$7</f>
        <v>1.4583333333333335</v>
      </c>
      <c r="T6" s="3"/>
    </row>
    <row r="7" spans="1:28" x14ac:dyDescent="0.3">
      <c r="A7" t="s">
        <v>14</v>
      </c>
      <c r="B7">
        <v>4.8</v>
      </c>
      <c r="C7">
        <v>6.1</v>
      </c>
      <c r="D7">
        <v>4.4000000000000004</v>
      </c>
      <c r="E7">
        <v>3.2</v>
      </c>
      <c r="F7">
        <v>7</v>
      </c>
      <c r="J7" t="s">
        <v>75</v>
      </c>
      <c r="K7" s="3">
        <f>$D$65/$B$65</f>
        <v>0.60795454545454541</v>
      </c>
      <c r="L7" s="3">
        <f>$E$65/$B$65</f>
        <v>0.35227272727272724</v>
      </c>
      <c r="M7" s="3">
        <f>$F$65/$B$65</f>
        <v>0.5625</v>
      </c>
      <c r="P7" t="s">
        <v>75</v>
      </c>
      <c r="Q7" s="3">
        <f>$D$8/$B$8</f>
        <v>0.53146853146853146</v>
      </c>
      <c r="R7" s="3">
        <f>$E$8/$B$8</f>
        <v>0.33566433566433562</v>
      </c>
      <c r="S7" s="3">
        <f>$F$8/$B$8</f>
        <v>0.49650349650349646</v>
      </c>
      <c r="X7" s="2"/>
      <c r="Y7" s="2"/>
      <c r="Z7" s="2"/>
      <c r="AA7" s="2"/>
      <c r="AB7" s="2"/>
    </row>
    <row r="8" spans="1:28" x14ac:dyDescent="0.3">
      <c r="A8" t="s">
        <v>16</v>
      </c>
      <c r="B8">
        <v>14.3</v>
      </c>
      <c r="C8">
        <v>7.3</v>
      </c>
      <c r="D8">
        <v>7.6</v>
      </c>
      <c r="E8">
        <v>4.8</v>
      </c>
      <c r="F8">
        <v>7.1</v>
      </c>
      <c r="X8" s="2"/>
      <c r="Y8" s="2"/>
      <c r="Z8" s="2"/>
      <c r="AA8" s="2"/>
      <c r="AB8" s="2"/>
    </row>
    <row r="9" spans="1:28" x14ac:dyDescent="0.3">
      <c r="A9" t="s">
        <v>18</v>
      </c>
      <c r="B9">
        <v>139869</v>
      </c>
      <c r="C9">
        <v>52547</v>
      </c>
      <c r="D9">
        <v>15250</v>
      </c>
      <c r="E9">
        <v>1515</v>
      </c>
      <c r="F9">
        <v>30957</v>
      </c>
      <c r="X9" s="2"/>
      <c r="Y9" s="2"/>
      <c r="Z9" s="2"/>
      <c r="AA9" s="2"/>
      <c r="AB9" s="2"/>
    </row>
    <row r="10" spans="1:28" x14ac:dyDescent="0.3">
      <c r="A10" t="s">
        <v>20</v>
      </c>
      <c r="B10">
        <v>53.1</v>
      </c>
      <c r="C10">
        <v>48.6</v>
      </c>
      <c r="D10">
        <v>61.9</v>
      </c>
      <c r="E10">
        <v>75.8</v>
      </c>
      <c r="F10">
        <v>42.9</v>
      </c>
      <c r="J10" s="4" t="s">
        <v>78</v>
      </c>
      <c r="K10" s="5"/>
      <c r="L10" s="5"/>
      <c r="M10" s="5"/>
    </row>
    <row r="11" spans="1:28" x14ac:dyDescent="0.3">
      <c r="A11" t="s">
        <v>21</v>
      </c>
      <c r="B11">
        <v>46.9</v>
      </c>
      <c r="C11">
        <v>51.4</v>
      </c>
      <c r="D11">
        <v>38.1</v>
      </c>
      <c r="E11">
        <v>24.2</v>
      </c>
      <c r="F11">
        <v>57.1</v>
      </c>
      <c r="K11" t="s">
        <v>69</v>
      </c>
      <c r="L11" t="s">
        <v>70</v>
      </c>
      <c r="M11" t="s">
        <v>71</v>
      </c>
    </row>
    <row r="12" spans="1:28" x14ac:dyDescent="0.3">
      <c r="A12" t="s">
        <v>22</v>
      </c>
      <c r="B12">
        <v>10.8</v>
      </c>
      <c r="C12">
        <v>8.4</v>
      </c>
      <c r="D12">
        <v>6.3</v>
      </c>
      <c r="E12">
        <v>2.7</v>
      </c>
      <c r="F12">
        <v>9.1</v>
      </c>
      <c r="J12" t="s">
        <v>72</v>
      </c>
      <c r="K12" s="3">
        <f>(K4-Q4)/Q4</f>
        <v>5.1576250417734136E-2</v>
      </c>
      <c r="L12" s="3">
        <f t="shared" ref="L12:M15" si="0">(L4-R4)/R4</f>
        <v>8.6958698372966325E-2</v>
      </c>
      <c r="M12" s="3">
        <f t="shared" si="0"/>
        <v>4.2553191489361764E-3</v>
      </c>
    </row>
    <row r="13" spans="1:28" x14ac:dyDescent="0.3">
      <c r="A13" t="s">
        <v>23</v>
      </c>
      <c r="B13">
        <v>4.9000000000000004</v>
      </c>
      <c r="C13">
        <v>6.1</v>
      </c>
      <c r="D13">
        <v>4.5999999999999996</v>
      </c>
      <c r="E13">
        <v>3</v>
      </c>
      <c r="F13">
        <v>6.8</v>
      </c>
      <c r="J13" t="s">
        <v>73</v>
      </c>
      <c r="K13" s="3">
        <f t="shared" ref="K13:K15" si="1">(K5-Q5)/Q5</f>
        <v>7.0121951219512077E-2</v>
      </c>
      <c r="L13" s="3">
        <f t="shared" si="0"/>
        <v>0.28571428571428548</v>
      </c>
      <c r="M13" s="3">
        <f t="shared" si="0"/>
        <v>2.1208907741252312E-3</v>
      </c>
    </row>
    <row r="14" spans="1:28" x14ac:dyDescent="0.3">
      <c r="A14" t="s">
        <v>24</v>
      </c>
      <c r="B14">
        <v>14.5</v>
      </c>
      <c r="C14">
        <v>7.5</v>
      </c>
      <c r="D14">
        <v>7.7</v>
      </c>
      <c r="E14">
        <v>4.0999999999999996</v>
      </c>
      <c r="F14">
        <v>7.4</v>
      </c>
      <c r="J14" t="s">
        <v>74</v>
      </c>
      <c r="K14" s="3">
        <f t="shared" si="1"/>
        <v>2.3776223776223689E-2</v>
      </c>
      <c r="L14" s="3">
        <f t="shared" si="0"/>
        <v>0.3384615384615382</v>
      </c>
      <c r="M14" s="3">
        <f t="shared" si="0"/>
        <v>5.4945054945054896E-2</v>
      </c>
      <c r="X14" s="2"/>
      <c r="Z14" s="2"/>
      <c r="AA14" s="2"/>
      <c r="AB14" s="2"/>
    </row>
    <row r="15" spans="1:28" x14ac:dyDescent="0.3">
      <c r="A15" t="s">
        <v>25</v>
      </c>
      <c r="B15" s="1">
        <v>142469</v>
      </c>
      <c r="C15" s="1">
        <v>54043</v>
      </c>
      <c r="D15" s="1">
        <v>16042</v>
      </c>
      <c r="E15" s="1">
        <v>1513</v>
      </c>
      <c r="F15" s="1">
        <v>31365</v>
      </c>
      <c r="J15" t="s">
        <v>75</v>
      </c>
      <c r="K15" s="3">
        <f t="shared" si="1"/>
        <v>0.14391447368421048</v>
      </c>
      <c r="L15" s="3">
        <f t="shared" si="0"/>
        <v>4.9479166666666692E-2</v>
      </c>
      <c r="M15" s="3">
        <f t="shared" si="0"/>
        <v>0.13292253521126771</v>
      </c>
    </row>
    <row r="16" spans="1:28" x14ac:dyDescent="0.3">
      <c r="A16" t="s">
        <v>26</v>
      </c>
      <c r="B16">
        <v>53</v>
      </c>
      <c r="C16">
        <v>48.5</v>
      </c>
      <c r="D16">
        <v>61.4</v>
      </c>
      <c r="E16">
        <v>72.599999999999994</v>
      </c>
      <c r="F16">
        <v>42.8</v>
      </c>
      <c r="X16" s="2"/>
      <c r="Z16" s="2"/>
      <c r="AA16" s="2"/>
      <c r="AB16" s="2"/>
    </row>
    <row r="17" spans="1:28" x14ac:dyDescent="0.3">
      <c r="A17" t="s">
        <v>27</v>
      </c>
      <c r="B17">
        <v>47</v>
      </c>
      <c r="C17">
        <v>51.5</v>
      </c>
      <c r="D17">
        <v>38.6</v>
      </c>
      <c r="E17">
        <v>27.4</v>
      </c>
      <c r="F17">
        <v>57.2</v>
      </c>
      <c r="X17" s="2"/>
      <c r="Z17" s="2"/>
      <c r="AA17" s="2"/>
      <c r="AB17" s="2"/>
    </row>
    <row r="18" spans="1:28" x14ac:dyDescent="0.3">
      <c r="A18" t="s">
        <v>28</v>
      </c>
      <c r="B18">
        <v>11.1</v>
      </c>
      <c r="C18">
        <v>8.6999999999999993</v>
      </c>
      <c r="D18">
        <v>6.9</v>
      </c>
      <c r="E18">
        <v>3.7</v>
      </c>
      <c r="F18">
        <v>9.3000000000000007</v>
      </c>
      <c r="J18" s="4" t="s">
        <v>79</v>
      </c>
      <c r="K18" s="4"/>
      <c r="L18" s="4"/>
      <c r="M18" s="4"/>
      <c r="X18" s="2"/>
      <c r="Z18" s="2"/>
      <c r="AA18" s="2"/>
      <c r="AB18" s="2"/>
    </row>
    <row r="19" spans="1:28" x14ac:dyDescent="0.3">
      <c r="A19" t="s">
        <v>29</v>
      </c>
      <c r="B19">
        <v>5.4</v>
      </c>
      <c r="C19">
        <v>6.9</v>
      </c>
      <c r="D19">
        <v>5.0999999999999996</v>
      </c>
      <c r="E19">
        <v>4.2</v>
      </c>
      <c r="F19">
        <v>7.8</v>
      </c>
      <c r="K19" t="s">
        <v>80</v>
      </c>
      <c r="L19" t="s">
        <v>69</v>
      </c>
      <c r="M19" t="s">
        <v>70</v>
      </c>
      <c r="N19" t="s">
        <v>71</v>
      </c>
      <c r="Q19">
        <f>(2-2)/2</f>
        <v>0</v>
      </c>
    </row>
    <row r="20" spans="1:28" x14ac:dyDescent="0.3">
      <c r="A20" t="s">
        <v>30</v>
      </c>
      <c r="B20">
        <v>15.4</v>
      </c>
      <c r="C20">
        <v>8.4</v>
      </c>
      <c r="D20">
        <v>8.8000000000000007</v>
      </c>
      <c r="E20">
        <v>4.7</v>
      </c>
      <c r="F20">
        <v>8.1999999999999993</v>
      </c>
      <c r="J20" t="s">
        <v>72</v>
      </c>
      <c r="K20" s="3">
        <f>(B61-B5)/B5</f>
        <v>-4.2372881355932802E-3</v>
      </c>
      <c r="L20" s="3">
        <f>(D61-D5)/D5</f>
        <v>4.7120418848167464E-2</v>
      </c>
      <c r="M20" s="3">
        <f>(E61-E5)/E5</f>
        <v>8.2352941176470643E-2</v>
      </c>
      <c r="N20" s="3">
        <f>(F61-F5)/F5</f>
        <v>0</v>
      </c>
    </row>
    <row r="21" spans="1:28" x14ac:dyDescent="0.3">
      <c r="A21" t="s">
        <v>31</v>
      </c>
      <c r="B21" s="1">
        <v>143929</v>
      </c>
      <c r="C21" s="1">
        <v>54712</v>
      </c>
      <c r="D21" s="1">
        <v>16037</v>
      </c>
      <c r="E21" s="1">
        <v>1520</v>
      </c>
      <c r="F21" s="1">
        <v>31917</v>
      </c>
      <c r="J21" t="s">
        <v>73</v>
      </c>
      <c r="K21" s="3">
        <f>(B63-B6)/B6</f>
        <v>0.13888888888888887</v>
      </c>
      <c r="L21" s="3">
        <f>(D63-D6)/D6</f>
        <v>0.21874999999999992</v>
      </c>
      <c r="M21" s="3">
        <f t="shared" ref="M21:N21" si="2">(E63-E6)/E6</f>
        <v>0.46428571428571425</v>
      </c>
      <c r="N21" s="3">
        <f t="shared" si="2"/>
        <v>0.14130434782608706</v>
      </c>
    </row>
    <row r="22" spans="1:28" x14ac:dyDescent="0.3">
      <c r="A22" t="s">
        <v>32</v>
      </c>
      <c r="B22">
        <v>53</v>
      </c>
      <c r="C22">
        <v>48.6</v>
      </c>
      <c r="D22">
        <v>61.8</v>
      </c>
      <c r="E22">
        <v>73.2</v>
      </c>
      <c r="F22">
        <v>42.9</v>
      </c>
      <c r="J22" t="s">
        <v>74</v>
      </c>
      <c r="K22" s="3">
        <f>(B64-B7)/B7</f>
        <v>0.35416666666666674</v>
      </c>
      <c r="L22" s="3">
        <f>(D64-D7)/D7</f>
        <v>0.38636363636363619</v>
      </c>
      <c r="M22" s="3">
        <f t="shared" ref="M22:N22" si="3">(E64-E7)/E7</f>
        <v>0.81249999999999989</v>
      </c>
      <c r="N22" s="3">
        <f t="shared" si="3"/>
        <v>0.42857142857142855</v>
      </c>
    </row>
    <row r="23" spans="1:28" x14ac:dyDescent="0.3">
      <c r="A23" t="s">
        <v>33</v>
      </c>
      <c r="B23">
        <v>47</v>
      </c>
      <c r="C23">
        <v>51.4</v>
      </c>
      <c r="D23">
        <v>38.200000000000003</v>
      </c>
      <c r="E23">
        <v>26.8</v>
      </c>
      <c r="F23">
        <v>57.1</v>
      </c>
      <c r="J23" t="s">
        <v>75</v>
      </c>
      <c r="K23" s="3">
        <f>(B65-B8)/B8</f>
        <v>0.23076923076923081</v>
      </c>
      <c r="L23" s="3">
        <f>(D65-D8)/D8</f>
        <v>0.40789473684210525</v>
      </c>
      <c r="M23" s="3">
        <f t="shared" ref="M23:N23" si="4">(E65-E8)/E8</f>
        <v>0.29166666666666674</v>
      </c>
      <c r="N23" s="3">
        <f t="shared" si="4"/>
        <v>0.39436619718309873</v>
      </c>
    </row>
    <row r="24" spans="1:28" x14ac:dyDescent="0.3">
      <c r="A24" t="s">
        <v>34</v>
      </c>
      <c r="B24">
        <v>11.2</v>
      </c>
      <c r="C24">
        <v>8.5</v>
      </c>
      <c r="D24">
        <v>6.5</v>
      </c>
      <c r="E24">
        <v>2.9</v>
      </c>
      <c r="F24">
        <v>9.3000000000000007</v>
      </c>
      <c r="L24" s="2"/>
      <c r="M24" s="2"/>
      <c r="N24" s="2"/>
    </row>
    <row r="25" spans="1:28" x14ac:dyDescent="0.3">
      <c r="A25" t="s">
        <v>35</v>
      </c>
      <c r="B25">
        <v>5.7</v>
      </c>
      <c r="C25">
        <v>7.4</v>
      </c>
      <c r="D25">
        <v>5.4</v>
      </c>
      <c r="E25">
        <v>4.8</v>
      </c>
      <c r="F25">
        <v>8.3000000000000007</v>
      </c>
      <c r="L25" s="2"/>
      <c r="M25" s="2"/>
      <c r="N25" s="2"/>
    </row>
    <row r="26" spans="1:28" x14ac:dyDescent="0.3">
      <c r="A26" t="s">
        <v>36</v>
      </c>
      <c r="B26">
        <v>15.6</v>
      </c>
      <c r="C26">
        <v>8.3000000000000007</v>
      </c>
      <c r="D26">
        <v>8.5</v>
      </c>
      <c r="E26">
        <v>4.3</v>
      </c>
      <c r="F26">
        <v>8.1999999999999993</v>
      </c>
    </row>
    <row r="27" spans="1:28" x14ac:dyDescent="0.3">
      <c r="A27" t="s">
        <v>37</v>
      </c>
      <c r="B27" s="1">
        <v>146305</v>
      </c>
      <c r="C27" s="1">
        <v>56050</v>
      </c>
      <c r="D27" s="1">
        <v>16199</v>
      </c>
      <c r="E27" s="1">
        <v>1603</v>
      </c>
      <c r="F27" s="1">
        <v>32879</v>
      </c>
    </row>
    <row r="28" spans="1:28" x14ac:dyDescent="0.3">
      <c r="A28" t="s">
        <v>38</v>
      </c>
      <c r="B28">
        <v>53.1</v>
      </c>
      <c r="C28">
        <v>48.4</v>
      </c>
      <c r="D28">
        <v>61.4</v>
      </c>
      <c r="E28">
        <v>73.7</v>
      </c>
      <c r="F28">
        <v>42.8</v>
      </c>
    </row>
    <row r="29" spans="1:28" x14ac:dyDescent="0.3">
      <c r="A29" t="s">
        <v>39</v>
      </c>
      <c r="B29">
        <v>46.9</v>
      </c>
      <c r="C29">
        <v>51.6</v>
      </c>
      <c r="D29">
        <v>38.6</v>
      </c>
      <c r="E29">
        <v>26.3</v>
      </c>
      <c r="F29">
        <v>57.2</v>
      </c>
    </row>
    <row r="30" spans="1:28" x14ac:dyDescent="0.3">
      <c r="A30" t="s">
        <v>40</v>
      </c>
      <c r="B30">
        <v>11.4</v>
      </c>
      <c r="C30">
        <v>8.8000000000000007</v>
      </c>
      <c r="D30">
        <v>6.7</v>
      </c>
      <c r="E30">
        <v>3</v>
      </c>
      <c r="F30">
        <v>9.6999999999999993</v>
      </c>
      <c r="K30" s="2"/>
      <c r="L30" s="2"/>
      <c r="M30" s="2"/>
      <c r="O30" s="2"/>
      <c r="P30" s="2"/>
      <c r="Q30" s="2"/>
      <c r="U30" s="2"/>
    </row>
    <row r="31" spans="1:28" x14ac:dyDescent="0.3">
      <c r="A31" t="s">
        <v>41</v>
      </c>
      <c r="B31">
        <v>5.7</v>
      </c>
      <c r="C31">
        <v>7.5</v>
      </c>
      <c r="D31">
        <v>5.4</v>
      </c>
      <c r="E31">
        <v>4.7</v>
      </c>
      <c r="F31">
        <v>8.6</v>
      </c>
      <c r="K31" s="2"/>
      <c r="L31" s="2"/>
      <c r="M31" s="2"/>
      <c r="O31" s="2"/>
      <c r="P31" s="2"/>
      <c r="Q31" s="2"/>
      <c r="U31" s="2"/>
    </row>
    <row r="32" spans="1:28" x14ac:dyDescent="0.3">
      <c r="A32" t="s">
        <v>42</v>
      </c>
      <c r="B32">
        <v>16.100000000000001</v>
      </c>
      <c r="C32">
        <v>8.6999999999999993</v>
      </c>
      <c r="D32">
        <v>9.1</v>
      </c>
      <c r="E32">
        <v>4.7</v>
      </c>
      <c r="F32">
        <v>8.6</v>
      </c>
      <c r="K32" s="2"/>
      <c r="L32" s="2"/>
      <c r="M32" s="2"/>
      <c r="O32" s="2"/>
      <c r="P32" s="2"/>
      <c r="Q32" s="2"/>
      <c r="U32" s="2"/>
    </row>
    <row r="33" spans="1:24" x14ac:dyDescent="0.3">
      <c r="A33" t="s">
        <v>43</v>
      </c>
      <c r="B33" s="1">
        <v>148834</v>
      </c>
      <c r="C33" s="1">
        <v>57960</v>
      </c>
      <c r="D33" s="1">
        <v>16994</v>
      </c>
      <c r="E33" s="1">
        <v>1517</v>
      </c>
      <c r="F33" s="1">
        <v>33852</v>
      </c>
      <c r="K33" s="2"/>
      <c r="L33" s="2"/>
      <c r="M33" s="2"/>
      <c r="O33" s="2"/>
      <c r="P33" s="2"/>
      <c r="Q33" s="2"/>
      <c r="U33" s="2"/>
    </row>
    <row r="34" spans="1:24" x14ac:dyDescent="0.3">
      <c r="A34" t="s">
        <v>44</v>
      </c>
      <c r="B34">
        <v>53.2</v>
      </c>
      <c r="C34">
        <v>48.5</v>
      </c>
      <c r="D34">
        <v>60.8</v>
      </c>
      <c r="E34">
        <v>72.099999999999994</v>
      </c>
      <c r="F34">
        <v>42.8</v>
      </c>
    </row>
    <row r="35" spans="1:24" x14ac:dyDescent="0.3">
      <c r="A35" t="s">
        <v>45</v>
      </c>
      <c r="B35">
        <v>46.8</v>
      </c>
      <c r="C35">
        <v>51.5</v>
      </c>
      <c r="D35">
        <v>39.200000000000003</v>
      </c>
      <c r="E35">
        <v>27.9</v>
      </c>
      <c r="F35">
        <v>57.2</v>
      </c>
    </row>
    <row r="36" spans="1:24" x14ac:dyDescent="0.3">
      <c r="A36" t="s">
        <v>46</v>
      </c>
      <c r="B36">
        <v>11.7</v>
      </c>
      <c r="C36">
        <v>9.1999999999999993</v>
      </c>
      <c r="D36">
        <v>7.3</v>
      </c>
      <c r="E36">
        <v>3.6</v>
      </c>
      <c r="F36">
        <v>9.8000000000000007</v>
      </c>
    </row>
    <row r="37" spans="1:24" x14ac:dyDescent="0.3">
      <c r="A37" t="s">
        <v>47</v>
      </c>
      <c r="B37">
        <v>5.8</v>
      </c>
      <c r="C37">
        <v>7.7</v>
      </c>
      <c r="D37">
        <v>5.6</v>
      </c>
      <c r="E37">
        <v>4.7</v>
      </c>
      <c r="F37">
        <v>8.6999999999999993</v>
      </c>
    </row>
    <row r="38" spans="1:24" x14ac:dyDescent="0.3">
      <c r="A38" t="s">
        <v>48</v>
      </c>
      <c r="B38">
        <v>16.399999999999999</v>
      </c>
      <c r="C38">
        <v>9.1</v>
      </c>
      <c r="D38">
        <v>9.6999999999999993</v>
      </c>
      <c r="E38">
        <v>5.5</v>
      </c>
      <c r="F38">
        <v>8.8000000000000007</v>
      </c>
      <c r="K38" s="2"/>
      <c r="L38" s="2"/>
      <c r="M38" s="2"/>
      <c r="O38" s="2"/>
      <c r="P38" s="2"/>
      <c r="Q38" s="2"/>
      <c r="S38" s="2"/>
      <c r="T38" s="2"/>
      <c r="U38" s="2"/>
      <c r="X38" s="2"/>
    </row>
    <row r="39" spans="1:24" x14ac:dyDescent="0.3">
      <c r="A39" t="s">
        <v>49</v>
      </c>
      <c r="B39" s="1">
        <v>151436</v>
      </c>
      <c r="C39" s="1">
        <v>59438</v>
      </c>
      <c r="D39" s="1">
        <v>17418</v>
      </c>
      <c r="E39" s="1">
        <v>1649</v>
      </c>
      <c r="F39" s="1">
        <v>34498</v>
      </c>
      <c r="K39" s="2"/>
      <c r="L39" s="2"/>
      <c r="M39" s="2"/>
      <c r="O39" s="2"/>
      <c r="P39" s="2"/>
      <c r="Q39" s="2"/>
      <c r="S39" s="2"/>
      <c r="T39" s="2"/>
      <c r="U39" s="2"/>
      <c r="X39" s="2"/>
    </row>
    <row r="40" spans="1:24" x14ac:dyDescent="0.3">
      <c r="A40" t="s">
        <v>50</v>
      </c>
      <c r="B40">
        <v>53.2</v>
      </c>
      <c r="C40">
        <v>48.5</v>
      </c>
      <c r="D40">
        <v>60.9</v>
      </c>
      <c r="E40">
        <v>72.7</v>
      </c>
      <c r="F40">
        <v>43</v>
      </c>
      <c r="K40" s="2"/>
      <c r="L40" s="2"/>
      <c r="M40" s="2"/>
      <c r="O40" s="2"/>
      <c r="P40" s="2"/>
      <c r="Q40" s="2"/>
      <c r="S40" s="2"/>
      <c r="T40" s="2"/>
      <c r="U40" s="2"/>
      <c r="X40" s="2"/>
    </row>
    <row r="41" spans="1:24" x14ac:dyDescent="0.3">
      <c r="A41" t="s">
        <v>51</v>
      </c>
      <c r="B41">
        <v>46.8</v>
      </c>
      <c r="C41">
        <v>51.5</v>
      </c>
      <c r="D41">
        <v>39.1</v>
      </c>
      <c r="E41">
        <v>27.3</v>
      </c>
      <c r="F41">
        <v>57</v>
      </c>
    </row>
    <row r="42" spans="1:24" x14ac:dyDescent="0.3">
      <c r="A42" t="s">
        <v>52</v>
      </c>
      <c r="B42">
        <v>11.9</v>
      </c>
      <c r="C42">
        <v>9.1</v>
      </c>
      <c r="D42">
        <v>7.5</v>
      </c>
      <c r="E42">
        <v>3.4</v>
      </c>
      <c r="F42">
        <v>9.8000000000000007</v>
      </c>
    </row>
    <row r="43" spans="1:24" x14ac:dyDescent="0.3">
      <c r="A43" t="s">
        <v>53</v>
      </c>
      <c r="B43">
        <v>6.1</v>
      </c>
      <c r="C43">
        <v>8.1</v>
      </c>
      <c r="D43">
        <v>6.1</v>
      </c>
      <c r="E43">
        <v>6</v>
      </c>
      <c r="F43">
        <v>9.1999999999999993</v>
      </c>
    </row>
    <row r="44" spans="1:24" x14ac:dyDescent="0.3">
      <c r="A44" t="s">
        <v>54</v>
      </c>
      <c r="B44">
        <v>16.7</v>
      </c>
      <c r="C44">
        <v>9.3000000000000007</v>
      </c>
      <c r="D44">
        <v>9.9</v>
      </c>
      <c r="E44">
        <v>5.6</v>
      </c>
      <c r="F44">
        <v>9</v>
      </c>
      <c r="N44" s="2"/>
    </row>
    <row r="45" spans="1:24" x14ac:dyDescent="0.3">
      <c r="A45" t="s">
        <v>55</v>
      </c>
      <c r="B45" s="1">
        <v>153337</v>
      </c>
      <c r="C45" s="1">
        <v>60901</v>
      </c>
      <c r="D45" s="1">
        <v>17804</v>
      </c>
      <c r="E45" s="1">
        <v>1639</v>
      </c>
      <c r="F45" s="1">
        <v>35522</v>
      </c>
      <c r="N45" s="2"/>
      <c r="Q45" s="2"/>
      <c r="R45" s="2"/>
      <c r="S45" s="2"/>
    </row>
    <row r="46" spans="1:24" x14ac:dyDescent="0.3">
      <c r="A46" t="s">
        <v>56</v>
      </c>
      <c r="B46">
        <v>53.1</v>
      </c>
      <c r="C46">
        <v>48.4</v>
      </c>
      <c r="D46">
        <v>60.2</v>
      </c>
      <c r="E46">
        <v>72</v>
      </c>
      <c r="F46">
        <v>43</v>
      </c>
      <c r="N46" s="2"/>
      <c r="Q46" s="2"/>
      <c r="R46" s="2"/>
      <c r="S46" s="2"/>
    </row>
    <row r="47" spans="1:24" x14ac:dyDescent="0.3">
      <c r="A47" t="s">
        <v>57</v>
      </c>
      <c r="B47">
        <v>46.9</v>
      </c>
      <c r="C47">
        <v>51.6</v>
      </c>
      <c r="D47">
        <v>39.799999999999997</v>
      </c>
      <c r="E47">
        <v>28</v>
      </c>
      <c r="F47">
        <v>57</v>
      </c>
      <c r="N47" s="2"/>
      <c r="Q47" s="2"/>
      <c r="R47" s="2"/>
      <c r="S47" s="2"/>
    </row>
    <row r="48" spans="1:24" x14ac:dyDescent="0.3">
      <c r="A48" t="s">
        <v>58</v>
      </c>
      <c r="B48">
        <v>78.400000000000006</v>
      </c>
      <c r="C48">
        <v>80</v>
      </c>
      <c r="D48">
        <v>84</v>
      </c>
      <c r="E48">
        <v>90</v>
      </c>
      <c r="F48">
        <v>77.900000000000006</v>
      </c>
    </row>
    <row r="49" spans="1:6" x14ac:dyDescent="0.3">
      <c r="A49" t="s">
        <v>59</v>
      </c>
      <c r="B49">
        <v>12.1</v>
      </c>
      <c r="C49">
        <v>9.4</v>
      </c>
      <c r="D49">
        <v>7.6</v>
      </c>
      <c r="E49">
        <v>3.8</v>
      </c>
      <c r="F49">
        <v>10.3</v>
      </c>
    </row>
    <row r="50" spans="1:6" x14ac:dyDescent="0.3">
      <c r="A50" t="s">
        <v>60</v>
      </c>
      <c r="B50">
        <v>6.2</v>
      </c>
      <c r="C50">
        <v>8.1</v>
      </c>
      <c r="D50">
        <v>5.9</v>
      </c>
      <c r="E50">
        <v>4.5999999999999996</v>
      </c>
      <c r="F50">
        <v>9.3000000000000007</v>
      </c>
    </row>
    <row r="51" spans="1:6" x14ac:dyDescent="0.3">
      <c r="A51" t="s">
        <v>61</v>
      </c>
      <c r="B51">
        <v>16.899999999999999</v>
      </c>
      <c r="C51">
        <v>9.6</v>
      </c>
      <c r="D51">
        <v>9.9</v>
      </c>
      <c r="E51">
        <v>4.7</v>
      </c>
      <c r="F51">
        <v>9.3000000000000007</v>
      </c>
    </row>
    <row r="52" spans="1:6" x14ac:dyDescent="0.3">
      <c r="A52" t="s">
        <v>62</v>
      </c>
      <c r="B52" s="1">
        <v>155761</v>
      </c>
      <c r="C52" s="1">
        <v>62436</v>
      </c>
      <c r="D52" s="1">
        <v>18263</v>
      </c>
      <c r="E52" s="1">
        <v>1573</v>
      </c>
      <c r="F52" s="1">
        <v>36586</v>
      </c>
    </row>
    <row r="53" spans="1:6" x14ac:dyDescent="0.3">
      <c r="A53" t="s">
        <v>63</v>
      </c>
      <c r="B53">
        <v>53.1</v>
      </c>
      <c r="C53">
        <v>48.5</v>
      </c>
      <c r="D53">
        <v>60</v>
      </c>
      <c r="E53">
        <v>73.099999999999994</v>
      </c>
      <c r="F53">
        <v>43.2</v>
      </c>
    </row>
    <row r="54" spans="1:6" x14ac:dyDescent="0.3">
      <c r="A54" t="s">
        <v>64</v>
      </c>
      <c r="B54">
        <v>46.9</v>
      </c>
      <c r="C54">
        <v>51.5</v>
      </c>
      <c r="D54">
        <v>40</v>
      </c>
      <c r="E54">
        <v>26.9</v>
      </c>
      <c r="F54">
        <v>56.8</v>
      </c>
    </row>
    <row r="55" spans="1:6" x14ac:dyDescent="0.3">
      <c r="A55" t="s">
        <v>65</v>
      </c>
      <c r="B55">
        <v>78</v>
      </c>
      <c r="C55">
        <v>79.400000000000006</v>
      </c>
      <c r="D55">
        <v>83.9</v>
      </c>
      <c r="E55">
        <v>89.5</v>
      </c>
      <c r="F55">
        <v>77.2</v>
      </c>
    </row>
    <row r="56" spans="1:6" x14ac:dyDescent="0.3">
      <c r="A56" t="s">
        <v>66</v>
      </c>
      <c r="B56">
        <v>12.3</v>
      </c>
      <c r="C56">
        <v>9.6</v>
      </c>
      <c r="D56">
        <v>7.6</v>
      </c>
      <c r="E56">
        <v>3.5</v>
      </c>
      <c r="F56">
        <v>10.5</v>
      </c>
    </row>
    <row r="57" spans="1:6" x14ac:dyDescent="0.3">
      <c r="A57" t="s">
        <v>67</v>
      </c>
      <c r="B57">
        <v>6.3</v>
      </c>
      <c r="C57">
        <v>8.5</v>
      </c>
      <c r="D57">
        <v>5.9</v>
      </c>
      <c r="E57">
        <v>5.9</v>
      </c>
      <c r="F57">
        <v>9.6</v>
      </c>
    </row>
    <row r="58" spans="1:6" x14ac:dyDescent="0.3">
      <c r="A58" t="s">
        <v>68</v>
      </c>
      <c r="B58">
        <v>17.3</v>
      </c>
      <c r="C58">
        <v>9.6999999999999993</v>
      </c>
      <c r="D58">
        <v>10.3</v>
      </c>
      <c r="E58">
        <v>6.1</v>
      </c>
      <c r="F58">
        <v>9.6</v>
      </c>
    </row>
    <row r="59" spans="1:6" x14ac:dyDescent="0.3">
      <c r="A59" t="s">
        <v>7</v>
      </c>
      <c r="B59" s="1">
        <v>157538</v>
      </c>
      <c r="C59" s="1">
        <v>64218</v>
      </c>
      <c r="D59" s="1">
        <v>18985</v>
      </c>
      <c r="E59" s="1">
        <v>1602</v>
      </c>
      <c r="F59" s="1">
        <v>37237</v>
      </c>
    </row>
    <row r="60" spans="1:6" x14ac:dyDescent="0.3">
      <c r="A60" t="s">
        <v>9</v>
      </c>
      <c r="B60">
        <v>53</v>
      </c>
      <c r="C60">
        <v>48.2</v>
      </c>
      <c r="D60">
        <v>60</v>
      </c>
      <c r="E60">
        <v>72.400000000000006</v>
      </c>
      <c r="F60">
        <v>42.6</v>
      </c>
    </row>
    <row r="61" spans="1:6" x14ac:dyDescent="0.3">
      <c r="A61" t="s">
        <v>11</v>
      </c>
      <c r="B61">
        <v>47</v>
      </c>
      <c r="C61">
        <v>51.8</v>
      </c>
      <c r="D61">
        <v>40</v>
      </c>
      <c r="E61">
        <v>27.6</v>
      </c>
      <c r="F61">
        <v>57.4</v>
      </c>
    </row>
    <row r="62" spans="1:6" x14ac:dyDescent="0.3">
      <c r="A62" t="s">
        <v>13</v>
      </c>
      <c r="B62">
        <v>77.7</v>
      </c>
      <c r="C62">
        <v>79</v>
      </c>
      <c r="D62">
        <v>83.6</v>
      </c>
      <c r="E62">
        <v>88.8</v>
      </c>
      <c r="F62">
        <v>76.7</v>
      </c>
    </row>
    <row r="63" spans="1:6" x14ac:dyDescent="0.3">
      <c r="A63" t="s">
        <v>15</v>
      </c>
      <c r="B63">
        <v>12.3</v>
      </c>
      <c r="C63">
        <v>9.6</v>
      </c>
      <c r="D63">
        <v>7.8</v>
      </c>
      <c r="E63">
        <v>4.0999999999999996</v>
      </c>
      <c r="F63">
        <v>10.5</v>
      </c>
    </row>
    <row r="64" spans="1:6" x14ac:dyDescent="0.3">
      <c r="A64" t="s">
        <v>17</v>
      </c>
      <c r="B64">
        <v>6.5</v>
      </c>
      <c r="C64">
        <v>8.6999999999999993</v>
      </c>
      <c r="D64">
        <v>6.1</v>
      </c>
      <c r="E64">
        <v>5.8</v>
      </c>
      <c r="F64">
        <v>10</v>
      </c>
    </row>
    <row r="65" spans="1:6" x14ac:dyDescent="0.3">
      <c r="A65" t="s">
        <v>19</v>
      </c>
      <c r="B65">
        <v>17.600000000000001</v>
      </c>
      <c r="C65">
        <v>10.1</v>
      </c>
      <c r="D65">
        <v>10.7</v>
      </c>
      <c r="E65">
        <v>6.2</v>
      </c>
      <c r="F65">
        <v>9.9</v>
      </c>
    </row>
  </sheetData>
  <mergeCells count="4">
    <mergeCell ref="J2:N2"/>
    <mergeCell ref="P2:T2"/>
    <mergeCell ref="J10:M10"/>
    <mergeCell ref="J18:M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2020-09-16T14:33:12Z</dcterms:created>
  <dcterms:modified xsi:type="dcterms:W3CDTF">2020-09-16T16:00:03Z</dcterms:modified>
</cp:coreProperties>
</file>