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itayasamaset/Detail/ใบแจ้งหนี้(WMA)/"/>
    </mc:Choice>
  </mc:AlternateContent>
  <xr:revisionPtr revIDLastSave="0" documentId="13_ncr:1_{90DD3C55-3862-A242-95D7-CE1948DB7AC0}" xr6:coauthVersionLast="47" xr6:coauthVersionMax="47" xr10:uidLastSave="{00000000-0000-0000-0000-000000000000}"/>
  <bookViews>
    <workbookView xWindow="5520" yWindow="980" windowWidth="27640" windowHeight="15960" activeTab="1" xr2:uid="{99B7BA3C-67FC-F94C-B23D-BBA9D7CCC599}"/>
  </bookViews>
  <sheets>
    <sheet name="type2" sheetId="1" r:id="rId1"/>
    <sheet name="type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3" i="2" l="1"/>
  <c r="N243" i="2"/>
  <c r="M244" i="2" s="1"/>
  <c r="G243" i="2"/>
  <c r="J240" i="2"/>
  <c r="J239" i="2"/>
  <c r="K239" i="2" s="1"/>
  <c r="K238" i="2"/>
  <c r="J238" i="2"/>
  <c r="J237" i="2"/>
  <c r="K236" i="2"/>
  <c r="J236" i="2"/>
  <c r="J235" i="2"/>
  <c r="J234" i="2"/>
  <c r="J233" i="2"/>
  <c r="J232" i="2"/>
  <c r="J231" i="2"/>
  <c r="K230" i="2"/>
  <c r="J230" i="2"/>
  <c r="J229" i="2"/>
  <c r="K229" i="2" s="1"/>
  <c r="J228" i="2"/>
  <c r="J227" i="2"/>
  <c r="J226" i="2"/>
  <c r="K226" i="2" s="1"/>
  <c r="J225" i="2"/>
  <c r="J224" i="2"/>
  <c r="K223" i="2"/>
  <c r="J223" i="2"/>
  <c r="J222" i="2"/>
  <c r="J221" i="2"/>
  <c r="J220" i="2"/>
  <c r="K220" i="2" s="1"/>
  <c r="J219" i="2"/>
  <c r="J218" i="2"/>
  <c r="J217" i="2"/>
  <c r="J216" i="2"/>
  <c r="J215" i="2"/>
  <c r="J214" i="2"/>
  <c r="J213" i="2"/>
  <c r="K213" i="2" s="1"/>
  <c r="J212" i="2"/>
  <c r="J211" i="2"/>
  <c r="K210" i="2"/>
  <c r="J210" i="2"/>
  <c r="J209" i="2"/>
  <c r="J208" i="2"/>
  <c r="J207" i="2"/>
  <c r="K207" i="2" s="1"/>
  <c r="J206" i="2"/>
  <c r="J205" i="2"/>
  <c r="K204" i="2"/>
  <c r="J204" i="2"/>
  <c r="J203" i="2"/>
  <c r="J202" i="2"/>
  <c r="J201" i="2"/>
  <c r="K201" i="2" s="1"/>
  <c r="L201" i="2" s="1"/>
  <c r="M201" i="2" s="1"/>
  <c r="K200" i="2"/>
  <c r="J200" i="2"/>
  <c r="J199" i="2"/>
  <c r="K199" i="2" s="1"/>
  <c r="L199" i="2" s="1"/>
  <c r="M199" i="2" s="1"/>
  <c r="J198" i="2"/>
  <c r="J197" i="2"/>
  <c r="K196" i="2"/>
  <c r="J196" i="2"/>
  <c r="J195" i="2"/>
  <c r="J194" i="2"/>
  <c r="K193" i="2"/>
  <c r="L193" i="2" s="1"/>
  <c r="M193" i="2" s="1"/>
  <c r="J193" i="2"/>
  <c r="J192" i="2"/>
  <c r="K192" i="2" s="1"/>
  <c r="J191" i="2"/>
  <c r="K191" i="2" s="1"/>
  <c r="L191" i="2" s="1"/>
  <c r="M191" i="2" s="1"/>
  <c r="J190" i="2"/>
  <c r="J189" i="2"/>
  <c r="K188" i="2"/>
  <c r="J188" i="2"/>
  <c r="J187" i="2"/>
  <c r="J186" i="2"/>
  <c r="K185" i="2"/>
  <c r="J185" i="2"/>
  <c r="L185" i="2" s="1"/>
  <c r="M185" i="2" s="1"/>
  <c r="J184" i="2"/>
  <c r="K184" i="2" s="1"/>
  <c r="J183" i="2"/>
  <c r="K183" i="2" s="1"/>
  <c r="L183" i="2" s="1"/>
  <c r="M183" i="2" s="1"/>
  <c r="J182" i="2"/>
  <c r="J181" i="2"/>
  <c r="K180" i="2"/>
  <c r="J180" i="2"/>
  <c r="J179" i="2"/>
  <c r="J178" i="2"/>
  <c r="J177" i="2"/>
  <c r="J176" i="2"/>
  <c r="K176" i="2" s="1"/>
  <c r="J175" i="2"/>
  <c r="K175" i="2" s="1"/>
  <c r="L175" i="2" s="1"/>
  <c r="M175" i="2" s="1"/>
  <c r="J174" i="2"/>
  <c r="J173" i="2"/>
  <c r="J172" i="2"/>
  <c r="K172" i="2" s="1"/>
  <c r="J171" i="2"/>
  <c r="J170" i="2"/>
  <c r="J169" i="2"/>
  <c r="J168" i="2"/>
  <c r="K168" i="2" s="1"/>
  <c r="K167" i="2"/>
  <c r="L167" i="2" s="1"/>
  <c r="M167" i="2" s="1"/>
  <c r="J167" i="2"/>
  <c r="J166" i="2"/>
  <c r="J165" i="2"/>
  <c r="K165" i="2" s="1"/>
  <c r="L165" i="2" s="1"/>
  <c r="M165" i="2" s="1"/>
  <c r="J164" i="2"/>
  <c r="K164" i="2" s="1"/>
  <c r="J163" i="2"/>
  <c r="J162" i="2"/>
  <c r="J161" i="2"/>
  <c r="K161" i="2" s="1"/>
  <c r="L161" i="2" s="1"/>
  <c r="M161" i="2" s="1"/>
  <c r="J160" i="2"/>
  <c r="K160" i="2" s="1"/>
  <c r="K159" i="2"/>
  <c r="L159" i="2" s="1"/>
  <c r="M159" i="2" s="1"/>
  <c r="J159" i="2"/>
  <c r="J158" i="2"/>
  <c r="J157" i="2"/>
  <c r="K157" i="2" s="1"/>
  <c r="L157" i="2" s="1"/>
  <c r="M157" i="2" s="1"/>
  <c r="J156" i="2"/>
  <c r="K156" i="2" s="1"/>
  <c r="J155" i="2"/>
  <c r="J154" i="2"/>
  <c r="J153" i="2"/>
  <c r="K153" i="2" s="1"/>
  <c r="L153" i="2" s="1"/>
  <c r="M153" i="2" s="1"/>
  <c r="K152" i="2"/>
  <c r="J152" i="2"/>
  <c r="K151" i="2"/>
  <c r="L151" i="2" s="1"/>
  <c r="M151" i="2" s="1"/>
  <c r="J151" i="2"/>
  <c r="J150" i="2"/>
  <c r="J149" i="2"/>
  <c r="K149" i="2" s="1"/>
  <c r="L149" i="2" s="1"/>
  <c r="M149" i="2" s="1"/>
  <c r="J148" i="2"/>
  <c r="K148" i="2" s="1"/>
  <c r="J147" i="2"/>
  <c r="J146" i="2"/>
  <c r="J145" i="2"/>
  <c r="K144" i="2"/>
  <c r="J144" i="2"/>
  <c r="J143" i="2"/>
  <c r="K143" i="2" s="1"/>
  <c r="L143" i="2" s="1"/>
  <c r="M143" i="2" s="1"/>
  <c r="J142" i="2"/>
  <c r="J141" i="2"/>
  <c r="K141" i="2" s="1"/>
  <c r="L141" i="2" s="1"/>
  <c r="M141" i="2" s="1"/>
  <c r="J140" i="2"/>
  <c r="K140" i="2" s="1"/>
  <c r="J139" i="2"/>
  <c r="J138" i="2"/>
  <c r="K137" i="2"/>
  <c r="J137" i="2"/>
  <c r="L137" i="2" s="1"/>
  <c r="M137" i="2" s="1"/>
  <c r="K136" i="2"/>
  <c r="J136" i="2"/>
  <c r="J135" i="2"/>
  <c r="K135" i="2" s="1"/>
  <c r="L135" i="2" s="1"/>
  <c r="M135" i="2" s="1"/>
  <c r="J134" i="2"/>
  <c r="J133" i="2"/>
  <c r="K133" i="2" s="1"/>
  <c r="L133" i="2" s="1"/>
  <c r="M133" i="2" s="1"/>
  <c r="K132" i="2"/>
  <c r="J132" i="2"/>
  <c r="J131" i="2"/>
  <c r="J130" i="2"/>
  <c r="K129" i="2"/>
  <c r="L129" i="2" s="1"/>
  <c r="M129" i="2" s="1"/>
  <c r="J129" i="2"/>
  <c r="J128" i="2"/>
  <c r="K128" i="2" s="1"/>
  <c r="J127" i="2"/>
  <c r="K127" i="2" s="1"/>
  <c r="L127" i="2" s="1"/>
  <c r="M127" i="2" s="1"/>
  <c r="J126" i="2"/>
  <c r="J125" i="2"/>
  <c r="K125" i="2" s="1"/>
  <c r="J124" i="2"/>
  <c r="K124" i="2" s="1"/>
  <c r="J123" i="2"/>
  <c r="J122" i="2"/>
  <c r="J121" i="2"/>
  <c r="K120" i="2"/>
  <c r="J120" i="2"/>
  <c r="J119" i="2"/>
  <c r="K119" i="2" s="1"/>
  <c r="L119" i="2" s="1"/>
  <c r="M119" i="2" s="1"/>
  <c r="J118" i="2"/>
  <c r="L117" i="2"/>
  <c r="M117" i="2" s="1"/>
  <c r="J117" i="2"/>
  <c r="K117" i="2" s="1"/>
  <c r="J116" i="2"/>
  <c r="K116" i="2" s="1"/>
  <c r="J115" i="2"/>
  <c r="J114" i="2"/>
  <c r="J113" i="2"/>
  <c r="K113" i="2" s="1"/>
  <c r="L113" i="2" s="1"/>
  <c r="M113" i="2" s="1"/>
  <c r="J112" i="2"/>
  <c r="K112" i="2" s="1"/>
  <c r="J111" i="2"/>
  <c r="K111" i="2" s="1"/>
  <c r="L111" i="2" s="1"/>
  <c r="M111" i="2" s="1"/>
  <c r="J110" i="2"/>
  <c r="J109" i="2"/>
  <c r="K109" i="2" s="1"/>
  <c r="L109" i="2" s="1"/>
  <c r="M109" i="2" s="1"/>
  <c r="J108" i="2"/>
  <c r="J107" i="2"/>
  <c r="K106" i="2"/>
  <c r="J106" i="2"/>
  <c r="J105" i="2"/>
  <c r="K105" i="2" s="1"/>
  <c r="L105" i="2" s="1"/>
  <c r="M105" i="2" s="1"/>
  <c r="K104" i="2"/>
  <c r="J104" i="2"/>
  <c r="K103" i="2"/>
  <c r="J103" i="2"/>
  <c r="J102" i="2"/>
  <c r="K102" i="2" s="1"/>
  <c r="J101" i="2"/>
  <c r="J100" i="2"/>
  <c r="J99" i="2"/>
  <c r="J98" i="2"/>
  <c r="J97" i="2"/>
  <c r="J96" i="2"/>
  <c r="K96" i="2" s="1"/>
  <c r="J95" i="2"/>
  <c r="K95" i="2" s="1"/>
  <c r="L95" i="2" s="1"/>
  <c r="M95" i="2" s="1"/>
  <c r="J94" i="2"/>
  <c r="J93" i="2"/>
  <c r="K93" i="2" s="1"/>
  <c r="L93" i="2" s="1"/>
  <c r="M93" i="2" s="1"/>
  <c r="J92" i="2"/>
  <c r="J91" i="2"/>
  <c r="K91" i="2" s="1"/>
  <c r="L91" i="2" s="1"/>
  <c r="M91" i="2" s="1"/>
  <c r="K90" i="2"/>
  <c r="J90" i="2"/>
  <c r="J89" i="2"/>
  <c r="K88" i="2"/>
  <c r="J88" i="2"/>
  <c r="J87" i="2"/>
  <c r="K87" i="2" s="1"/>
  <c r="J86" i="2"/>
  <c r="K86" i="2" s="1"/>
  <c r="J85" i="2"/>
  <c r="J84" i="2"/>
  <c r="J83" i="2"/>
  <c r="J82" i="2"/>
  <c r="K82" i="2" s="1"/>
  <c r="J81" i="2"/>
  <c r="K81" i="2" s="1"/>
  <c r="L81" i="2" s="1"/>
  <c r="M81" i="2" s="1"/>
  <c r="J80" i="2"/>
  <c r="K80" i="2" s="1"/>
  <c r="K79" i="2"/>
  <c r="L79" i="2" s="1"/>
  <c r="M79" i="2" s="1"/>
  <c r="J79" i="2"/>
  <c r="J78" i="2"/>
  <c r="J77" i="2"/>
  <c r="J76" i="2"/>
  <c r="J75" i="2"/>
  <c r="J74" i="2"/>
  <c r="K74" i="2" s="1"/>
  <c r="J73" i="2"/>
  <c r="J72" i="2"/>
  <c r="J71" i="2"/>
  <c r="K71" i="2" s="1"/>
  <c r="L71" i="2" s="1"/>
  <c r="M71" i="2" s="1"/>
  <c r="J70" i="2"/>
  <c r="K69" i="2"/>
  <c r="J69" i="2"/>
  <c r="L69" i="2" s="1"/>
  <c r="M69" i="2" s="1"/>
  <c r="K68" i="2"/>
  <c r="L68" i="2" s="1"/>
  <c r="M68" i="2" s="1"/>
  <c r="J68" i="2"/>
  <c r="K67" i="2"/>
  <c r="L67" i="2" s="1"/>
  <c r="M67" i="2" s="1"/>
  <c r="J67" i="2"/>
  <c r="J66" i="2"/>
  <c r="K65" i="2"/>
  <c r="J65" i="2"/>
  <c r="J64" i="2"/>
  <c r="K64" i="2" s="1"/>
  <c r="L64" i="2" s="1"/>
  <c r="M64" i="2" s="1"/>
  <c r="J63" i="2"/>
  <c r="J62" i="2"/>
  <c r="K62" i="2" s="1"/>
  <c r="L62" i="2" s="1"/>
  <c r="M62" i="2" s="1"/>
  <c r="K61" i="2"/>
  <c r="J61" i="2"/>
  <c r="J60" i="2"/>
  <c r="J59" i="2"/>
  <c r="K58" i="2"/>
  <c r="L58" i="2" s="1"/>
  <c r="M58" i="2" s="1"/>
  <c r="J58" i="2"/>
  <c r="J57" i="2"/>
  <c r="K56" i="2"/>
  <c r="L56" i="2" s="1"/>
  <c r="M56" i="2" s="1"/>
  <c r="J56" i="2"/>
  <c r="J55" i="2"/>
  <c r="K55" i="2" s="1"/>
  <c r="L55" i="2" s="1"/>
  <c r="M55" i="2" s="1"/>
  <c r="J54" i="2"/>
  <c r="J53" i="2"/>
  <c r="J52" i="2"/>
  <c r="K51" i="2"/>
  <c r="J51" i="2"/>
  <c r="L51" i="2" s="1"/>
  <c r="M51" i="2" s="1"/>
  <c r="K50" i="2"/>
  <c r="L50" i="2" s="1"/>
  <c r="M50" i="2" s="1"/>
  <c r="J50" i="2"/>
  <c r="J49" i="2"/>
  <c r="J48" i="2"/>
  <c r="J47" i="2"/>
  <c r="K46" i="2"/>
  <c r="L46" i="2" s="1"/>
  <c r="M46" i="2" s="1"/>
  <c r="J46" i="2"/>
  <c r="K45" i="2"/>
  <c r="J45" i="2"/>
  <c r="J44" i="2"/>
  <c r="K44" i="2" s="1"/>
  <c r="L44" i="2" s="1"/>
  <c r="M44" i="2" s="1"/>
  <c r="J43" i="2"/>
  <c r="K42" i="2"/>
  <c r="J42" i="2"/>
  <c r="L42" i="2" s="1"/>
  <c r="M42" i="2" s="1"/>
  <c r="J41" i="2"/>
  <c r="J40" i="2"/>
  <c r="J39" i="2"/>
  <c r="K39" i="2" s="1"/>
  <c r="L39" i="2" s="1"/>
  <c r="M39" i="2" s="1"/>
  <c r="J38" i="2"/>
  <c r="J37" i="2"/>
  <c r="K37" i="2" s="1"/>
  <c r="L37" i="2" s="1"/>
  <c r="M37" i="2" s="1"/>
  <c r="J36" i="2"/>
  <c r="K36" i="2" s="1"/>
  <c r="L36" i="2" s="1"/>
  <c r="M36" i="2" s="1"/>
  <c r="J35" i="2"/>
  <c r="J34" i="2"/>
  <c r="J33" i="2"/>
  <c r="K32" i="2"/>
  <c r="L32" i="2" s="1"/>
  <c r="M32" i="2" s="1"/>
  <c r="J32" i="2"/>
  <c r="J31" i="2"/>
  <c r="K30" i="2"/>
  <c r="J30" i="2"/>
  <c r="L30" i="2" s="1"/>
  <c r="M30" i="2" s="1"/>
  <c r="J29" i="2"/>
  <c r="K28" i="2"/>
  <c r="L28" i="2" s="1"/>
  <c r="M28" i="2" s="1"/>
  <c r="J28" i="2"/>
  <c r="J27" i="2"/>
  <c r="J26" i="2"/>
  <c r="K26" i="2" s="1"/>
  <c r="J25" i="2"/>
  <c r="K25" i="2" s="1"/>
  <c r="L25" i="2" s="1"/>
  <c r="M25" i="2" s="1"/>
  <c r="J24" i="2"/>
  <c r="K24" i="2" s="1"/>
  <c r="J23" i="2"/>
  <c r="J22" i="2"/>
  <c r="K22" i="2" s="1"/>
  <c r="L22" i="2" s="1"/>
  <c r="M22" i="2" s="1"/>
  <c r="J21" i="2"/>
  <c r="J20" i="2"/>
  <c r="K20" i="2" s="1"/>
  <c r="K19" i="2"/>
  <c r="J19" i="2"/>
  <c r="J18" i="2"/>
  <c r="K18" i="2" s="1"/>
  <c r="J17" i="2"/>
  <c r="K17" i="2" s="1"/>
  <c r="J16" i="2"/>
  <c r="K16" i="2" s="1"/>
  <c r="J15" i="2"/>
  <c r="J14" i="2"/>
  <c r="K14" i="2" s="1"/>
  <c r="L14" i="2" s="1"/>
  <c r="M14" i="2" s="1"/>
  <c r="J13" i="2"/>
  <c r="K13" i="2" s="1"/>
  <c r="L13" i="2" s="1"/>
  <c r="M13" i="2" s="1"/>
  <c r="J12" i="2"/>
  <c r="K12" i="2" s="1"/>
  <c r="J11" i="2"/>
  <c r="J10" i="2"/>
  <c r="K10" i="2" s="1"/>
  <c r="L10" i="2" s="1"/>
  <c r="M10" i="2" s="1"/>
  <c r="J9" i="2"/>
  <c r="J8" i="2"/>
  <c r="K8" i="2" s="1"/>
  <c r="L8" i="2" s="1"/>
  <c r="M8" i="2" s="1"/>
  <c r="J7" i="2"/>
  <c r="J6" i="2"/>
  <c r="K6" i="2" s="1"/>
  <c r="L6" i="2" s="1"/>
  <c r="M6" i="2" s="1"/>
  <c r="J5" i="2"/>
  <c r="P794" i="1"/>
  <c r="N794" i="1"/>
  <c r="M795" i="1" s="1"/>
  <c r="G794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K694" i="1" s="1"/>
  <c r="J693" i="1"/>
  <c r="J692" i="1"/>
  <c r="K692" i="1" s="1"/>
  <c r="J691" i="1"/>
  <c r="K690" i="1"/>
  <c r="J690" i="1"/>
  <c r="J689" i="1"/>
  <c r="J688" i="1"/>
  <c r="J687" i="1"/>
  <c r="J686" i="1"/>
  <c r="K686" i="1" s="1"/>
  <c r="J685" i="1"/>
  <c r="J684" i="1"/>
  <c r="J683" i="1"/>
  <c r="J682" i="1"/>
  <c r="K682" i="1" s="1"/>
  <c r="J681" i="1"/>
  <c r="J680" i="1"/>
  <c r="J679" i="1"/>
  <c r="J678" i="1"/>
  <c r="K678" i="1" s="1"/>
  <c r="J677" i="1"/>
  <c r="J676" i="1"/>
  <c r="K676" i="1" s="1"/>
  <c r="J675" i="1"/>
  <c r="J674" i="1"/>
  <c r="J673" i="1"/>
  <c r="J672" i="1"/>
  <c r="K672" i="1" s="1"/>
  <c r="J671" i="1"/>
  <c r="J670" i="1"/>
  <c r="J669" i="1"/>
  <c r="J668" i="1"/>
  <c r="J667" i="1"/>
  <c r="J666" i="1"/>
  <c r="K666" i="1" s="1"/>
  <c r="J665" i="1"/>
  <c r="J664" i="1"/>
  <c r="J663" i="1"/>
  <c r="K663" i="1" s="1"/>
  <c r="J662" i="1"/>
  <c r="J661" i="1"/>
  <c r="J660" i="1"/>
  <c r="K660" i="1" s="1"/>
  <c r="K659" i="1"/>
  <c r="J659" i="1"/>
  <c r="J658" i="1"/>
  <c r="J657" i="1"/>
  <c r="K657" i="1" s="1"/>
  <c r="L657" i="1" s="1"/>
  <c r="M657" i="1" s="1"/>
  <c r="J656" i="1"/>
  <c r="K656" i="1" s="1"/>
  <c r="J655" i="1"/>
  <c r="K655" i="1" s="1"/>
  <c r="L655" i="1" s="1"/>
  <c r="M655" i="1" s="1"/>
  <c r="J654" i="1"/>
  <c r="K654" i="1" s="1"/>
  <c r="J653" i="1"/>
  <c r="K652" i="1"/>
  <c r="J652" i="1"/>
  <c r="K651" i="1"/>
  <c r="L651" i="1" s="1"/>
  <c r="M651" i="1" s="1"/>
  <c r="J651" i="1"/>
  <c r="J650" i="1"/>
  <c r="J649" i="1"/>
  <c r="K649" i="1" s="1"/>
  <c r="L649" i="1" s="1"/>
  <c r="M649" i="1" s="1"/>
  <c r="J648" i="1"/>
  <c r="K648" i="1" s="1"/>
  <c r="J647" i="1"/>
  <c r="K646" i="1"/>
  <c r="J646" i="1"/>
  <c r="J645" i="1"/>
  <c r="J644" i="1"/>
  <c r="K644" i="1" s="1"/>
  <c r="J643" i="1"/>
  <c r="J642" i="1"/>
  <c r="K642" i="1" s="1"/>
  <c r="J641" i="1"/>
  <c r="K641" i="1" s="1"/>
  <c r="J640" i="1"/>
  <c r="K639" i="1"/>
  <c r="L639" i="1" s="1"/>
  <c r="M639" i="1" s="1"/>
  <c r="J639" i="1"/>
  <c r="J638" i="1"/>
  <c r="J637" i="1"/>
  <c r="K636" i="1"/>
  <c r="J636" i="1"/>
  <c r="J635" i="1"/>
  <c r="J634" i="1"/>
  <c r="J633" i="1"/>
  <c r="J632" i="1"/>
  <c r="K632" i="1" s="1"/>
  <c r="J631" i="1"/>
  <c r="K631" i="1" s="1"/>
  <c r="L631" i="1" s="1"/>
  <c r="M631" i="1" s="1"/>
  <c r="J630" i="1"/>
  <c r="K629" i="1"/>
  <c r="J629" i="1"/>
  <c r="J628" i="1"/>
  <c r="J627" i="1"/>
  <c r="K627" i="1" s="1"/>
  <c r="J626" i="1"/>
  <c r="K626" i="1" s="1"/>
  <c r="J625" i="1"/>
  <c r="K625" i="1" s="1"/>
  <c r="K624" i="1"/>
  <c r="J624" i="1"/>
  <c r="J623" i="1"/>
  <c r="K623" i="1" s="1"/>
  <c r="J622" i="1"/>
  <c r="J621" i="1"/>
  <c r="K621" i="1" s="1"/>
  <c r="J620" i="1"/>
  <c r="K620" i="1" s="1"/>
  <c r="L620" i="1" s="1"/>
  <c r="M620" i="1" s="1"/>
  <c r="J619" i="1"/>
  <c r="K619" i="1" s="1"/>
  <c r="J618" i="1"/>
  <c r="J617" i="1"/>
  <c r="K617" i="1" s="1"/>
  <c r="J616" i="1"/>
  <c r="J615" i="1"/>
  <c r="K615" i="1" s="1"/>
  <c r="J614" i="1"/>
  <c r="J613" i="1"/>
  <c r="K613" i="1" s="1"/>
  <c r="J612" i="1"/>
  <c r="J611" i="1"/>
  <c r="K611" i="1" s="1"/>
  <c r="J610" i="1"/>
  <c r="J609" i="1"/>
  <c r="K609" i="1" s="1"/>
  <c r="J608" i="1"/>
  <c r="J607" i="1"/>
  <c r="K607" i="1" s="1"/>
  <c r="J606" i="1"/>
  <c r="J605" i="1"/>
  <c r="K605" i="1" s="1"/>
  <c r="K604" i="1"/>
  <c r="L604" i="1" s="1"/>
  <c r="M604" i="1" s="1"/>
  <c r="J604" i="1"/>
  <c r="J603" i="1"/>
  <c r="K603" i="1" s="1"/>
  <c r="J602" i="1"/>
  <c r="J601" i="1"/>
  <c r="K601" i="1" s="1"/>
  <c r="J600" i="1"/>
  <c r="J599" i="1"/>
  <c r="K599" i="1" s="1"/>
  <c r="J598" i="1"/>
  <c r="J597" i="1"/>
  <c r="K597" i="1" s="1"/>
  <c r="J596" i="1"/>
  <c r="J595" i="1"/>
  <c r="K595" i="1" s="1"/>
  <c r="J594" i="1"/>
  <c r="J593" i="1"/>
  <c r="K593" i="1" s="1"/>
  <c r="J592" i="1"/>
  <c r="J591" i="1"/>
  <c r="K591" i="1" s="1"/>
  <c r="J590" i="1"/>
  <c r="J589" i="1"/>
  <c r="K589" i="1" s="1"/>
  <c r="J588" i="1"/>
  <c r="K588" i="1" s="1"/>
  <c r="L588" i="1" s="1"/>
  <c r="M588" i="1" s="1"/>
  <c r="L587" i="1"/>
  <c r="M587" i="1" s="1"/>
  <c r="J587" i="1"/>
  <c r="K587" i="1" s="1"/>
  <c r="J586" i="1"/>
  <c r="J585" i="1"/>
  <c r="K585" i="1" s="1"/>
  <c r="J584" i="1"/>
  <c r="J583" i="1"/>
  <c r="K583" i="1" s="1"/>
  <c r="J582" i="1"/>
  <c r="L581" i="1"/>
  <c r="M581" i="1" s="1"/>
  <c r="J581" i="1"/>
  <c r="K581" i="1" s="1"/>
  <c r="K580" i="1"/>
  <c r="J580" i="1"/>
  <c r="L580" i="1" s="1"/>
  <c r="M580" i="1" s="1"/>
  <c r="J579" i="1"/>
  <c r="K579" i="1" s="1"/>
  <c r="K578" i="1"/>
  <c r="L578" i="1" s="1"/>
  <c r="M578" i="1" s="1"/>
  <c r="J578" i="1"/>
  <c r="J577" i="1"/>
  <c r="K577" i="1" s="1"/>
  <c r="J576" i="1"/>
  <c r="J575" i="1"/>
  <c r="K575" i="1" s="1"/>
  <c r="J574" i="1"/>
  <c r="L573" i="1"/>
  <c r="M573" i="1" s="1"/>
  <c r="J573" i="1"/>
  <c r="K573" i="1" s="1"/>
  <c r="J572" i="1"/>
  <c r="K572" i="1" s="1"/>
  <c r="L572" i="1" s="1"/>
  <c r="M572" i="1" s="1"/>
  <c r="J571" i="1"/>
  <c r="K571" i="1" s="1"/>
  <c r="J570" i="1"/>
  <c r="L569" i="1"/>
  <c r="M569" i="1" s="1"/>
  <c r="J569" i="1"/>
  <c r="K569" i="1" s="1"/>
  <c r="J568" i="1"/>
  <c r="J567" i="1"/>
  <c r="K567" i="1" s="1"/>
  <c r="J566" i="1"/>
  <c r="J565" i="1"/>
  <c r="K565" i="1" s="1"/>
  <c r="J564" i="1"/>
  <c r="K564" i="1" s="1"/>
  <c r="L564" i="1" s="1"/>
  <c r="M564" i="1" s="1"/>
  <c r="J563" i="1"/>
  <c r="K563" i="1" s="1"/>
  <c r="J562" i="1"/>
  <c r="K562" i="1" s="1"/>
  <c r="L562" i="1" s="1"/>
  <c r="M562" i="1" s="1"/>
  <c r="J561" i="1"/>
  <c r="K561" i="1" s="1"/>
  <c r="K560" i="1"/>
  <c r="J560" i="1"/>
  <c r="J559" i="1"/>
  <c r="K559" i="1" s="1"/>
  <c r="J558" i="1"/>
  <c r="J557" i="1"/>
  <c r="K557" i="1" s="1"/>
  <c r="J556" i="1"/>
  <c r="K556" i="1" s="1"/>
  <c r="L556" i="1" s="1"/>
  <c r="M556" i="1" s="1"/>
  <c r="J555" i="1"/>
  <c r="K555" i="1" s="1"/>
  <c r="J554" i="1"/>
  <c r="J553" i="1"/>
  <c r="K553" i="1" s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L523" i="1"/>
  <c r="M523" i="1" s="1"/>
  <c r="J523" i="1"/>
  <c r="K523" i="1" s="1"/>
  <c r="J522" i="1"/>
  <c r="J521" i="1"/>
  <c r="K521" i="1" s="1"/>
  <c r="J520" i="1"/>
  <c r="J519" i="1"/>
  <c r="K519" i="1" s="1"/>
  <c r="K518" i="1"/>
  <c r="L518" i="1" s="1"/>
  <c r="M518" i="1" s="1"/>
  <c r="J517" i="1"/>
  <c r="K517" i="1" s="1"/>
  <c r="L517" i="1" s="1"/>
  <c r="M517" i="1" s="1"/>
  <c r="J516" i="1"/>
  <c r="K516" i="1" s="1"/>
  <c r="L516" i="1" s="1"/>
  <c r="M516" i="1" s="1"/>
  <c r="J515" i="1"/>
  <c r="K515" i="1" s="1"/>
  <c r="L515" i="1" s="1"/>
  <c r="M515" i="1" s="1"/>
  <c r="J514" i="1"/>
  <c r="J513" i="1"/>
  <c r="K513" i="1" s="1"/>
  <c r="L513" i="1" s="1"/>
  <c r="M513" i="1" s="1"/>
  <c r="J512" i="1"/>
  <c r="J511" i="1"/>
  <c r="K511" i="1" s="1"/>
  <c r="L511" i="1" s="1"/>
  <c r="M511" i="1" s="1"/>
  <c r="K510" i="1"/>
  <c r="L510" i="1" s="1"/>
  <c r="M510" i="1" s="1"/>
  <c r="J510" i="1"/>
  <c r="J509" i="1"/>
  <c r="K509" i="1" s="1"/>
  <c r="L509" i="1" s="1"/>
  <c r="M509" i="1" s="1"/>
  <c r="J508" i="1"/>
  <c r="K507" i="1"/>
  <c r="L507" i="1" s="1"/>
  <c r="M507" i="1" s="1"/>
  <c r="J507" i="1"/>
  <c r="K506" i="1"/>
  <c r="L506" i="1" s="1"/>
  <c r="M506" i="1" s="1"/>
  <c r="J506" i="1"/>
  <c r="J505" i="1"/>
  <c r="K505" i="1" s="1"/>
  <c r="L505" i="1" s="1"/>
  <c r="M505" i="1" s="1"/>
  <c r="J504" i="1"/>
  <c r="K503" i="1"/>
  <c r="L503" i="1" s="1"/>
  <c r="M503" i="1" s="1"/>
  <c r="J503" i="1"/>
  <c r="K502" i="1"/>
  <c r="L502" i="1" s="1"/>
  <c r="M502" i="1" s="1"/>
  <c r="J502" i="1"/>
  <c r="J501" i="1"/>
  <c r="K501" i="1" s="1"/>
  <c r="L501" i="1" s="1"/>
  <c r="M501" i="1" s="1"/>
  <c r="J500" i="1"/>
  <c r="K500" i="1" s="1"/>
  <c r="L500" i="1" s="1"/>
  <c r="M500" i="1" s="1"/>
  <c r="J499" i="1"/>
  <c r="J498" i="1"/>
  <c r="K497" i="1"/>
  <c r="J497" i="1"/>
  <c r="J496" i="1"/>
  <c r="J495" i="1"/>
  <c r="K495" i="1" s="1"/>
  <c r="K494" i="1"/>
  <c r="L494" i="1" s="1"/>
  <c r="M494" i="1" s="1"/>
  <c r="J494" i="1"/>
  <c r="J493" i="1"/>
  <c r="K493" i="1" s="1"/>
  <c r="J492" i="1"/>
  <c r="K492" i="1" s="1"/>
  <c r="L492" i="1" s="1"/>
  <c r="M492" i="1" s="1"/>
  <c r="J491" i="1"/>
  <c r="K491" i="1" s="1"/>
  <c r="J490" i="1"/>
  <c r="J489" i="1"/>
  <c r="K488" i="1"/>
  <c r="L488" i="1" s="1"/>
  <c r="M488" i="1" s="1"/>
  <c r="J488" i="1"/>
  <c r="J487" i="1"/>
  <c r="J486" i="1"/>
  <c r="K486" i="1" s="1"/>
  <c r="L486" i="1" s="1"/>
  <c r="M486" i="1" s="1"/>
  <c r="J485" i="1"/>
  <c r="L484" i="1"/>
  <c r="M484" i="1" s="1"/>
  <c r="K484" i="1"/>
  <c r="J484" i="1"/>
  <c r="J483" i="1"/>
  <c r="J482" i="1"/>
  <c r="K482" i="1" s="1"/>
  <c r="L482" i="1" s="1"/>
  <c r="M482" i="1" s="1"/>
  <c r="J481" i="1"/>
  <c r="L480" i="1"/>
  <c r="M480" i="1" s="1"/>
  <c r="K480" i="1"/>
  <c r="J480" i="1"/>
  <c r="J479" i="1"/>
  <c r="K479" i="1" s="1"/>
  <c r="J478" i="1"/>
  <c r="K477" i="1"/>
  <c r="J477" i="1"/>
  <c r="J476" i="1"/>
  <c r="J475" i="1"/>
  <c r="K475" i="1" s="1"/>
  <c r="L474" i="1"/>
  <c r="M474" i="1" s="1"/>
  <c r="K474" i="1"/>
  <c r="J474" i="1"/>
  <c r="J473" i="1"/>
  <c r="J472" i="1"/>
  <c r="J471" i="1"/>
  <c r="J470" i="1"/>
  <c r="K470" i="1" s="1"/>
  <c r="L470" i="1" s="1"/>
  <c r="M470" i="1" s="1"/>
  <c r="J469" i="1"/>
  <c r="J468" i="1"/>
  <c r="J467" i="1"/>
  <c r="J466" i="1"/>
  <c r="K466" i="1" s="1"/>
  <c r="L466" i="1" s="1"/>
  <c r="M466" i="1" s="1"/>
  <c r="J465" i="1"/>
  <c r="J464" i="1"/>
  <c r="J463" i="1"/>
  <c r="J462" i="1"/>
  <c r="K462" i="1" s="1"/>
  <c r="L462" i="1" s="1"/>
  <c r="M462" i="1" s="1"/>
  <c r="J461" i="1"/>
  <c r="J460" i="1"/>
  <c r="J459" i="1"/>
  <c r="J458" i="1"/>
  <c r="J457" i="1"/>
  <c r="K456" i="1"/>
  <c r="L456" i="1" s="1"/>
  <c r="M456" i="1" s="1"/>
  <c r="J456" i="1"/>
  <c r="J455" i="1"/>
  <c r="J454" i="1"/>
  <c r="K454" i="1" s="1"/>
  <c r="L454" i="1" s="1"/>
  <c r="M454" i="1" s="1"/>
  <c r="J453" i="1"/>
  <c r="J452" i="1"/>
  <c r="J451" i="1"/>
  <c r="J450" i="1"/>
  <c r="J449" i="1"/>
  <c r="K448" i="1"/>
  <c r="L448" i="1" s="1"/>
  <c r="M448" i="1" s="1"/>
  <c r="J448" i="1"/>
  <c r="J447" i="1"/>
  <c r="J446" i="1"/>
  <c r="K446" i="1" s="1"/>
  <c r="L446" i="1" s="1"/>
  <c r="M446" i="1" s="1"/>
  <c r="J445" i="1"/>
  <c r="J444" i="1"/>
  <c r="J443" i="1"/>
  <c r="J442" i="1"/>
  <c r="K442" i="1" s="1"/>
  <c r="J441" i="1"/>
  <c r="J440" i="1"/>
  <c r="K440" i="1" s="1"/>
  <c r="J439" i="1"/>
  <c r="J438" i="1"/>
  <c r="K438" i="1" s="1"/>
  <c r="J437" i="1"/>
  <c r="J436" i="1"/>
  <c r="K436" i="1" s="1"/>
  <c r="L436" i="1" s="1"/>
  <c r="M436" i="1" s="1"/>
  <c r="J435" i="1"/>
  <c r="J434" i="1"/>
  <c r="K434" i="1" s="1"/>
  <c r="L434" i="1" s="1"/>
  <c r="M434" i="1" s="1"/>
  <c r="J433" i="1"/>
  <c r="K433" i="1" s="1"/>
  <c r="L433" i="1" s="1"/>
  <c r="M433" i="1" s="1"/>
  <c r="J432" i="1"/>
  <c r="K432" i="1" s="1"/>
  <c r="L432" i="1" s="1"/>
  <c r="M432" i="1" s="1"/>
  <c r="J431" i="1"/>
  <c r="K431" i="1" s="1"/>
  <c r="L431" i="1" s="1"/>
  <c r="M431" i="1" s="1"/>
  <c r="J430" i="1"/>
  <c r="K430" i="1" s="1"/>
  <c r="L430" i="1" s="1"/>
  <c r="M430" i="1" s="1"/>
  <c r="K429" i="1"/>
  <c r="L429" i="1" s="1"/>
  <c r="M429" i="1" s="1"/>
  <c r="J429" i="1"/>
  <c r="J428" i="1"/>
  <c r="K428" i="1" s="1"/>
  <c r="L428" i="1" s="1"/>
  <c r="M428" i="1" s="1"/>
  <c r="J427" i="1"/>
  <c r="J426" i="1"/>
  <c r="K426" i="1" s="1"/>
  <c r="J425" i="1"/>
  <c r="J424" i="1"/>
  <c r="K424" i="1" s="1"/>
  <c r="J423" i="1"/>
  <c r="L422" i="1"/>
  <c r="M422" i="1" s="1"/>
  <c r="J422" i="1"/>
  <c r="K422" i="1" s="1"/>
  <c r="J421" i="1"/>
  <c r="J420" i="1"/>
  <c r="K420" i="1" s="1"/>
  <c r="J419" i="1"/>
  <c r="J418" i="1"/>
  <c r="K418" i="1" s="1"/>
  <c r="K417" i="1"/>
  <c r="L417" i="1" s="1"/>
  <c r="M417" i="1" s="1"/>
  <c r="J417" i="1"/>
  <c r="J416" i="1"/>
  <c r="K416" i="1" s="1"/>
  <c r="K415" i="1"/>
  <c r="L415" i="1" s="1"/>
  <c r="M415" i="1" s="1"/>
  <c r="J415" i="1"/>
  <c r="J414" i="1"/>
  <c r="K414" i="1" s="1"/>
  <c r="J413" i="1"/>
  <c r="K413" i="1" s="1"/>
  <c r="L413" i="1" s="1"/>
  <c r="M413" i="1" s="1"/>
  <c r="J412" i="1"/>
  <c r="K412" i="1" s="1"/>
  <c r="J411" i="1"/>
  <c r="L410" i="1"/>
  <c r="M410" i="1" s="1"/>
  <c r="J410" i="1"/>
  <c r="K410" i="1" s="1"/>
  <c r="J409" i="1"/>
  <c r="L408" i="1"/>
  <c r="M408" i="1" s="1"/>
  <c r="J408" i="1"/>
  <c r="K408" i="1" s="1"/>
  <c r="J407" i="1"/>
  <c r="J406" i="1"/>
  <c r="K406" i="1" s="1"/>
  <c r="J405" i="1"/>
  <c r="J404" i="1"/>
  <c r="K404" i="1" s="1"/>
  <c r="J403" i="1"/>
  <c r="J402" i="1"/>
  <c r="K402" i="1" s="1"/>
  <c r="J401" i="1"/>
  <c r="J400" i="1"/>
  <c r="K400" i="1" s="1"/>
  <c r="J399" i="1"/>
  <c r="J398" i="1"/>
  <c r="K398" i="1" s="1"/>
  <c r="J397" i="1"/>
  <c r="K397" i="1" s="1"/>
  <c r="L397" i="1" s="1"/>
  <c r="M397" i="1" s="1"/>
  <c r="J396" i="1"/>
  <c r="K396" i="1" s="1"/>
  <c r="J395" i="1"/>
  <c r="J394" i="1"/>
  <c r="K394" i="1" s="1"/>
  <c r="J393" i="1"/>
  <c r="J392" i="1"/>
  <c r="K392" i="1" s="1"/>
  <c r="J391" i="1"/>
  <c r="J390" i="1"/>
  <c r="K390" i="1" s="1"/>
  <c r="J389" i="1"/>
  <c r="J388" i="1"/>
  <c r="J387" i="1"/>
  <c r="J386" i="1"/>
  <c r="K386" i="1" s="1"/>
  <c r="J385" i="1"/>
  <c r="J384" i="1"/>
  <c r="K384" i="1" s="1"/>
  <c r="J383" i="1"/>
  <c r="J382" i="1"/>
  <c r="K382" i="1" s="1"/>
  <c r="J381" i="1"/>
  <c r="K381" i="1" s="1"/>
  <c r="L381" i="1" s="1"/>
  <c r="M381" i="1" s="1"/>
  <c r="J380" i="1"/>
  <c r="K380" i="1" s="1"/>
  <c r="J379" i="1"/>
  <c r="J378" i="1"/>
  <c r="K378" i="1" s="1"/>
  <c r="J377" i="1"/>
  <c r="J376" i="1"/>
  <c r="K376" i="1" s="1"/>
  <c r="J375" i="1"/>
  <c r="J374" i="1"/>
  <c r="K374" i="1" s="1"/>
  <c r="J373" i="1"/>
  <c r="J372" i="1"/>
  <c r="J371" i="1"/>
  <c r="J370" i="1"/>
  <c r="K370" i="1" s="1"/>
  <c r="J369" i="1"/>
  <c r="K369" i="1" s="1"/>
  <c r="L369" i="1" s="1"/>
  <c r="M369" i="1" s="1"/>
  <c r="J368" i="1"/>
  <c r="J367" i="1"/>
  <c r="J366" i="1"/>
  <c r="J365" i="1"/>
  <c r="J364" i="1"/>
  <c r="K363" i="1"/>
  <c r="L363" i="1" s="1"/>
  <c r="M363" i="1" s="1"/>
  <c r="J363" i="1"/>
  <c r="J362" i="1"/>
  <c r="J361" i="1"/>
  <c r="K361" i="1" s="1"/>
  <c r="L361" i="1" s="1"/>
  <c r="M361" i="1" s="1"/>
  <c r="J360" i="1"/>
  <c r="J359" i="1"/>
  <c r="J358" i="1"/>
  <c r="J357" i="1"/>
  <c r="J356" i="1"/>
  <c r="K355" i="1"/>
  <c r="L355" i="1" s="1"/>
  <c r="M355" i="1" s="1"/>
  <c r="J355" i="1"/>
  <c r="J354" i="1"/>
  <c r="J353" i="1"/>
  <c r="K353" i="1" s="1"/>
  <c r="L353" i="1" s="1"/>
  <c r="M353" i="1" s="1"/>
  <c r="J352" i="1"/>
  <c r="J351" i="1"/>
  <c r="J350" i="1"/>
  <c r="J349" i="1"/>
  <c r="J348" i="1"/>
  <c r="J347" i="1"/>
  <c r="J346" i="1"/>
  <c r="J345" i="1"/>
  <c r="J344" i="1"/>
  <c r="J343" i="1"/>
  <c r="J342" i="1"/>
  <c r="K341" i="1"/>
  <c r="L341" i="1" s="1"/>
  <c r="M341" i="1" s="1"/>
  <c r="J341" i="1"/>
  <c r="J340" i="1"/>
  <c r="J339" i="1"/>
  <c r="K339" i="1" s="1"/>
  <c r="L339" i="1" s="1"/>
  <c r="M339" i="1" s="1"/>
  <c r="J338" i="1"/>
  <c r="J337" i="1"/>
  <c r="K337" i="1" s="1"/>
  <c r="L337" i="1" s="1"/>
  <c r="M337" i="1" s="1"/>
  <c r="J336" i="1"/>
  <c r="J335" i="1"/>
  <c r="J334" i="1"/>
  <c r="J333" i="1"/>
  <c r="J332" i="1"/>
  <c r="J331" i="1"/>
  <c r="J330" i="1"/>
  <c r="J329" i="1"/>
  <c r="J328" i="1"/>
  <c r="J327" i="1"/>
  <c r="J326" i="1"/>
  <c r="K325" i="1"/>
  <c r="L325" i="1" s="1"/>
  <c r="M325" i="1" s="1"/>
  <c r="J325" i="1"/>
  <c r="J324" i="1"/>
  <c r="J323" i="1"/>
  <c r="K323" i="1" s="1"/>
  <c r="L323" i="1" s="1"/>
  <c r="M323" i="1" s="1"/>
  <c r="J322" i="1"/>
  <c r="J321" i="1"/>
  <c r="K321" i="1" s="1"/>
  <c r="L321" i="1" s="1"/>
  <c r="M321" i="1" s="1"/>
  <c r="J320" i="1"/>
  <c r="J319" i="1"/>
  <c r="J318" i="1"/>
  <c r="J317" i="1"/>
  <c r="J316" i="1"/>
  <c r="J315" i="1"/>
  <c r="J314" i="1"/>
  <c r="J313" i="1"/>
  <c r="K313" i="1" s="1"/>
  <c r="J312" i="1"/>
  <c r="L311" i="1"/>
  <c r="M311" i="1" s="1"/>
  <c r="J311" i="1"/>
  <c r="K311" i="1" s="1"/>
  <c r="J310" i="1"/>
  <c r="J309" i="1"/>
  <c r="K309" i="1" s="1"/>
  <c r="J308" i="1"/>
  <c r="J307" i="1"/>
  <c r="K307" i="1" s="1"/>
  <c r="J306" i="1"/>
  <c r="J305" i="1"/>
  <c r="K305" i="1" s="1"/>
  <c r="J304" i="1"/>
  <c r="J303" i="1"/>
  <c r="K303" i="1" s="1"/>
  <c r="L303" i="1" s="1"/>
  <c r="M303" i="1" s="1"/>
  <c r="J302" i="1"/>
  <c r="J301" i="1"/>
  <c r="K301" i="1" s="1"/>
  <c r="L301" i="1" s="1"/>
  <c r="M301" i="1" s="1"/>
  <c r="J300" i="1"/>
  <c r="J299" i="1"/>
  <c r="K299" i="1" s="1"/>
  <c r="L299" i="1" s="1"/>
  <c r="M299" i="1" s="1"/>
  <c r="J298" i="1"/>
  <c r="K298" i="1" s="1"/>
  <c r="J297" i="1"/>
  <c r="K297" i="1" s="1"/>
  <c r="L297" i="1" s="1"/>
  <c r="M297" i="1" s="1"/>
  <c r="K296" i="1"/>
  <c r="J296" i="1"/>
  <c r="J295" i="1"/>
  <c r="K295" i="1" s="1"/>
  <c r="J294" i="1"/>
  <c r="J293" i="1"/>
  <c r="K293" i="1" s="1"/>
  <c r="K292" i="1"/>
  <c r="J292" i="1"/>
  <c r="J291" i="1"/>
  <c r="K291" i="1" s="1"/>
  <c r="L291" i="1" s="1"/>
  <c r="M291" i="1" s="1"/>
  <c r="J290" i="1"/>
  <c r="K290" i="1" s="1"/>
  <c r="L290" i="1" s="1"/>
  <c r="M290" i="1" s="1"/>
  <c r="J289" i="1"/>
  <c r="K289" i="1" s="1"/>
  <c r="J288" i="1"/>
  <c r="J287" i="1"/>
  <c r="K287" i="1" s="1"/>
  <c r="L287" i="1" s="1"/>
  <c r="M287" i="1" s="1"/>
  <c r="J286" i="1"/>
  <c r="J285" i="1"/>
  <c r="K285" i="1" s="1"/>
  <c r="L285" i="1" s="1"/>
  <c r="M285" i="1" s="1"/>
  <c r="K284" i="1"/>
  <c r="L284" i="1" s="1"/>
  <c r="M284" i="1" s="1"/>
  <c r="J284" i="1"/>
  <c r="J283" i="1"/>
  <c r="K283" i="1" s="1"/>
  <c r="L283" i="1" s="1"/>
  <c r="M283" i="1" s="1"/>
  <c r="J282" i="1"/>
  <c r="K282" i="1" s="1"/>
  <c r="L282" i="1" s="1"/>
  <c r="M282" i="1" s="1"/>
  <c r="J281" i="1"/>
  <c r="K281" i="1" s="1"/>
  <c r="J280" i="1"/>
  <c r="J279" i="1"/>
  <c r="K279" i="1" s="1"/>
  <c r="L279" i="1" s="1"/>
  <c r="M279" i="1" s="1"/>
  <c r="J278" i="1"/>
  <c r="J277" i="1"/>
  <c r="K277" i="1" s="1"/>
  <c r="J276" i="1"/>
  <c r="J275" i="1"/>
  <c r="K275" i="1" s="1"/>
  <c r="L275" i="1" s="1"/>
  <c r="M275" i="1" s="1"/>
  <c r="K274" i="1"/>
  <c r="L274" i="1" s="1"/>
  <c r="M274" i="1" s="1"/>
  <c r="J274" i="1"/>
  <c r="J273" i="1"/>
  <c r="K273" i="1" s="1"/>
  <c r="L273" i="1" s="1"/>
  <c r="M273" i="1" s="1"/>
  <c r="J272" i="1"/>
  <c r="K272" i="1" s="1"/>
  <c r="L272" i="1" s="1"/>
  <c r="M272" i="1" s="1"/>
  <c r="J271" i="1"/>
  <c r="K271" i="1" s="1"/>
  <c r="L271" i="1" s="1"/>
  <c r="M271" i="1" s="1"/>
  <c r="J270" i="1"/>
  <c r="K270" i="1" s="1"/>
  <c r="L270" i="1" s="1"/>
  <c r="M270" i="1" s="1"/>
  <c r="J269" i="1"/>
  <c r="K269" i="1" s="1"/>
  <c r="L269" i="1" s="1"/>
  <c r="M269" i="1" s="1"/>
  <c r="K268" i="1"/>
  <c r="L268" i="1" s="1"/>
  <c r="M268" i="1" s="1"/>
  <c r="J268" i="1"/>
  <c r="J267" i="1"/>
  <c r="J266" i="1"/>
  <c r="J265" i="1"/>
  <c r="K265" i="1" s="1"/>
  <c r="J264" i="1"/>
  <c r="J263" i="1"/>
  <c r="K263" i="1" s="1"/>
  <c r="J262" i="1"/>
  <c r="J261" i="1"/>
  <c r="J260" i="1"/>
  <c r="J259" i="1"/>
  <c r="K259" i="1" s="1"/>
  <c r="K258" i="1"/>
  <c r="L258" i="1" s="1"/>
  <c r="M258" i="1" s="1"/>
  <c r="J258" i="1"/>
  <c r="J257" i="1"/>
  <c r="K257" i="1" s="1"/>
  <c r="J256" i="1"/>
  <c r="K256" i="1" s="1"/>
  <c r="L256" i="1" s="1"/>
  <c r="M256" i="1" s="1"/>
  <c r="J255" i="1"/>
  <c r="K255" i="1" s="1"/>
  <c r="J254" i="1"/>
  <c r="J253" i="1"/>
  <c r="K253" i="1" s="1"/>
  <c r="K252" i="1"/>
  <c r="L252" i="1" s="1"/>
  <c r="M252" i="1" s="1"/>
  <c r="J252" i="1"/>
  <c r="J251" i="1"/>
  <c r="J250" i="1"/>
  <c r="J249" i="1"/>
  <c r="K249" i="1" s="1"/>
  <c r="J248" i="1"/>
  <c r="J247" i="1"/>
  <c r="K247" i="1" s="1"/>
  <c r="J246" i="1"/>
  <c r="J245" i="1"/>
  <c r="J244" i="1"/>
  <c r="J243" i="1"/>
  <c r="K243" i="1" s="1"/>
  <c r="K242" i="1"/>
  <c r="L242" i="1" s="1"/>
  <c r="M242" i="1" s="1"/>
  <c r="J242" i="1"/>
  <c r="J241" i="1"/>
  <c r="K241" i="1" s="1"/>
  <c r="J240" i="1"/>
  <c r="K240" i="1" s="1"/>
  <c r="L240" i="1" s="1"/>
  <c r="M240" i="1" s="1"/>
  <c r="J239" i="1"/>
  <c r="K239" i="1" s="1"/>
  <c r="J238" i="1"/>
  <c r="J237" i="1"/>
  <c r="K237" i="1" s="1"/>
  <c r="K236" i="1"/>
  <c r="L236" i="1" s="1"/>
  <c r="M236" i="1" s="1"/>
  <c r="J236" i="1"/>
  <c r="J235" i="1"/>
  <c r="J234" i="1"/>
  <c r="J233" i="1"/>
  <c r="K233" i="1" s="1"/>
  <c r="J232" i="1"/>
  <c r="J231" i="1"/>
  <c r="K231" i="1" s="1"/>
  <c r="J230" i="1"/>
  <c r="J229" i="1"/>
  <c r="J228" i="1"/>
  <c r="J227" i="1"/>
  <c r="K227" i="1" s="1"/>
  <c r="K226" i="1"/>
  <c r="L226" i="1" s="1"/>
  <c r="M226" i="1" s="1"/>
  <c r="J226" i="1"/>
  <c r="J225" i="1"/>
  <c r="K225" i="1" s="1"/>
  <c r="J224" i="1"/>
  <c r="K224" i="1" s="1"/>
  <c r="L224" i="1" s="1"/>
  <c r="M224" i="1" s="1"/>
  <c r="J223" i="1"/>
  <c r="K223" i="1" s="1"/>
  <c r="J222" i="1"/>
  <c r="J221" i="1"/>
  <c r="K221" i="1" s="1"/>
  <c r="K220" i="1"/>
  <c r="L220" i="1" s="1"/>
  <c r="M220" i="1" s="1"/>
  <c r="J220" i="1"/>
  <c r="J219" i="1"/>
  <c r="J218" i="1"/>
  <c r="J217" i="1"/>
  <c r="K217" i="1" s="1"/>
  <c r="J216" i="1"/>
  <c r="J215" i="1"/>
  <c r="K215" i="1" s="1"/>
  <c r="J214" i="1"/>
  <c r="J213" i="1"/>
  <c r="J212" i="1"/>
  <c r="J211" i="1"/>
  <c r="K211" i="1" s="1"/>
  <c r="K210" i="1"/>
  <c r="L210" i="1" s="1"/>
  <c r="M210" i="1" s="1"/>
  <c r="J210" i="1"/>
  <c r="J209" i="1"/>
  <c r="K209" i="1" s="1"/>
  <c r="J208" i="1"/>
  <c r="K208" i="1" s="1"/>
  <c r="L208" i="1" s="1"/>
  <c r="M208" i="1" s="1"/>
  <c r="J207" i="1"/>
  <c r="K207" i="1" s="1"/>
  <c r="J206" i="1"/>
  <c r="J205" i="1"/>
  <c r="K205" i="1" s="1"/>
  <c r="K204" i="1"/>
  <c r="L204" i="1" s="1"/>
  <c r="M204" i="1" s="1"/>
  <c r="J204" i="1"/>
  <c r="J203" i="1"/>
  <c r="J202" i="1"/>
  <c r="J201" i="1"/>
  <c r="K201" i="1" s="1"/>
  <c r="J200" i="1"/>
  <c r="J199" i="1"/>
  <c r="K199" i="1" s="1"/>
  <c r="J198" i="1"/>
  <c r="J197" i="1"/>
  <c r="J196" i="1"/>
  <c r="J195" i="1"/>
  <c r="K195" i="1" s="1"/>
  <c r="K194" i="1"/>
  <c r="L194" i="1" s="1"/>
  <c r="M194" i="1" s="1"/>
  <c r="J194" i="1"/>
  <c r="J193" i="1"/>
  <c r="K193" i="1" s="1"/>
  <c r="J192" i="1"/>
  <c r="K192" i="1" s="1"/>
  <c r="L192" i="1" s="1"/>
  <c r="M192" i="1" s="1"/>
  <c r="J191" i="1"/>
  <c r="K191" i="1" s="1"/>
  <c r="J190" i="1"/>
  <c r="J189" i="1"/>
  <c r="K189" i="1" s="1"/>
  <c r="K188" i="1"/>
  <c r="J188" i="1"/>
  <c r="J187" i="1"/>
  <c r="J186" i="1"/>
  <c r="J185" i="1"/>
  <c r="K185" i="1" s="1"/>
  <c r="J184" i="1"/>
  <c r="J183" i="1"/>
  <c r="J182" i="1"/>
  <c r="L181" i="1"/>
  <c r="M181" i="1" s="1"/>
  <c r="J181" i="1"/>
  <c r="K181" i="1" s="1"/>
  <c r="J180" i="1"/>
  <c r="J179" i="1"/>
  <c r="K178" i="1"/>
  <c r="L178" i="1" s="1"/>
  <c r="M178" i="1" s="1"/>
  <c r="J178" i="1"/>
  <c r="J177" i="1"/>
  <c r="L176" i="1"/>
  <c r="M176" i="1" s="1"/>
  <c r="K176" i="1"/>
  <c r="J176" i="1"/>
  <c r="J175" i="1"/>
  <c r="K174" i="1"/>
  <c r="L174" i="1" s="1"/>
  <c r="M174" i="1" s="1"/>
  <c r="J174" i="1"/>
  <c r="J173" i="1"/>
  <c r="L172" i="1"/>
  <c r="M172" i="1" s="1"/>
  <c r="K172" i="1"/>
  <c r="J172" i="1"/>
  <c r="J171" i="1"/>
  <c r="K170" i="1"/>
  <c r="L170" i="1" s="1"/>
  <c r="M170" i="1" s="1"/>
  <c r="J170" i="1"/>
  <c r="J169" i="1"/>
  <c r="K168" i="1"/>
  <c r="L168" i="1" s="1"/>
  <c r="M168" i="1" s="1"/>
  <c r="J168" i="1"/>
  <c r="J167" i="1"/>
  <c r="K166" i="1"/>
  <c r="J166" i="1"/>
  <c r="J165" i="1"/>
  <c r="L164" i="1"/>
  <c r="M164" i="1" s="1"/>
  <c r="K164" i="1"/>
  <c r="J164" i="1"/>
  <c r="J163" i="1"/>
  <c r="K162" i="1"/>
  <c r="J162" i="1"/>
  <c r="J161" i="1"/>
  <c r="K160" i="1"/>
  <c r="L160" i="1" s="1"/>
  <c r="M160" i="1" s="1"/>
  <c r="J160" i="1"/>
  <c r="J159" i="1"/>
  <c r="K158" i="1"/>
  <c r="J158" i="1"/>
  <c r="J157" i="1"/>
  <c r="L156" i="1"/>
  <c r="M156" i="1" s="1"/>
  <c r="K156" i="1"/>
  <c r="J156" i="1"/>
  <c r="J155" i="1"/>
  <c r="K154" i="1"/>
  <c r="J154" i="1"/>
  <c r="J153" i="1"/>
  <c r="L152" i="1"/>
  <c r="M152" i="1" s="1"/>
  <c r="K152" i="1"/>
  <c r="J152" i="1"/>
  <c r="J151" i="1"/>
  <c r="J150" i="1"/>
  <c r="J149" i="1"/>
  <c r="J148" i="1"/>
  <c r="K148" i="1" s="1"/>
  <c r="L148" i="1" s="1"/>
  <c r="M148" i="1" s="1"/>
  <c r="J147" i="1"/>
  <c r="L146" i="1"/>
  <c r="M146" i="1" s="1"/>
  <c r="J146" i="1"/>
  <c r="K146" i="1" s="1"/>
  <c r="J145" i="1"/>
  <c r="J144" i="1"/>
  <c r="K144" i="1" s="1"/>
  <c r="J143" i="1"/>
  <c r="J142" i="1"/>
  <c r="K142" i="1" s="1"/>
  <c r="L142" i="1" s="1"/>
  <c r="M142" i="1" s="1"/>
  <c r="J141" i="1"/>
  <c r="J140" i="1"/>
  <c r="K140" i="1" s="1"/>
  <c r="L140" i="1" s="1"/>
  <c r="M140" i="1" s="1"/>
  <c r="J139" i="1"/>
  <c r="J138" i="1"/>
  <c r="K138" i="1" s="1"/>
  <c r="L138" i="1" s="1"/>
  <c r="M138" i="1" s="1"/>
  <c r="J137" i="1"/>
  <c r="J136" i="1"/>
  <c r="K136" i="1" s="1"/>
  <c r="L136" i="1" s="1"/>
  <c r="M136" i="1" s="1"/>
  <c r="J135" i="1"/>
  <c r="L134" i="1"/>
  <c r="M134" i="1" s="1"/>
  <c r="J134" i="1"/>
  <c r="K134" i="1" s="1"/>
  <c r="J133" i="1"/>
  <c r="J132" i="1"/>
  <c r="K132" i="1" s="1"/>
  <c r="J131" i="1"/>
  <c r="J130" i="1"/>
  <c r="K130" i="1" s="1"/>
  <c r="J129" i="1"/>
  <c r="L128" i="1"/>
  <c r="M128" i="1" s="1"/>
  <c r="J128" i="1"/>
  <c r="K128" i="1" s="1"/>
  <c r="J127" i="1"/>
  <c r="J126" i="1"/>
  <c r="K126" i="1" s="1"/>
  <c r="J125" i="1"/>
  <c r="J124" i="1"/>
  <c r="K124" i="1" s="1"/>
  <c r="J123" i="1"/>
  <c r="J122" i="1"/>
  <c r="K122" i="1" s="1"/>
  <c r="J121" i="1"/>
  <c r="J120" i="1"/>
  <c r="K120" i="1" s="1"/>
  <c r="J119" i="1"/>
  <c r="L118" i="1"/>
  <c r="M118" i="1" s="1"/>
  <c r="J118" i="1"/>
  <c r="K118" i="1" s="1"/>
  <c r="J117" i="1"/>
  <c r="J116" i="1"/>
  <c r="K116" i="1" s="1"/>
  <c r="J115" i="1"/>
  <c r="L114" i="1"/>
  <c r="M114" i="1" s="1"/>
  <c r="J114" i="1"/>
  <c r="K114" i="1" s="1"/>
  <c r="J113" i="1"/>
  <c r="J112" i="1"/>
  <c r="K112" i="1" s="1"/>
  <c r="J111" i="1"/>
  <c r="L110" i="1"/>
  <c r="M110" i="1" s="1"/>
  <c r="J110" i="1"/>
  <c r="K110" i="1" s="1"/>
  <c r="J109" i="1"/>
  <c r="J108" i="1"/>
  <c r="K108" i="1" s="1"/>
  <c r="J107" i="1"/>
  <c r="J106" i="1"/>
  <c r="K106" i="1" s="1"/>
  <c r="J105" i="1"/>
  <c r="J104" i="1"/>
  <c r="K104" i="1" s="1"/>
  <c r="J103" i="1"/>
  <c r="J102" i="1"/>
  <c r="K102" i="1" s="1"/>
  <c r="J101" i="1"/>
  <c r="J100" i="1"/>
  <c r="K100" i="1" s="1"/>
  <c r="J99" i="1"/>
  <c r="J98" i="1"/>
  <c r="K98" i="1" s="1"/>
  <c r="J97" i="1"/>
  <c r="J96" i="1"/>
  <c r="K96" i="1" s="1"/>
  <c r="J95" i="1"/>
  <c r="K95" i="1" s="1"/>
  <c r="J94" i="1"/>
  <c r="K94" i="1" s="1"/>
  <c r="J93" i="1"/>
  <c r="J92" i="1"/>
  <c r="K92" i="1" s="1"/>
  <c r="L92" i="1" s="1"/>
  <c r="M92" i="1" s="1"/>
  <c r="J91" i="1"/>
  <c r="J90" i="1"/>
  <c r="K90" i="1" s="1"/>
  <c r="L90" i="1" s="1"/>
  <c r="M90" i="1" s="1"/>
  <c r="J89" i="1"/>
  <c r="J88" i="1"/>
  <c r="K88" i="1" s="1"/>
  <c r="L88" i="1" s="1"/>
  <c r="M88" i="1" s="1"/>
  <c r="J87" i="1"/>
  <c r="J86" i="1"/>
  <c r="K86" i="1" s="1"/>
  <c r="L86" i="1" s="1"/>
  <c r="M86" i="1" s="1"/>
  <c r="J85" i="1"/>
  <c r="J84" i="1"/>
  <c r="K84" i="1" s="1"/>
  <c r="L84" i="1" s="1"/>
  <c r="M84" i="1" s="1"/>
  <c r="J83" i="1"/>
  <c r="J82" i="1"/>
  <c r="K82" i="1" s="1"/>
  <c r="L82" i="1" s="1"/>
  <c r="M82" i="1" s="1"/>
  <c r="J81" i="1"/>
  <c r="K81" i="1" s="1"/>
  <c r="J80" i="1"/>
  <c r="K80" i="1" s="1"/>
  <c r="L80" i="1" s="1"/>
  <c r="M80" i="1" s="1"/>
  <c r="J79" i="1"/>
  <c r="J78" i="1"/>
  <c r="K78" i="1" s="1"/>
  <c r="L78" i="1" s="1"/>
  <c r="M78" i="1" s="1"/>
  <c r="J77" i="1"/>
  <c r="J76" i="1"/>
  <c r="K76" i="1" s="1"/>
  <c r="L76" i="1" s="1"/>
  <c r="M76" i="1" s="1"/>
  <c r="J75" i="1"/>
  <c r="J74" i="1"/>
  <c r="K74" i="1" s="1"/>
  <c r="L74" i="1" s="1"/>
  <c r="M74" i="1" s="1"/>
  <c r="J73" i="1"/>
  <c r="J72" i="1"/>
  <c r="K72" i="1" s="1"/>
  <c r="L72" i="1" s="1"/>
  <c r="M72" i="1" s="1"/>
  <c r="J71" i="1"/>
  <c r="J70" i="1"/>
  <c r="K70" i="1" s="1"/>
  <c r="L70" i="1" s="1"/>
  <c r="M70" i="1" s="1"/>
  <c r="J69" i="1"/>
  <c r="J68" i="1"/>
  <c r="K68" i="1" s="1"/>
  <c r="L68" i="1" s="1"/>
  <c r="M68" i="1" s="1"/>
  <c r="J67" i="1"/>
  <c r="K67" i="1" s="1"/>
  <c r="J66" i="1"/>
  <c r="K66" i="1" s="1"/>
  <c r="L66" i="1" s="1"/>
  <c r="M66" i="1" s="1"/>
  <c r="J65" i="1"/>
  <c r="J64" i="1"/>
  <c r="K64" i="1" s="1"/>
  <c r="L64" i="1" s="1"/>
  <c r="M64" i="1" s="1"/>
  <c r="J63" i="1"/>
  <c r="J62" i="1"/>
  <c r="K62" i="1" s="1"/>
  <c r="L62" i="1" s="1"/>
  <c r="M62" i="1" s="1"/>
  <c r="J61" i="1"/>
  <c r="J60" i="1"/>
  <c r="K60" i="1" s="1"/>
  <c r="L60" i="1" s="1"/>
  <c r="M60" i="1" s="1"/>
  <c r="J59" i="1"/>
  <c r="K59" i="1" s="1"/>
  <c r="J58" i="1"/>
  <c r="K58" i="1" s="1"/>
  <c r="L58" i="1" s="1"/>
  <c r="M58" i="1" s="1"/>
  <c r="J57" i="1"/>
  <c r="J56" i="1"/>
  <c r="K56" i="1" s="1"/>
  <c r="L56" i="1" s="1"/>
  <c r="M56" i="1" s="1"/>
  <c r="J55" i="1"/>
  <c r="J54" i="1"/>
  <c r="K54" i="1" s="1"/>
  <c r="L54" i="1" s="1"/>
  <c r="M54" i="1" s="1"/>
  <c r="J53" i="1"/>
  <c r="K53" i="1" s="1"/>
  <c r="J52" i="1"/>
  <c r="K52" i="1" s="1"/>
  <c r="L52" i="1" s="1"/>
  <c r="M52" i="1" s="1"/>
  <c r="J51" i="1"/>
  <c r="J50" i="1"/>
  <c r="K50" i="1" s="1"/>
  <c r="L50" i="1" s="1"/>
  <c r="M50" i="1" s="1"/>
  <c r="J49" i="1"/>
  <c r="J48" i="1"/>
  <c r="K48" i="1" s="1"/>
  <c r="L48" i="1" s="1"/>
  <c r="M48" i="1" s="1"/>
  <c r="J47" i="1"/>
  <c r="J46" i="1"/>
  <c r="K46" i="1" s="1"/>
  <c r="L46" i="1" s="1"/>
  <c r="M46" i="1" s="1"/>
  <c r="J45" i="1"/>
  <c r="K45" i="1" s="1"/>
  <c r="J44" i="1"/>
  <c r="K44" i="1" s="1"/>
  <c r="L44" i="1" s="1"/>
  <c r="M44" i="1" s="1"/>
  <c r="J43" i="1"/>
  <c r="J42" i="1"/>
  <c r="K42" i="1" s="1"/>
  <c r="L42" i="1" s="1"/>
  <c r="M42" i="1" s="1"/>
  <c r="J41" i="1"/>
  <c r="J40" i="1"/>
  <c r="K40" i="1" s="1"/>
  <c r="L40" i="1" s="1"/>
  <c r="M40" i="1" s="1"/>
  <c r="J39" i="1"/>
  <c r="J38" i="1"/>
  <c r="K38" i="1" s="1"/>
  <c r="L38" i="1" s="1"/>
  <c r="M38" i="1" s="1"/>
  <c r="J37" i="1"/>
  <c r="K37" i="1" s="1"/>
  <c r="J36" i="1"/>
  <c r="K36" i="1" s="1"/>
  <c r="L36" i="1" s="1"/>
  <c r="M36" i="1" s="1"/>
  <c r="J35" i="1"/>
  <c r="K35" i="1" s="1"/>
  <c r="J34" i="1"/>
  <c r="K34" i="1" s="1"/>
  <c r="L34" i="1" s="1"/>
  <c r="M34" i="1" s="1"/>
  <c r="J33" i="1"/>
  <c r="J32" i="1"/>
  <c r="K32" i="1" s="1"/>
  <c r="L32" i="1" s="1"/>
  <c r="M32" i="1" s="1"/>
  <c r="J31" i="1"/>
  <c r="J30" i="1"/>
  <c r="K30" i="1" s="1"/>
  <c r="L30" i="1" s="1"/>
  <c r="M30" i="1" s="1"/>
  <c r="J29" i="1"/>
  <c r="K29" i="1" s="1"/>
  <c r="J28" i="1"/>
  <c r="K28" i="1" s="1"/>
  <c r="L28" i="1" s="1"/>
  <c r="M28" i="1" s="1"/>
  <c r="J27" i="1"/>
  <c r="K27" i="1" s="1"/>
  <c r="J26" i="1"/>
  <c r="K26" i="1" s="1"/>
  <c r="L26" i="1" s="1"/>
  <c r="M26" i="1" s="1"/>
  <c r="J25" i="1"/>
  <c r="J24" i="1"/>
  <c r="K24" i="1" s="1"/>
  <c r="L24" i="1" s="1"/>
  <c r="M24" i="1" s="1"/>
  <c r="J23" i="1"/>
  <c r="K23" i="1" s="1"/>
  <c r="J22" i="1"/>
  <c r="K22" i="1" s="1"/>
  <c r="L22" i="1" s="1"/>
  <c r="M22" i="1" s="1"/>
  <c r="J21" i="1"/>
  <c r="J20" i="1"/>
  <c r="K20" i="1" s="1"/>
  <c r="L20" i="1" s="1"/>
  <c r="M20" i="1" s="1"/>
  <c r="J19" i="1"/>
  <c r="K19" i="1" s="1"/>
  <c r="J18" i="1"/>
  <c r="K18" i="1" s="1"/>
  <c r="L18" i="1" s="1"/>
  <c r="M18" i="1" s="1"/>
  <c r="J17" i="1"/>
  <c r="J16" i="1"/>
  <c r="K16" i="1" s="1"/>
  <c r="L16" i="1" s="1"/>
  <c r="M16" i="1" s="1"/>
  <c r="J15" i="1"/>
  <c r="K15" i="1" s="1"/>
  <c r="J14" i="1"/>
  <c r="K14" i="1" s="1"/>
  <c r="L14" i="1" s="1"/>
  <c r="M14" i="1" s="1"/>
  <c r="J13" i="1"/>
  <c r="K13" i="1" s="1"/>
  <c r="J12" i="1"/>
  <c r="K12" i="1" s="1"/>
  <c r="L12" i="1" s="1"/>
  <c r="M12" i="1" s="1"/>
  <c r="J11" i="1"/>
  <c r="J10" i="1"/>
  <c r="K10" i="1" s="1"/>
  <c r="L10" i="1" s="1"/>
  <c r="M10" i="1" s="1"/>
  <c r="J9" i="1"/>
  <c r="J8" i="1"/>
  <c r="K8" i="1" s="1"/>
  <c r="L8" i="1" s="1"/>
  <c r="M8" i="1" s="1"/>
  <c r="J7" i="1"/>
  <c r="K7" i="1" s="1"/>
  <c r="J6" i="1"/>
  <c r="K6" i="1" s="1"/>
  <c r="L6" i="1" s="1"/>
  <c r="M6" i="1" s="1"/>
  <c r="J5" i="1"/>
  <c r="L158" i="1" l="1"/>
  <c r="M158" i="1" s="1"/>
  <c r="K203" i="1"/>
  <c r="L203" i="1"/>
  <c r="M203" i="1" s="1"/>
  <c r="K245" i="1"/>
  <c r="L245" i="1" s="1"/>
  <c r="M245" i="1" s="1"/>
  <c r="K267" i="1"/>
  <c r="L267" i="1"/>
  <c r="M267" i="1" s="1"/>
  <c r="L96" i="1"/>
  <c r="M96" i="1" s="1"/>
  <c r="L154" i="1"/>
  <c r="M154" i="1" s="1"/>
  <c r="L458" i="1"/>
  <c r="M458" i="1" s="1"/>
  <c r="L169" i="2"/>
  <c r="M169" i="2" s="1"/>
  <c r="K197" i="1"/>
  <c r="L197" i="1" s="1"/>
  <c r="M197" i="1" s="1"/>
  <c r="K219" i="1"/>
  <c r="L219" i="1" s="1"/>
  <c r="M219" i="1" s="1"/>
  <c r="K261" i="1"/>
  <c r="L261" i="1"/>
  <c r="M261" i="1" s="1"/>
  <c r="L596" i="1"/>
  <c r="M596" i="1" s="1"/>
  <c r="L130" i="1"/>
  <c r="M130" i="1" s="1"/>
  <c r="L144" i="1"/>
  <c r="M144" i="1" s="1"/>
  <c r="K150" i="1"/>
  <c r="L150" i="1" s="1"/>
  <c r="M150" i="1" s="1"/>
  <c r="K213" i="1"/>
  <c r="L213" i="1" s="1"/>
  <c r="M213" i="1" s="1"/>
  <c r="K235" i="1"/>
  <c r="L235" i="1"/>
  <c r="M235" i="1" s="1"/>
  <c r="L351" i="1"/>
  <c r="M351" i="1" s="1"/>
  <c r="L77" i="2"/>
  <c r="M77" i="2" s="1"/>
  <c r="L106" i="1"/>
  <c r="M106" i="1" s="1"/>
  <c r="L126" i="1"/>
  <c r="M126" i="1" s="1"/>
  <c r="L53" i="2"/>
  <c r="M53" i="2" s="1"/>
  <c r="L166" i="1"/>
  <c r="M166" i="1" s="1"/>
  <c r="K187" i="1"/>
  <c r="L187" i="1" s="1"/>
  <c r="M187" i="1" s="1"/>
  <c r="K229" i="1"/>
  <c r="L229" i="1" s="1"/>
  <c r="M229" i="1" s="1"/>
  <c r="K251" i="1"/>
  <c r="L251" i="1" s="1"/>
  <c r="M251" i="1" s="1"/>
  <c r="L399" i="1"/>
  <c r="M399" i="1" s="1"/>
  <c r="L35" i="2"/>
  <c r="M35" i="2" s="1"/>
  <c r="L48" i="2"/>
  <c r="M48" i="2" s="1"/>
  <c r="L162" i="1"/>
  <c r="M162" i="1" s="1"/>
  <c r="L472" i="1"/>
  <c r="M472" i="1" s="1"/>
  <c r="L23" i="2"/>
  <c r="M23" i="2" s="1"/>
  <c r="L29" i="2"/>
  <c r="M29" i="2" s="1"/>
  <c r="L75" i="2"/>
  <c r="M75" i="2" s="1"/>
  <c r="L277" i="1"/>
  <c r="M277" i="1" s="1"/>
  <c r="L309" i="1"/>
  <c r="M309" i="1" s="1"/>
  <c r="K343" i="1"/>
  <c r="L343" i="1" s="1"/>
  <c r="M343" i="1" s="1"/>
  <c r="K357" i="1"/>
  <c r="L357" i="1" s="1"/>
  <c r="M357" i="1" s="1"/>
  <c r="L394" i="1"/>
  <c r="M394" i="1" s="1"/>
  <c r="K399" i="1"/>
  <c r="K458" i="1"/>
  <c r="K464" i="1"/>
  <c r="L464" i="1" s="1"/>
  <c r="M464" i="1" s="1"/>
  <c r="K469" i="1"/>
  <c r="L469" i="1" s="1"/>
  <c r="M469" i="1" s="1"/>
  <c r="K472" i="1"/>
  <c r="K514" i="1"/>
  <c r="L514" i="1" s="1"/>
  <c r="M514" i="1" s="1"/>
  <c r="L592" i="1"/>
  <c r="M592" i="1" s="1"/>
  <c r="K596" i="1"/>
  <c r="K29" i="2"/>
  <c r="K35" i="2"/>
  <c r="K53" i="2"/>
  <c r="K60" i="2"/>
  <c r="L60" i="2" s="1"/>
  <c r="M60" i="2" s="1"/>
  <c r="K75" i="2"/>
  <c r="K97" i="2"/>
  <c r="L97" i="2" s="1"/>
  <c r="M97" i="2" s="1"/>
  <c r="L125" i="2"/>
  <c r="M125" i="2" s="1"/>
  <c r="K169" i="2"/>
  <c r="L289" i="1"/>
  <c r="M289" i="1" s="1"/>
  <c r="L293" i="1"/>
  <c r="M293" i="1" s="1"/>
  <c r="K315" i="1"/>
  <c r="L315" i="1" s="1"/>
  <c r="M315" i="1" s="1"/>
  <c r="K319" i="1"/>
  <c r="L319" i="1" s="1"/>
  <c r="M319" i="1" s="1"/>
  <c r="K329" i="1"/>
  <c r="L329" i="1" s="1"/>
  <c r="M329" i="1" s="1"/>
  <c r="K333" i="1"/>
  <c r="L333" i="1" s="1"/>
  <c r="M333" i="1" s="1"/>
  <c r="K347" i="1"/>
  <c r="L347" i="1" s="1"/>
  <c r="M347" i="1" s="1"/>
  <c r="K351" i="1"/>
  <c r="K367" i="1"/>
  <c r="L367" i="1" s="1"/>
  <c r="M367" i="1" s="1"/>
  <c r="L376" i="1"/>
  <c r="M376" i="1" s="1"/>
  <c r="K385" i="1"/>
  <c r="L385" i="1" s="1"/>
  <c r="M385" i="1" s="1"/>
  <c r="L390" i="1"/>
  <c r="M390" i="1" s="1"/>
  <c r="L442" i="1"/>
  <c r="M442" i="1" s="1"/>
  <c r="K452" i="1"/>
  <c r="L452" i="1" s="1"/>
  <c r="M452" i="1" s="1"/>
  <c r="K478" i="1"/>
  <c r="L478" i="1" s="1"/>
  <c r="M478" i="1" s="1"/>
  <c r="K498" i="1"/>
  <c r="L498" i="1" s="1"/>
  <c r="M498" i="1" s="1"/>
  <c r="K504" i="1"/>
  <c r="L504" i="1" s="1"/>
  <c r="M504" i="1" s="1"/>
  <c r="K512" i="1"/>
  <c r="L512" i="1" s="1"/>
  <c r="M512" i="1" s="1"/>
  <c r="K592" i="1"/>
  <c r="L601" i="1"/>
  <c r="M601" i="1" s="1"/>
  <c r="L605" i="1"/>
  <c r="M605" i="1" s="1"/>
  <c r="K610" i="1"/>
  <c r="L610" i="1" s="1"/>
  <c r="M610" i="1" s="1"/>
  <c r="L613" i="1"/>
  <c r="M613" i="1" s="1"/>
  <c r="L619" i="1"/>
  <c r="M619" i="1" s="1"/>
  <c r="K9" i="2"/>
  <c r="L9" i="2" s="1"/>
  <c r="M9" i="2" s="1"/>
  <c r="L12" i="2"/>
  <c r="M12" i="2" s="1"/>
  <c r="L18" i="2"/>
  <c r="M18" i="2" s="1"/>
  <c r="L26" i="2"/>
  <c r="M26" i="2" s="1"/>
  <c r="K38" i="2"/>
  <c r="L38" i="2" s="1"/>
  <c r="M38" i="2" s="1"/>
  <c r="L45" i="2"/>
  <c r="M45" i="2" s="1"/>
  <c r="K48" i="2"/>
  <c r="K66" i="2"/>
  <c r="L66" i="2" s="1"/>
  <c r="M66" i="2" s="1"/>
  <c r="K72" i="2"/>
  <c r="L72" i="2" s="1"/>
  <c r="M72" i="2" s="1"/>
  <c r="K89" i="2"/>
  <c r="L89" i="2" s="1"/>
  <c r="M89" i="2" s="1"/>
  <c r="L103" i="2"/>
  <c r="M103" i="2" s="1"/>
  <c r="K121" i="2"/>
  <c r="L121" i="2" s="1"/>
  <c r="M121" i="2" s="1"/>
  <c r="K145" i="2"/>
  <c r="L145" i="2" s="1"/>
  <c r="M145" i="2" s="1"/>
  <c r="L230" i="2"/>
  <c r="M230" i="2" s="1"/>
  <c r="K234" i="2"/>
  <c r="L234" i="2" s="1"/>
  <c r="M234" i="2" s="1"/>
  <c r="L188" i="1"/>
  <c r="M188" i="1" s="1"/>
  <c r="L305" i="1"/>
  <c r="M305" i="1" s="1"/>
  <c r="L424" i="1"/>
  <c r="M424" i="1" s="1"/>
  <c r="L438" i="1"/>
  <c r="M438" i="1" s="1"/>
  <c r="K467" i="1"/>
  <c r="L467" i="1" s="1"/>
  <c r="M467" i="1" s="1"/>
  <c r="L553" i="1"/>
  <c r="M553" i="1" s="1"/>
  <c r="L557" i="1"/>
  <c r="M557" i="1" s="1"/>
  <c r="L565" i="1"/>
  <c r="M565" i="1" s="1"/>
  <c r="L571" i="1"/>
  <c r="M571" i="1" s="1"/>
  <c r="L624" i="1"/>
  <c r="M624" i="1" s="1"/>
  <c r="L629" i="1"/>
  <c r="M629" i="1" s="1"/>
  <c r="L240" i="2"/>
  <c r="M240" i="2" s="1"/>
  <c r="L465" i="1"/>
  <c r="M465" i="1" s="1"/>
  <c r="L576" i="1"/>
  <c r="M576" i="1" s="1"/>
  <c r="L19" i="2"/>
  <c r="M19" i="2" s="1"/>
  <c r="K23" i="2"/>
  <c r="K33" i="2"/>
  <c r="L33" i="2" s="1"/>
  <c r="M33" i="2" s="1"/>
  <c r="K54" i="2"/>
  <c r="L54" i="2" s="1"/>
  <c r="M54" i="2" s="1"/>
  <c r="L61" i="2"/>
  <c r="M61" i="2" s="1"/>
  <c r="K77" i="2"/>
  <c r="K240" i="2"/>
  <c r="L295" i="1"/>
  <c r="M295" i="1" s="1"/>
  <c r="K327" i="1"/>
  <c r="L327" i="1" s="1"/>
  <c r="M327" i="1" s="1"/>
  <c r="K365" i="1"/>
  <c r="L365" i="1" s="1"/>
  <c r="M365" i="1" s="1"/>
  <c r="L392" i="1"/>
  <c r="M392" i="1" s="1"/>
  <c r="K401" i="1"/>
  <c r="L401" i="1" s="1"/>
  <c r="M401" i="1" s="1"/>
  <c r="L406" i="1"/>
  <c r="M406" i="1" s="1"/>
  <c r="K450" i="1"/>
  <c r="L450" i="1" s="1"/>
  <c r="M450" i="1" s="1"/>
  <c r="K465" i="1"/>
  <c r="K468" i="1"/>
  <c r="L468" i="1" s="1"/>
  <c r="M468" i="1" s="1"/>
  <c r="K473" i="1"/>
  <c r="L473" i="1" s="1"/>
  <c r="M473" i="1" s="1"/>
  <c r="K476" i="1"/>
  <c r="L476" i="1" s="1"/>
  <c r="M476" i="1" s="1"/>
  <c r="K490" i="1"/>
  <c r="L490" i="1" s="1"/>
  <c r="M490" i="1" s="1"/>
  <c r="K496" i="1"/>
  <c r="L496" i="1" s="1"/>
  <c r="M496" i="1" s="1"/>
  <c r="K499" i="1"/>
  <c r="L499" i="1" s="1"/>
  <c r="M499" i="1" s="1"/>
  <c r="K576" i="1"/>
  <c r="L585" i="1"/>
  <c r="M585" i="1" s="1"/>
  <c r="L589" i="1"/>
  <c r="M589" i="1" s="1"/>
  <c r="K594" i="1"/>
  <c r="L594" i="1" s="1"/>
  <c r="M594" i="1" s="1"/>
  <c r="L597" i="1"/>
  <c r="M597" i="1" s="1"/>
  <c r="L603" i="1"/>
  <c r="M603" i="1" s="1"/>
  <c r="L49" i="2"/>
  <c r="M49" i="2" s="1"/>
  <c r="L232" i="2"/>
  <c r="M232" i="2" s="1"/>
  <c r="L185" i="1"/>
  <c r="M185" i="1" s="1"/>
  <c r="L201" i="1"/>
  <c r="M201" i="1" s="1"/>
  <c r="L217" i="1"/>
  <c r="M217" i="1" s="1"/>
  <c r="L233" i="1"/>
  <c r="M233" i="1" s="1"/>
  <c r="L249" i="1"/>
  <c r="M249" i="1" s="1"/>
  <c r="L265" i="1"/>
  <c r="M265" i="1" s="1"/>
  <c r="L281" i="1"/>
  <c r="M281" i="1" s="1"/>
  <c r="L307" i="1"/>
  <c r="M307" i="1" s="1"/>
  <c r="K317" i="1"/>
  <c r="L317" i="1" s="1"/>
  <c r="M317" i="1" s="1"/>
  <c r="K331" i="1"/>
  <c r="L331" i="1" s="1"/>
  <c r="M331" i="1" s="1"/>
  <c r="K335" i="1"/>
  <c r="L335" i="1" s="1"/>
  <c r="M335" i="1" s="1"/>
  <c r="K345" i="1"/>
  <c r="L345" i="1" s="1"/>
  <c r="M345" i="1" s="1"/>
  <c r="K349" i="1"/>
  <c r="L349" i="1" s="1"/>
  <c r="M349" i="1" s="1"/>
  <c r="K359" i="1"/>
  <c r="L359" i="1" s="1"/>
  <c r="M359" i="1" s="1"/>
  <c r="L378" i="1"/>
  <c r="M378" i="1" s="1"/>
  <c r="K383" i="1"/>
  <c r="L383" i="1" s="1"/>
  <c r="M383" i="1" s="1"/>
  <c r="L440" i="1"/>
  <c r="M440" i="1" s="1"/>
  <c r="K444" i="1"/>
  <c r="L444" i="1" s="1"/>
  <c r="M444" i="1" s="1"/>
  <c r="K460" i="1"/>
  <c r="L460" i="1" s="1"/>
  <c r="M460" i="1" s="1"/>
  <c r="K508" i="1"/>
  <c r="L508" i="1" s="1"/>
  <c r="M508" i="1" s="1"/>
  <c r="L555" i="1"/>
  <c r="M555" i="1" s="1"/>
  <c r="L608" i="1"/>
  <c r="M608" i="1" s="1"/>
  <c r="K612" i="1"/>
  <c r="L612" i="1" s="1"/>
  <c r="M612" i="1" s="1"/>
  <c r="K11" i="2"/>
  <c r="L11" i="2" s="1"/>
  <c r="M11" i="2" s="1"/>
  <c r="K34" i="2"/>
  <c r="L34" i="2" s="1"/>
  <c r="M34" i="2" s="1"/>
  <c r="K40" i="2"/>
  <c r="L40" i="2" s="1"/>
  <c r="M40" i="2" s="1"/>
  <c r="K49" i="2"/>
  <c r="K52" i="2"/>
  <c r="L52" i="2" s="1"/>
  <c r="M52" i="2" s="1"/>
  <c r="K70" i="2"/>
  <c r="L70" i="2" s="1"/>
  <c r="M70" i="2" s="1"/>
  <c r="K177" i="2"/>
  <c r="L177" i="2" s="1"/>
  <c r="M177" i="2" s="1"/>
  <c r="K232" i="2"/>
  <c r="L313" i="1"/>
  <c r="M313" i="1" s="1"/>
  <c r="L374" i="1"/>
  <c r="M374" i="1" s="1"/>
  <c r="L426" i="1"/>
  <c r="M426" i="1" s="1"/>
  <c r="K463" i="1"/>
  <c r="L463" i="1" s="1"/>
  <c r="M463" i="1" s="1"/>
  <c r="K471" i="1"/>
  <c r="L471" i="1" s="1"/>
  <c r="M471" i="1" s="1"/>
  <c r="L560" i="1"/>
  <c r="M560" i="1" s="1"/>
  <c r="K608" i="1"/>
  <c r="L617" i="1"/>
  <c r="M617" i="1" s="1"/>
  <c r="L621" i="1"/>
  <c r="M621" i="1" s="1"/>
  <c r="L641" i="1"/>
  <c r="M641" i="1" s="1"/>
  <c r="K7" i="2"/>
  <c r="L7" i="2" s="1"/>
  <c r="M7" i="2" s="1"/>
  <c r="L16" i="2"/>
  <c r="M16" i="2" s="1"/>
  <c r="L20" i="2"/>
  <c r="M20" i="2" s="1"/>
  <c r="L24" i="2"/>
  <c r="M24" i="2" s="1"/>
  <c r="L65" i="2"/>
  <c r="M65" i="2" s="1"/>
  <c r="K228" i="2"/>
  <c r="L228" i="2" s="1"/>
  <c r="M228" i="2" s="1"/>
  <c r="L238" i="2"/>
  <c r="M238" i="2" s="1"/>
  <c r="L41" i="2"/>
  <c r="M41" i="2" s="1"/>
  <c r="L80" i="2"/>
  <c r="M80" i="2" s="1"/>
  <c r="K101" i="2"/>
  <c r="L101" i="2" s="1"/>
  <c r="M101" i="2" s="1"/>
  <c r="K130" i="2"/>
  <c r="L130" i="2" s="1"/>
  <c r="M130" i="2" s="1"/>
  <c r="K5" i="2"/>
  <c r="L5" i="2" s="1"/>
  <c r="K21" i="2"/>
  <c r="L21" i="2" s="1"/>
  <c r="M21" i="2" s="1"/>
  <c r="K31" i="2"/>
  <c r="L31" i="2" s="1"/>
  <c r="M31" i="2" s="1"/>
  <c r="K47" i="2"/>
  <c r="L47" i="2" s="1"/>
  <c r="M47" i="2" s="1"/>
  <c r="K63" i="2"/>
  <c r="L63" i="2" s="1"/>
  <c r="M63" i="2" s="1"/>
  <c r="L87" i="2"/>
  <c r="M87" i="2" s="1"/>
  <c r="K98" i="2"/>
  <c r="L98" i="2" s="1"/>
  <c r="M98" i="2" s="1"/>
  <c r="K110" i="2"/>
  <c r="L110" i="2" s="1"/>
  <c r="M110" i="2" s="1"/>
  <c r="K122" i="2"/>
  <c r="L122" i="2" s="1"/>
  <c r="M122" i="2" s="1"/>
  <c r="K78" i="2"/>
  <c r="L78" i="2" s="1"/>
  <c r="M78" i="2" s="1"/>
  <c r="L96" i="2"/>
  <c r="M96" i="2" s="1"/>
  <c r="K114" i="2"/>
  <c r="L114" i="2" s="1"/>
  <c r="M114" i="2" s="1"/>
  <c r="K123" i="2"/>
  <c r="L123" i="2" s="1"/>
  <c r="M123" i="2" s="1"/>
  <c r="K43" i="2"/>
  <c r="L43" i="2" s="1"/>
  <c r="M43" i="2" s="1"/>
  <c r="K84" i="2"/>
  <c r="L84" i="2" s="1"/>
  <c r="M84" i="2" s="1"/>
  <c r="L115" i="2"/>
  <c r="M115" i="2" s="1"/>
  <c r="K115" i="2"/>
  <c r="K27" i="2"/>
  <c r="L27" i="2" s="1"/>
  <c r="M27" i="2" s="1"/>
  <c r="K59" i="2"/>
  <c r="L59" i="2" s="1"/>
  <c r="M59" i="2" s="1"/>
  <c r="K15" i="2"/>
  <c r="L15" i="2" s="1"/>
  <c r="M15" i="2" s="1"/>
  <c r="L17" i="2"/>
  <c r="M17" i="2" s="1"/>
  <c r="K41" i="2"/>
  <c r="K57" i="2"/>
  <c r="L57" i="2" s="1"/>
  <c r="M57" i="2" s="1"/>
  <c r="K73" i="2"/>
  <c r="L73" i="2" s="1"/>
  <c r="M73" i="2" s="1"/>
  <c r="K107" i="2"/>
  <c r="L107" i="2" s="1"/>
  <c r="M107" i="2" s="1"/>
  <c r="L82" i="2"/>
  <c r="M82" i="2" s="1"/>
  <c r="K85" i="2"/>
  <c r="L85" i="2" s="1"/>
  <c r="M85" i="2" s="1"/>
  <c r="K94" i="2"/>
  <c r="L94" i="2" s="1"/>
  <c r="M94" i="2" s="1"/>
  <c r="K100" i="2"/>
  <c r="L100" i="2" s="1"/>
  <c r="M100" i="2" s="1"/>
  <c r="L203" i="2"/>
  <c r="M203" i="2" s="1"/>
  <c r="L86" i="2"/>
  <c r="M86" i="2" s="1"/>
  <c r="L146" i="2"/>
  <c r="M146" i="2" s="1"/>
  <c r="L154" i="2"/>
  <c r="M154" i="2" s="1"/>
  <c r="K138" i="2"/>
  <c r="L138" i="2" s="1"/>
  <c r="M138" i="2" s="1"/>
  <c r="K146" i="2"/>
  <c r="K154" i="2"/>
  <c r="K162" i="2"/>
  <c r="L162" i="2" s="1"/>
  <c r="M162" i="2" s="1"/>
  <c r="K170" i="2"/>
  <c r="L170" i="2" s="1"/>
  <c r="M170" i="2" s="1"/>
  <c r="K178" i="2"/>
  <c r="L178" i="2" s="1"/>
  <c r="M178" i="2" s="1"/>
  <c r="K186" i="2"/>
  <c r="L186" i="2" s="1"/>
  <c r="M186" i="2" s="1"/>
  <c r="K194" i="2"/>
  <c r="L194" i="2" s="1"/>
  <c r="M194" i="2" s="1"/>
  <c r="K202" i="2"/>
  <c r="L202" i="2" s="1"/>
  <c r="M202" i="2" s="1"/>
  <c r="K214" i="2"/>
  <c r="L214" i="2" s="1"/>
  <c r="M214" i="2" s="1"/>
  <c r="K217" i="2"/>
  <c r="L217" i="2" s="1"/>
  <c r="M217" i="2" s="1"/>
  <c r="K233" i="2"/>
  <c r="L233" i="2" s="1"/>
  <c r="M233" i="2" s="1"/>
  <c r="L112" i="2"/>
  <c r="M112" i="2" s="1"/>
  <c r="L120" i="2"/>
  <c r="M120" i="2" s="1"/>
  <c r="L128" i="2"/>
  <c r="M128" i="2" s="1"/>
  <c r="L136" i="2"/>
  <c r="M136" i="2" s="1"/>
  <c r="L144" i="2"/>
  <c r="M144" i="2" s="1"/>
  <c r="L152" i="2"/>
  <c r="M152" i="2" s="1"/>
  <c r="L160" i="2"/>
  <c r="M160" i="2" s="1"/>
  <c r="L168" i="2"/>
  <c r="M168" i="2" s="1"/>
  <c r="K173" i="2"/>
  <c r="L173" i="2" s="1"/>
  <c r="M173" i="2" s="1"/>
  <c r="L176" i="2"/>
  <c r="M176" i="2" s="1"/>
  <c r="K181" i="2"/>
  <c r="L181" i="2" s="1"/>
  <c r="M181" i="2" s="1"/>
  <c r="L184" i="2"/>
  <c r="M184" i="2" s="1"/>
  <c r="K189" i="2"/>
  <c r="L189" i="2" s="1"/>
  <c r="M189" i="2" s="1"/>
  <c r="L192" i="2"/>
  <c r="M192" i="2" s="1"/>
  <c r="K197" i="2"/>
  <c r="L197" i="2" s="1"/>
  <c r="M197" i="2" s="1"/>
  <c r="L200" i="2"/>
  <c r="M200" i="2" s="1"/>
  <c r="K205" i="2"/>
  <c r="L205" i="2" s="1"/>
  <c r="M205" i="2" s="1"/>
  <c r="K208" i="2"/>
  <c r="L208" i="2" s="1"/>
  <c r="M208" i="2" s="1"/>
  <c r="K211" i="2"/>
  <c r="L211" i="2" s="1"/>
  <c r="M211" i="2" s="1"/>
  <c r="K224" i="2"/>
  <c r="L224" i="2" s="1"/>
  <c r="M224" i="2" s="1"/>
  <c r="K227" i="2"/>
  <c r="L227" i="2" s="1"/>
  <c r="M227" i="2" s="1"/>
  <c r="K218" i="2"/>
  <c r="L218" i="2" s="1"/>
  <c r="M218" i="2" s="1"/>
  <c r="K221" i="2"/>
  <c r="L221" i="2" s="1"/>
  <c r="M221" i="2" s="1"/>
  <c r="K237" i="2"/>
  <c r="L237" i="2" s="1"/>
  <c r="M237" i="2" s="1"/>
  <c r="K131" i="2"/>
  <c r="L131" i="2" s="1"/>
  <c r="M131" i="2" s="1"/>
  <c r="K139" i="2"/>
  <c r="L139" i="2" s="1"/>
  <c r="M139" i="2" s="1"/>
  <c r="L142" i="2"/>
  <c r="M142" i="2" s="1"/>
  <c r="K147" i="2"/>
  <c r="L147" i="2" s="1"/>
  <c r="M147" i="2" s="1"/>
  <c r="L150" i="2"/>
  <c r="M150" i="2" s="1"/>
  <c r="K155" i="2"/>
  <c r="L155" i="2" s="1"/>
  <c r="M155" i="2" s="1"/>
  <c r="K163" i="2"/>
  <c r="L163" i="2" s="1"/>
  <c r="M163" i="2" s="1"/>
  <c r="K171" i="2"/>
  <c r="L171" i="2" s="1"/>
  <c r="M171" i="2" s="1"/>
  <c r="K179" i="2"/>
  <c r="L179" i="2" s="1"/>
  <c r="M179" i="2" s="1"/>
  <c r="K187" i="2"/>
  <c r="L187" i="2" s="1"/>
  <c r="M187" i="2" s="1"/>
  <c r="K195" i="2"/>
  <c r="L195" i="2" s="1"/>
  <c r="M195" i="2" s="1"/>
  <c r="K203" i="2"/>
  <c r="K212" i="2"/>
  <c r="L212" i="2" s="1"/>
  <c r="M212" i="2" s="1"/>
  <c r="K215" i="2"/>
  <c r="L215" i="2" s="1"/>
  <c r="M215" i="2" s="1"/>
  <c r="K231" i="2"/>
  <c r="L231" i="2" s="1"/>
  <c r="M231" i="2" s="1"/>
  <c r="L74" i="2"/>
  <c r="M74" i="2" s="1"/>
  <c r="K76" i="2"/>
  <c r="L76" i="2" s="1"/>
  <c r="M76" i="2" s="1"/>
  <c r="K83" i="2"/>
  <c r="L83" i="2" s="1"/>
  <c r="M83" i="2" s="1"/>
  <c r="L90" i="2"/>
  <c r="M90" i="2" s="1"/>
  <c r="K92" i="2"/>
  <c r="L92" i="2" s="1"/>
  <c r="M92" i="2" s="1"/>
  <c r="K99" i="2"/>
  <c r="L99" i="2" s="1"/>
  <c r="M99" i="2" s="1"/>
  <c r="L106" i="2"/>
  <c r="M106" i="2" s="1"/>
  <c r="K108" i="2"/>
  <c r="L108" i="2" s="1"/>
  <c r="M108" i="2" s="1"/>
  <c r="K118" i="2"/>
  <c r="L118" i="2" s="1"/>
  <c r="M118" i="2" s="1"/>
  <c r="K126" i="2"/>
  <c r="L126" i="2" s="1"/>
  <c r="M126" i="2" s="1"/>
  <c r="K134" i="2"/>
  <c r="L134" i="2" s="1"/>
  <c r="M134" i="2" s="1"/>
  <c r="K142" i="2"/>
  <c r="K150" i="2"/>
  <c r="K158" i="2"/>
  <c r="L158" i="2" s="1"/>
  <c r="M158" i="2" s="1"/>
  <c r="K166" i="2"/>
  <c r="L166" i="2" s="1"/>
  <c r="M166" i="2" s="1"/>
  <c r="K174" i="2"/>
  <c r="L174" i="2" s="1"/>
  <c r="M174" i="2" s="1"/>
  <c r="K182" i="2"/>
  <c r="L182" i="2" s="1"/>
  <c r="M182" i="2" s="1"/>
  <c r="K190" i="2"/>
  <c r="L190" i="2" s="1"/>
  <c r="M190" i="2" s="1"/>
  <c r="K198" i="2"/>
  <c r="L198" i="2" s="1"/>
  <c r="M198" i="2" s="1"/>
  <c r="K206" i="2"/>
  <c r="L206" i="2" s="1"/>
  <c r="M206" i="2" s="1"/>
  <c r="K209" i="2"/>
  <c r="L209" i="2" s="1"/>
  <c r="M209" i="2" s="1"/>
  <c r="L219" i="2"/>
  <c r="M219" i="2" s="1"/>
  <c r="K222" i="2"/>
  <c r="L222" i="2" s="1"/>
  <c r="M222" i="2" s="1"/>
  <c r="K225" i="2"/>
  <c r="L225" i="2" s="1"/>
  <c r="M225" i="2" s="1"/>
  <c r="L235" i="2"/>
  <c r="M235" i="2" s="1"/>
  <c r="L88" i="2"/>
  <c r="M88" i="2" s="1"/>
  <c r="L104" i="2"/>
  <c r="M104" i="2" s="1"/>
  <c r="L116" i="2"/>
  <c r="M116" i="2" s="1"/>
  <c r="L124" i="2"/>
  <c r="M124" i="2" s="1"/>
  <c r="L132" i="2"/>
  <c r="M132" i="2" s="1"/>
  <c r="L140" i="2"/>
  <c r="M140" i="2" s="1"/>
  <c r="L148" i="2"/>
  <c r="M148" i="2" s="1"/>
  <c r="L156" i="2"/>
  <c r="M156" i="2" s="1"/>
  <c r="L164" i="2"/>
  <c r="M164" i="2" s="1"/>
  <c r="L172" i="2"/>
  <c r="M172" i="2" s="1"/>
  <c r="L180" i="2"/>
  <c r="M180" i="2" s="1"/>
  <c r="L188" i="2"/>
  <c r="M188" i="2" s="1"/>
  <c r="L196" i="2"/>
  <c r="M196" i="2" s="1"/>
  <c r="L204" i="2"/>
  <c r="M204" i="2" s="1"/>
  <c r="L210" i="2"/>
  <c r="M210" i="2" s="1"/>
  <c r="L213" i="2"/>
  <c r="M213" i="2" s="1"/>
  <c r="K216" i="2"/>
  <c r="L216" i="2" s="1"/>
  <c r="M216" i="2" s="1"/>
  <c r="K219" i="2"/>
  <c r="L226" i="2"/>
  <c r="M226" i="2" s="1"/>
  <c r="L229" i="2"/>
  <c r="M229" i="2" s="1"/>
  <c r="K235" i="2"/>
  <c r="L102" i="2"/>
  <c r="M102" i="2" s="1"/>
  <c r="L207" i="2"/>
  <c r="M207" i="2" s="1"/>
  <c r="L220" i="2"/>
  <c r="M220" i="2" s="1"/>
  <c r="L223" i="2"/>
  <c r="M223" i="2" s="1"/>
  <c r="L236" i="2"/>
  <c r="M236" i="2" s="1"/>
  <c r="L239" i="2"/>
  <c r="M239" i="2" s="1"/>
  <c r="L91" i="1"/>
  <c r="M91" i="1" s="1"/>
  <c r="L69" i="1"/>
  <c r="M69" i="1" s="1"/>
  <c r="L55" i="1"/>
  <c r="M55" i="1" s="1"/>
  <c r="L89" i="1"/>
  <c r="M89" i="1" s="1"/>
  <c r="L111" i="1"/>
  <c r="M111" i="1" s="1"/>
  <c r="K111" i="1"/>
  <c r="K141" i="1"/>
  <c r="L141" i="1" s="1"/>
  <c r="M141" i="1" s="1"/>
  <c r="K163" i="1"/>
  <c r="L163" i="1" s="1"/>
  <c r="M163" i="1" s="1"/>
  <c r="L101" i="1"/>
  <c r="M101" i="1" s="1"/>
  <c r="K101" i="1"/>
  <c r="L104" i="1"/>
  <c r="M104" i="1" s="1"/>
  <c r="L120" i="1"/>
  <c r="M120" i="1" s="1"/>
  <c r="K131" i="1"/>
  <c r="L131" i="1" s="1"/>
  <c r="M131" i="1" s="1"/>
  <c r="K147" i="1"/>
  <c r="L147" i="1" s="1"/>
  <c r="M147" i="1" s="1"/>
  <c r="K175" i="1"/>
  <c r="L175" i="1" s="1"/>
  <c r="M175" i="1" s="1"/>
  <c r="L95" i="1"/>
  <c r="M95" i="1" s="1"/>
  <c r="L98" i="1"/>
  <c r="M98" i="1" s="1"/>
  <c r="L108" i="1"/>
  <c r="M108" i="1" s="1"/>
  <c r="L112" i="1"/>
  <c r="M112" i="1" s="1"/>
  <c r="L116" i="1"/>
  <c r="M116" i="1" s="1"/>
  <c r="L137" i="1"/>
  <c r="M137" i="1" s="1"/>
  <c r="K137" i="1"/>
  <c r="L159" i="1"/>
  <c r="M159" i="1" s="1"/>
  <c r="K159" i="1"/>
  <c r="K121" i="1"/>
  <c r="L121" i="1" s="1"/>
  <c r="M121" i="1" s="1"/>
  <c r="K9" i="1"/>
  <c r="L9" i="1" s="1"/>
  <c r="M9" i="1" s="1"/>
  <c r="K21" i="1"/>
  <c r="L21" i="1" s="1"/>
  <c r="M21" i="1" s="1"/>
  <c r="K31" i="1"/>
  <c r="L31" i="1" s="1"/>
  <c r="M31" i="1" s="1"/>
  <c r="K41" i="1"/>
  <c r="L41" i="1" s="1"/>
  <c r="M41" i="1" s="1"/>
  <c r="K47" i="1"/>
  <c r="L47" i="1" s="1"/>
  <c r="M47" i="1" s="1"/>
  <c r="K51" i="1"/>
  <c r="L51" i="1" s="1"/>
  <c r="M51" i="1" s="1"/>
  <c r="K57" i="1"/>
  <c r="L57" i="1" s="1"/>
  <c r="M57" i="1" s="1"/>
  <c r="K61" i="1"/>
  <c r="L61" i="1" s="1"/>
  <c r="M61" i="1" s="1"/>
  <c r="K65" i="1"/>
  <c r="L65" i="1" s="1"/>
  <c r="M65" i="1" s="1"/>
  <c r="K69" i="1"/>
  <c r="K71" i="1"/>
  <c r="L71" i="1" s="1"/>
  <c r="M71" i="1" s="1"/>
  <c r="K73" i="1"/>
  <c r="L73" i="1" s="1"/>
  <c r="M73" i="1" s="1"/>
  <c r="K75" i="1"/>
  <c r="L75" i="1" s="1"/>
  <c r="M75" i="1" s="1"/>
  <c r="K79" i="1"/>
  <c r="L79" i="1" s="1"/>
  <c r="M79" i="1" s="1"/>
  <c r="K83" i="1"/>
  <c r="L83" i="1" s="1"/>
  <c r="M83" i="1" s="1"/>
  <c r="K85" i="1"/>
  <c r="L85" i="1" s="1"/>
  <c r="M85" i="1" s="1"/>
  <c r="K87" i="1"/>
  <c r="L87" i="1" s="1"/>
  <c r="M87" i="1" s="1"/>
  <c r="K89" i="1"/>
  <c r="K91" i="1"/>
  <c r="K93" i="1"/>
  <c r="L93" i="1" s="1"/>
  <c r="M93" i="1" s="1"/>
  <c r="K105" i="1"/>
  <c r="L105" i="1" s="1"/>
  <c r="M105" i="1" s="1"/>
  <c r="K127" i="1"/>
  <c r="L127" i="1" s="1"/>
  <c r="M127" i="1" s="1"/>
  <c r="L132" i="1"/>
  <c r="M132" i="1" s="1"/>
  <c r="L143" i="1"/>
  <c r="M143" i="1" s="1"/>
  <c r="K143" i="1"/>
  <c r="K186" i="1"/>
  <c r="L186" i="1" s="1"/>
  <c r="M186" i="1" s="1"/>
  <c r="K125" i="1"/>
  <c r="L125" i="1" s="1"/>
  <c r="M125" i="1" s="1"/>
  <c r="K151" i="1"/>
  <c r="L151" i="1" s="1"/>
  <c r="M151" i="1" s="1"/>
  <c r="K179" i="1"/>
  <c r="L179" i="1" s="1"/>
  <c r="M179" i="1" s="1"/>
  <c r="K5" i="1"/>
  <c r="L5" i="1" s="1"/>
  <c r="K11" i="1"/>
  <c r="L11" i="1" s="1"/>
  <c r="M11" i="1" s="1"/>
  <c r="K17" i="1"/>
  <c r="L17" i="1" s="1"/>
  <c r="M17" i="1" s="1"/>
  <c r="K25" i="1"/>
  <c r="L25" i="1" s="1"/>
  <c r="M25" i="1" s="1"/>
  <c r="K33" i="1"/>
  <c r="L33" i="1" s="1"/>
  <c r="M33" i="1" s="1"/>
  <c r="K39" i="1"/>
  <c r="L39" i="1" s="1"/>
  <c r="M39" i="1" s="1"/>
  <c r="K43" i="1"/>
  <c r="L43" i="1" s="1"/>
  <c r="M43" i="1" s="1"/>
  <c r="K49" i="1"/>
  <c r="L49" i="1" s="1"/>
  <c r="M49" i="1" s="1"/>
  <c r="K55" i="1"/>
  <c r="K63" i="1"/>
  <c r="L63" i="1" s="1"/>
  <c r="M63" i="1" s="1"/>
  <c r="K77" i="1"/>
  <c r="L77" i="1" s="1"/>
  <c r="M77" i="1" s="1"/>
  <c r="L7" i="1"/>
  <c r="M7" i="1" s="1"/>
  <c r="L13" i="1"/>
  <c r="M13" i="1" s="1"/>
  <c r="L15" i="1"/>
  <c r="M15" i="1" s="1"/>
  <c r="L19" i="1"/>
  <c r="M19" i="1" s="1"/>
  <c r="L23" i="1"/>
  <c r="M23" i="1" s="1"/>
  <c r="L27" i="1"/>
  <c r="M27" i="1" s="1"/>
  <c r="L29" i="1"/>
  <c r="M29" i="1" s="1"/>
  <c r="L35" i="1"/>
  <c r="M35" i="1" s="1"/>
  <c r="L37" i="1"/>
  <c r="M37" i="1" s="1"/>
  <c r="L45" i="1"/>
  <c r="M45" i="1" s="1"/>
  <c r="L53" i="1"/>
  <c r="M53" i="1" s="1"/>
  <c r="L59" i="1"/>
  <c r="M59" i="1" s="1"/>
  <c r="L67" i="1"/>
  <c r="M67" i="1" s="1"/>
  <c r="L81" i="1"/>
  <c r="M81" i="1" s="1"/>
  <c r="L99" i="1"/>
  <c r="M99" i="1" s="1"/>
  <c r="K99" i="1"/>
  <c r="L102" i="1"/>
  <c r="M102" i="1" s="1"/>
  <c r="K109" i="1"/>
  <c r="L109" i="1" s="1"/>
  <c r="M109" i="1" s="1"/>
  <c r="K113" i="1"/>
  <c r="L113" i="1" s="1"/>
  <c r="M113" i="1" s="1"/>
  <c r="K117" i="1"/>
  <c r="L117" i="1" s="1"/>
  <c r="M117" i="1" s="1"/>
  <c r="L122" i="1"/>
  <c r="M122" i="1" s="1"/>
  <c r="K133" i="1"/>
  <c r="L133" i="1" s="1"/>
  <c r="M133" i="1" s="1"/>
  <c r="K149" i="1"/>
  <c r="L149" i="1" s="1"/>
  <c r="M149" i="1" s="1"/>
  <c r="K153" i="1"/>
  <c r="L153" i="1" s="1"/>
  <c r="M153" i="1" s="1"/>
  <c r="L157" i="1"/>
  <c r="M157" i="1" s="1"/>
  <c r="K157" i="1"/>
  <c r="K161" i="1"/>
  <c r="L161" i="1" s="1"/>
  <c r="M161" i="1" s="1"/>
  <c r="L165" i="1"/>
  <c r="M165" i="1" s="1"/>
  <c r="K165" i="1"/>
  <c r="L169" i="1"/>
  <c r="M169" i="1" s="1"/>
  <c r="K169" i="1"/>
  <c r="K173" i="1"/>
  <c r="L173" i="1" s="1"/>
  <c r="M173" i="1" s="1"/>
  <c r="K177" i="1"/>
  <c r="L177" i="1" s="1"/>
  <c r="M177" i="1" s="1"/>
  <c r="K115" i="1"/>
  <c r="L115" i="1" s="1"/>
  <c r="M115" i="1" s="1"/>
  <c r="K171" i="1"/>
  <c r="L171" i="1" s="1"/>
  <c r="M171" i="1" s="1"/>
  <c r="L216" i="1"/>
  <c r="M216" i="1" s="1"/>
  <c r="K123" i="1"/>
  <c r="L123" i="1" s="1"/>
  <c r="M123" i="1" s="1"/>
  <c r="K139" i="1"/>
  <c r="L139" i="1" s="1"/>
  <c r="M139" i="1" s="1"/>
  <c r="K167" i="1"/>
  <c r="L167" i="1" s="1"/>
  <c r="M167" i="1" s="1"/>
  <c r="L103" i="1"/>
  <c r="M103" i="1" s="1"/>
  <c r="K103" i="1"/>
  <c r="K129" i="1"/>
  <c r="L129" i="1" s="1"/>
  <c r="M129" i="1" s="1"/>
  <c r="K145" i="1"/>
  <c r="L145" i="1" s="1"/>
  <c r="M145" i="1" s="1"/>
  <c r="K183" i="1"/>
  <c r="L183" i="1" s="1"/>
  <c r="M183" i="1" s="1"/>
  <c r="K107" i="1"/>
  <c r="L107" i="1" s="1"/>
  <c r="M107" i="1" s="1"/>
  <c r="K155" i="1"/>
  <c r="L155" i="1" s="1"/>
  <c r="M155" i="1" s="1"/>
  <c r="L94" i="1"/>
  <c r="M94" i="1" s="1"/>
  <c r="K97" i="1"/>
  <c r="L97" i="1" s="1"/>
  <c r="M97" i="1" s="1"/>
  <c r="L100" i="1"/>
  <c r="M100" i="1" s="1"/>
  <c r="K119" i="1"/>
  <c r="L119" i="1" s="1"/>
  <c r="M119" i="1" s="1"/>
  <c r="L124" i="1"/>
  <c r="M124" i="1" s="1"/>
  <c r="K135" i="1"/>
  <c r="L135" i="1" s="1"/>
  <c r="M135" i="1" s="1"/>
  <c r="K326" i="1"/>
  <c r="L326" i="1" s="1"/>
  <c r="M326" i="1" s="1"/>
  <c r="K342" i="1"/>
  <c r="L342" i="1" s="1"/>
  <c r="M342" i="1" s="1"/>
  <c r="K358" i="1"/>
  <c r="L358" i="1" s="1"/>
  <c r="M358" i="1" s="1"/>
  <c r="K372" i="1"/>
  <c r="L372" i="1"/>
  <c r="M372" i="1" s="1"/>
  <c r="L443" i="1"/>
  <c r="M443" i="1" s="1"/>
  <c r="K190" i="1"/>
  <c r="L190" i="1" s="1"/>
  <c r="M190" i="1" s="1"/>
  <c r="L199" i="1"/>
  <c r="M199" i="1" s="1"/>
  <c r="K206" i="1"/>
  <c r="L206" i="1" s="1"/>
  <c r="M206" i="1" s="1"/>
  <c r="L215" i="1"/>
  <c r="M215" i="1" s="1"/>
  <c r="K222" i="1"/>
  <c r="L222" i="1" s="1"/>
  <c r="M222" i="1" s="1"/>
  <c r="L231" i="1"/>
  <c r="M231" i="1" s="1"/>
  <c r="K238" i="1"/>
  <c r="L238" i="1" s="1"/>
  <c r="M238" i="1" s="1"/>
  <c r="L247" i="1"/>
  <c r="M247" i="1" s="1"/>
  <c r="K254" i="1"/>
  <c r="L254" i="1" s="1"/>
  <c r="M254" i="1" s="1"/>
  <c r="L263" i="1"/>
  <c r="M263" i="1" s="1"/>
  <c r="L296" i="1"/>
  <c r="M296" i="1" s="1"/>
  <c r="K302" i="1"/>
  <c r="L302" i="1" s="1"/>
  <c r="M302" i="1" s="1"/>
  <c r="K320" i="1"/>
  <c r="L320" i="1" s="1"/>
  <c r="M320" i="1" s="1"/>
  <c r="K336" i="1"/>
  <c r="L336" i="1" s="1"/>
  <c r="M336" i="1" s="1"/>
  <c r="K352" i="1"/>
  <c r="L352" i="1" s="1"/>
  <c r="M352" i="1" s="1"/>
  <c r="K306" i="1"/>
  <c r="L306" i="1" s="1"/>
  <c r="M306" i="1" s="1"/>
  <c r="K310" i="1"/>
  <c r="L310" i="1" s="1"/>
  <c r="M310" i="1" s="1"/>
  <c r="K314" i="1"/>
  <c r="L314" i="1" s="1"/>
  <c r="M314" i="1" s="1"/>
  <c r="L330" i="1"/>
  <c r="M330" i="1" s="1"/>
  <c r="K330" i="1"/>
  <c r="K346" i="1"/>
  <c r="L346" i="1" s="1"/>
  <c r="M346" i="1" s="1"/>
  <c r="L362" i="1"/>
  <c r="M362" i="1" s="1"/>
  <c r="K362" i="1"/>
  <c r="L195" i="1"/>
  <c r="M195" i="1" s="1"/>
  <c r="K202" i="1"/>
  <c r="L202" i="1" s="1"/>
  <c r="M202" i="1" s="1"/>
  <c r="L211" i="1"/>
  <c r="M211" i="1" s="1"/>
  <c r="K218" i="1"/>
  <c r="L218" i="1" s="1"/>
  <c r="M218" i="1" s="1"/>
  <c r="L227" i="1"/>
  <c r="M227" i="1" s="1"/>
  <c r="K234" i="1"/>
  <c r="L234" i="1" s="1"/>
  <c r="M234" i="1" s="1"/>
  <c r="L243" i="1"/>
  <c r="M243" i="1" s="1"/>
  <c r="K250" i="1"/>
  <c r="L250" i="1" s="1"/>
  <c r="M250" i="1" s="1"/>
  <c r="L259" i="1"/>
  <c r="M259" i="1" s="1"/>
  <c r="K266" i="1"/>
  <c r="L266" i="1" s="1"/>
  <c r="M266" i="1" s="1"/>
  <c r="K324" i="1"/>
  <c r="L324" i="1" s="1"/>
  <c r="M324" i="1" s="1"/>
  <c r="K340" i="1"/>
  <c r="L340" i="1" s="1"/>
  <c r="M340" i="1" s="1"/>
  <c r="K356" i="1"/>
  <c r="L356" i="1" s="1"/>
  <c r="M356" i="1" s="1"/>
  <c r="K388" i="1"/>
  <c r="L388" i="1" s="1"/>
  <c r="M388" i="1" s="1"/>
  <c r="K184" i="1"/>
  <c r="L184" i="1" s="1"/>
  <c r="M184" i="1" s="1"/>
  <c r="L193" i="1"/>
  <c r="M193" i="1" s="1"/>
  <c r="K200" i="1"/>
  <c r="L200" i="1" s="1"/>
  <c r="M200" i="1" s="1"/>
  <c r="L209" i="1"/>
  <c r="M209" i="1" s="1"/>
  <c r="K216" i="1"/>
  <c r="L225" i="1"/>
  <c r="M225" i="1" s="1"/>
  <c r="K232" i="1"/>
  <c r="L232" i="1" s="1"/>
  <c r="M232" i="1" s="1"/>
  <c r="L241" i="1"/>
  <c r="M241" i="1" s="1"/>
  <c r="K248" i="1"/>
  <c r="L248" i="1" s="1"/>
  <c r="M248" i="1" s="1"/>
  <c r="L257" i="1"/>
  <c r="M257" i="1" s="1"/>
  <c r="K264" i="1"/>
  <c r="L264" i="1" s="1"/>
  <c r="M264" i="1" s="1"/>
  <c r="K280" i="1"/>
  <c r="L280" i="1" s="1"/>
  <c r="M280" i="1" s="1"/>
  <c r="K288" i="1"/>
  <c r="L288" i="1" s="1"/>
  <c r="M288" i="1" s="1"/>
  <c r="K300" i="1"/>
  <c r="L300" i="1" s="1"/>
  <c r="M300" i="1" s="1"/>
  <c r="K318" i="1"/>
  <c r="L318" i="1" s="1"/>
  <c r="M318" i="1" s="1"/>
  <c r="K334" i="1"/>
  <c r="L334" i="1" s="1"/>
  <c r="M334" i="1" s="1"/>
  <c r="K350" i="1"/>
  <c r="L350" i="1" s="1"/>
  <c r="M350" i="1" s="1"/>
  <c r="K379" i="1"/>
  <c r="L379" i="1" s="1"/>
  <c r="M379" i="1" s="1"/>
  <c r="L451" i="1"/>
  <c r="M451" i="1" s="1"/>
  <c r="K182" i="1"/>
  <c r="L182" i="1" s="1"/>
  <c r="M182" i="1" s="1"/>
  <c r="L191" i="1"/>
  <c r="M191" i="1" s="1"/>
  <c r="K198" i="1"/>
  <c r="L198" i="1" s="1"/>
  <c r="M198" i="1" s="1"/>
  <c r="L207" i="1"/>
  <c r="M207" i="1" s="1"/>
  <c r="K214" i="1"/>
  <c r="L214" i="1" s="1"/>
  <c r="M214" i="1" s="1"/>
  <c r="L223" i="1"/>
  <c r="M223" i="1" s="1"/>
  <c r="K230" i="1"/>
  <c r="L230" i="1" s="1"/>
  <c r="M230" i="1" s="1"/>
  <c r="L239" i="1"/>
  <c r="M239" i="1" s="1"/>
  <c r="K246" i="1"/>
  <c r="L246" i="1" s="1"/>
  <c r="M246" i="1" s="1"/>
  <c r="L255" i="1"/>
  <c r="M255" i="1" s="1"/>
  <c r="K262" i="1"/>
  <c r="L262" i="1" s="1"/>
  <c r="M262" i="1" s="1"/>
  <c r="K278" i="1"/>
  <c r="L278" i="1" s="1"/>
  <c r="M278" i="1" s="1"/>
  <c r="K294" i="1"/>
  <c r="L294" i="1" s="1"/>
  <c r="M294" i="1" s="1"/>
  <c r="L304" i="1"/>
  <c r="M304" i="1" s="1"/>
  <c r="K328" i="1"/>
  <c r="L328" i="1" s="1"/>
  <c r="M328" i="1" s="1"/>
  <c r="K344" i="1"/>
  <c r="L344" i="1" s="1"/>
  <c r="M344" i="1" s="1"/>
  <c r="K360" i="1"/>
  <c r="L360" i="1" s="1"/>
  <c r="M360" i="1" s="1"/>
  <c r="L423" i="1"/>
  <c r="M423" i="1" s="1"/>
  <c r="K180" i="1"/>
  <c r="L180" i="1" s="1"/>
  <c r="M180" i="1" s="1"/>
  <c r="L189" i="1"/>
  <c r="M189" i="1" s="1"/>
  <c r="K196" i="1"/>
  <c r="L196" i="1" s="1"/>
  <c r="M196" i="1" s="1"/>
  <c r="L205" i="1"/>
  <c r="M205" i="1" s="1"/>
  <c r="K212" i="1"/>
  <c r="L212" i="1" s="1"/>
  <c r="M212" i="1" s="1"/>
  <c r="L221" i="1"/>
  <c r="M221" i="1" s="1"/>
  <c r="K228" i="1"/>
  <c r="L228" i="1" s="1"/>
  <c r="M228" i="1" s="1"/>
  <c r="L237" i="1"/>
  <c r="M237" i="1" s="1"/>
  <c r="K244" i="1"/>
  <c r="L244" i="1" s="1"/>
  <c r="M244" i="1" s="1"/>
  <c r="L253" i="1"/>
  <c r="M253" i="1" s="1"/>
  <c r="K260" i="1"/>
  <c r="L260" i="1" s="1"/>
  <c r="M260" i="1" s="1"/>
  <c r="K276" i="1"/>
  <c r="L276" i="1" s="1"/>
  <c r="M276" i="1" s="1"/>
  <c r="K286" i="1"/>
  <c r="L286" i="1" s="1"/>
  <c r="M286" i="1" s="1"/>
  <c r="L298" i="1"/>
  <c r="M298" i="1" s="1"/>
  <c r="K304" i="1"/>
  <c r="K308" i="1"/>
  <c r="L308" i="1" s="1"/>
  <c r="M308" i="1" s="1"/>
  <c r="K312" i="1"/>
  <c r="L312" i="1" s="1"/>
  <c r="M312" i="1" s="1"/>
  <c r="K322" i="1"/>
  <c r="L322" i="1" s="1"/>
  <c r="M322" i="1" s="1"/>
  <c r="K338" i="1"/>
  <c r="L338" i="1" s="1"/>
  <c r="M338" i="1" s="1"/>
  <c r="K354" i="1"/>
  <c r="L354" i="1" s="1"/>
  <c r="M354" i="1" s="1"/>
  <c r="L292" i="1"/>
  <c r="M292" i="1" s="1"/>
  <c r="K316" i="1"/>
  <c r="L316" i="1" s="1"/>
  <c r="M316" i="1" s="1"/>
  <c r="K332" i="1"/>
  <c r="L332" i="1" s="1"/>
  <c r="M332" i="1" s="1"/>
  <c r="K348" i="1"/>
  <c r="L348" i="1" s="1"/>
  <c r="M348" i="1" s="1"/>
  <c r="K364" i="1"/>
  <c r="L364" i="1" s="1"/>
  <c r="M364" i="1" s="1"/>
  <c r="K395" i="1"/>
  <c r="L395" i="1" s="1"/>
  <c r="M395" i="1" s="1"/>
  <c r="L475" i="1"/>
  <c r="M475" i="1" s="1"/>
  <c r="L491" i="1"/>
  <c r="M491" i="1" s="1"/>
  <c r="K531" i="1"/>
  <c r="L531" i="1" s="1"/>
  <c r="M531" i="1" s="1"/>
  <c r="K539" i="1"/>
  <c r="L539" i="1" s="1"/>
  <c r="M539" i="1" s="1"/>
  <c r="K547" i="1"/>
  <c r="L547" i="1" s="1"/>
  <c r="M547" i="1" s="1"/>
  <c r="L404" i="1"/>
  <c r="M404" i="1" s="1"/>
  <c r="K411" i="1"/>
  <c r="L411" i="1" s="1"/>
  <c r="M411" i="1" s="1"/>
  <c r="L420" i="1"/>
  <c r="M420" i="1" s="1"/>
  <c r="K427" i="1"/>
  <c r="L427" i="1" s="1"/>
  <c r="M427" i="1" s="1"/>
  <c r="K443" i="1"/>
  <c r="K445" i="1"/>
  <c r="L445" i="1" s="1"/>
  <c r="M445" i="1" s="1"/>
  <c r="K447" i="1"/>
  <c r="L447" i="1" s="1"/>
  <c r="M447" i="1" s="1"/>
  <c r="K449" i="1"/>
  <c r="L449" i="1" s="1"/>
  <c r="M449" i="1" s="1"/>
  <c r="K451" i="1"/>
  <c r="K453" i="1"/>
  <c r="L453" i="1" s="1"/>
  <c r="M453" i="1" s="1"/>
  <c r="K455" i="1"/>
  <c r="L455" i="1" s="1"/>
  <c r="M455" i="1" s="1"/>
  <c r="K457" i="1"/>
  <c r="L457" i="1" s="1"/>
  <c r="M457" i="1" s="1"/>
  <c r="K459" i="1"/>
  <c r="L459" i="1" s="1"/>
  <c r="M459" i="1" s="1"/>
  <c r="K461" i="1"/>
  <c r="L461" i="1" s="1"/>
  <c r="M461" i="1" s="1"/>
  <c r="L489" i="1"/>
  <c r="M489" i="1" s="1"/>
  <c r="K524" i="1"/>
  <c r="L524" i="1" s="1"/>
  <c r="M524" i="1" s="1"/>
  <c r="K558" i="1"/>
  <c r="L558" i="1" s="1"/>
  <c r="M558" i="1" s="1"/>
  <c r="K366" i="1"/>
  <c r="L366" i="1" s="1"/>
  <c r="M366" i="1" s="1"/>
  <c r="K368" i="1"/>
  <c r="L368" i="1" s="1"/>
  <c r="M368" i="1" s="1"/>
  <c r="L370" i="1"/>
  <c r="M370" i="1" s="1"/>
  <c r="K377" i="1"/>
  <c r="L377" i="1" s="1"/>
  <c r="M377" i="1" s="1"/>
  <c r="L386" i="1"/>
  <c r="M386" i="1" s="1"/>
  <c r="K393" i="1"/>
  <c r="L393" i="1" s="1"/>
  <c r="M393" i="1" s="1"/>
  <c r="L402" i="1"/>
  <c r="M402" i="1" s="1"/>
  <c r="K409" i="1"/>
  <c r="L409" i="1" s="1"/>
  <c r="M409" i="1" s="1"/>
  <c r="L418" i="1"/>
  <c r="M418" i="1" s="1"/>
  <c r="K425" i="1"/>
  <c r="L425" i="1" s="1"/>
  <c r="M425" i="1" s="1"/>
  <c r="K441" i="1"/>
  <c r="L441" i="1" s="1"/>
  <c r="M441" i="1" s="1"/>
  <c r="K489" i="1"/>
  <c r="L519" i="1"/>
  <c r="M519" i="1" s="1"/>
  <c r="K525" i="1"/>
  <c r="L525" i="1" s="1"/>
  <c r="M525" i="1" s="1"/>
  <c r="K533" i="1"/>
  <c r="L533" i="1" s="1"/>
  <c r="M533" i="1" s="1"/>
  <c r="K541" i="1"/>
  <c r="L541" i="1" s="1"/>
  <c r="M541" i="1" s="1"/>
  <c r="K549" i="1"/>
  <c r="L549" i="1" s="1"/>
  <c r="M549" i="1" s="1"/>
  <c r="K375" i="1"/>
  <c r="L375" i="1" s="1"/>
  <c r="M375" i="1" s="1"/>
  <c r="L384" i="1"/>
  <c r="M384" i="1" s="1"/>
  <c r="K391" i="1"/>
  <c r="L391" i="1" s="1"/>
  <c r="M391" i="1" s="1"/>
  <c r="L400" i="1"/>
  <c r="M400" i="1" s="1"/>
  <c r="K407" i="1"/>
  <c r="L407" i="1" s="1"/>
  <c r="M407" i="1" s="1"/>
  <c r="L416" i="1"/>
  <c r="M416" i="1" s="1"/>
  <c r="K423" i="1"/>
  <c r="K439" i="1"/>
  <c r="L439" i="1" s="1"/>
  <c r="M439" i="1" s="1"/>
  <c r="K487" i="1"/>
  <c r="L487" i="1" s="1"/>
  <c r="M487" i="1" s="1"/>
  <c r="K520" i="1"/>
  <c r="L520" i="1" s="1"/>
  <c r="M520" i="1" s="1"/>
  <c r="K526" i="1"/>
  <c r="L526" i="1" s="1"/>
  <c r="M526" i="1" s="1"/>
  <c r="K373" i="1"/>
  <c r="L373" i="1" s="1"/>
  <c r="M373" i="1" s="1"/>
  <c r="L382" i="1"/>
  <c r="M382" i="1" s="1"/>
  <c r="K389" i="1"/>
  <c r="L389" i="1" s="1"/>
  <c r="M389" i="1" s="1"/>
  <c r="L398" i="1"/>
  <c r="M398" i="1" s="1"/>
  <c r="K405" i="1"/>
  <c r="L405" i="1" s="1"/>
  <c r="M405" i="1" s="1"/>
  <c r="L414" i="1"/>
  <c r="M414" i="1" s="1"/>
  <c r="K421" i="1"/>
  <c r="L421" i="1" s="1"/>
  <c r="M421" i="1" s="1"/>
  <c r="K437" i="1"/>
  <c r="L437" i="1" s="1"/>
  <c r="M437" i="1" s="1"/>
  <c r="L483" i="1"/>
  <c r="M483" i="1" s="1"/>
  <c r="K485" i="1"/>
  <c r="L485" i="1" s="1"/>
  <c r="M485" i="1" s="1"/>
  <c r="K527" i="1"/>
  <c r="L527" i="1" s="1"/>
  <c r="M527" i="1" s="1"/>
  <c r="L535" i="1"/>
  <c r="M535" i="1" s="1"/>
  <c r="K535" i="1"/>
  <c r="K543" i="1"/>
  <c r="L543" i="1" s="1"/>
  <c r="M543" i="1" s="1"/>
  <c r="K551" i="1"/>
  <c r="L551" i="1" s="1"/>
  <c r="M551" i="1" s="1"/>
  <c r="K371" i="1"/>
  <c r="L371" i="1" s="1"/>
  <c r="M371" i="1" s="1"/>
  <c r="L380" i="1"/>
  <c r="M380" i="1" s="1"/>
  <c r="K387" i="1"/>
  <c r="L387" i="1" s="1"/>
  <c r="M387" i="1" s="1"/>
  <c r="L396" i="1"/>
  <c r="M396" i="1" s="1"/>
  <c r="K403" i="1"/>
  <c r="L403" i="1" s="1"/>
  <c r="M403" i="1" s="1"/>
  <c r="L412" i="1"/>
  <c r="M412" i="1" s="1"/>
  <c r="K419" i="1"/>
  <c r="L419" i="1" s="1"/>
  <c r="M419" i="1" s="1"/>
  <c r="K435" i="1"/>
  <c r="L435" i="1" s="1"/>
  <c r="M435" i="1" s="1"/>
  <c r="K483" i="1"/>
  <c r="L497" i="1"/>
  <c r="M497" i="1" s="1"/>
  <c r="L521" i="1"/>
  <c r="M521" i="1" s="1"/>
  <c r="L544" i="1"/>
  <c r="M544" i="1" s="1"/>
  <c r="L622" i="1"/>
  <c r="M622" i="1" s="1"/>
  <c r="L479" i="1"/>
  <c r="M479" i="1" s="1"/>
  <c r="K481" i="1"/>
  <c r="L481" i="1" s="1"/>
  <c r="M481" i="1" s="1"/>
  <c r="L495" i="1"/>
  <c r="M495" i="1" s="1"/>
  <c r="K522" i="1"/>
  <c r="L522" i="1" s="1"/>
  <c r="M522" i="1" s="1"/>
  <c r="K529" i="1"/>
  <c r="L529" i="1" s="1"/>
  <c r="M529" i="1" s="1"/>
  <c r="K537" i="1"/>
  <c r="L537" i="1" s="1"/>
  <c r="M537" i="1" s="1"/>
  <c r="K545" i="1"/>
  <c r="L545" i="1" s="1"/>
  <c r="M545" i="1" s="1"/>
  <c r="L477" i="1"/>
  <c r="M477" i="1" s="1"/>
  <c r="L493" i="1"/>
  <c r="M493" i="1" s="1"/>
  <c r="K634" i="1"/>
  <c r="L634" i="1" s="1"/>
  <c r="M634" i="1" s="1"/>
  <c r="K669" i="1"/>
  <c r="L669" i="1" s="1"/>
  <c r="M669" i="1" s="1"/>
  <c r="K683" i="1"/>
  <c r="L683" i="1" s="1"/>
  <c r="M683" i="1" s="1"/>
  <c r="L695" i="1"/>
  <c r="M695" i="1" s="1"/>
  <c r="K695" i="1"/>
  <c r="K700" i="1"/>
  <c r="L700" i="1" s="1"/>
  <c r="M700" i="1" s="1"/>
  <c r="K706" i="1"/>
  <c r="L706" i="1" s="1"/>
  <c r="M706" i="1" s="1"/>
  <c r="L711" i="1"/>
  <c r="M711" i="1" s="1"/>
  <c r="K711" i="1"/>
  <c r="K716" i="1"/>
  <c r="L716" i="1" s="1"/>
  <c r="M716" i="1" s="1"/>
  <c r="L722" i="1"/>
  <c r="M722" i="1" s="1"/>
  <c r="K722" i="1"/>
  <c r="K727" i="1"/>
  <c r="L727" i="1" s="1"/>
  <c r="M727" i="1" s="1"/>
  <c r="L732" i="1"/>
  <c r="M732" i="1" s="1"/>
  <c r="K732" i="1"/>
  <c r="K740" i="1"/>
  <c r="L740" i="1" s="1"/>
  <c r="M740" i="1" s="1"/>
  <c r="L748" i="1"/>
  <c r="M748" i="1" s="1"/>
  <c r="K748" i="1"/>
  <c r="K756" i="1"/>
  <c r="L756" i="1" s="1"/>
  <c r="M756" i="1" s="1"/>
  <c r="K764" i="1"/>
  <c r="L764" i="1" s="1"/>
  <c r="M764" i="1" s="1"/>
  <c r="L772" i="1"/>
  <c r="M772" i="1" s="1"/>
  <c r="K772" i="1"/>
  <c r="K780" i="1"/>
  <c r="L780" i="1" s="1"/>
  <c r="M780" i="1" s="1"/>
  <c r="L567" i="1"/>
  <c r="M567" i="1" s="1"/>
  <c r="K574" i="1"/>
  <c r="L574" i="1" s="1"/>
  <c r="M574" i="1" s="1"/>
  <c r="L583" i="1"/>
  <c r="M583" i="1" s="1"/>
  <c r="K590" i="1"/>
  <c r="L590" i="1" s="1"/>
  <c r="M590" i="1" s="1"/>
  <c r="L599" i="1"/>
  <c r="M599" i="1" s="1"/>
  <c r="K606" i="1"/>
  <c r="L606" i="1" s="1"/>
  <c r="M606" i="1" s="1"/>
  <c r="L615" i="1"/>
  <c r="M615" i="1" s="1"/>
  <c r="K622" i="1"/>
  <c r="L627" i="1"/>
  <c r="M627" i="1" s="1"/>
  <c r="K637" i="1"/>
  <c r="L637" i="1" s="1"/>
  <c r="M637" i="1" s="1"/>
  <c r="L642" i="1"/>
  <c r="M642" i="1" s="1"/>
  <c r="K647" i="1"/>
  <c r="L647" i="1" s="1"/>
  <c r="M647" i="1" s="1"/>
  <c r="L652" i="1"/>
  <c r="M652" i="1" s="1"/>
  <c r="L660" i="1"/>
  <c r="M660" i="1" s="1"/>
  <c r="L663" i="1"/>
  <c r="M663" i="1" s="1"/>
  <c r="L666" i="1"/>
  <c r="M666" i="1" s="1"/>
  <c r="K673" i="1"/>
  <c r="L673" i="1" s="1"/>
  <c r="M673" i="1" s="1"/>
  <c r="K680" i="1"/>
  <c r="L680" i="1" s="1"/>
  <c r="M680" i="1" s="1"/>
  <c r="L684" i="1"/>
  <c r="M684" i="1" s="1"/>
  <c r="K684" i="1"/>
  <c r="K688" i="1"/>
  <c r="L688" i="1" s="1"/>
  <c r="M688" i="1" s="1"/>
  <c r="L692" i="1"/>
  <c r="M692" i="1" s="1"/>
  <c r="L630" i="1"/>
  <c r="M630" i="1" s="1"/>
  <c r="L677" i="1"/>
  <c r="M677" i="1" s="1"/>
  <c r="K677" i="1"/>
  <c r="K696" i="1"/>
  <c r="L696" i="1" s="1"/>
  <c r="M696" i="1" s="1"/>
  <c r="L702" i="1"/>
  <c r="M702" i="1" s="1"/>
  <c r="K702" i="1"/>
  <c r="K707" i="1"/>
  <c r="L707" i="1" s="1"/>
  <c r="M707" i="1" s="1"/>
  <c r="L712" i="1"/>
  <c r="M712" i="1" s="1"/>
  <c r="K712" i="1"/>
  <c r="K718" i="1"/>
  <c r="L718" i="1" s="1"/>
  <c r="M718" i="1" s="1"/>
  <c r="K723" i="1"/>
  <c r="L723" i="1" s="1"/>
  <c r="M723" i="1" s="1"/>
  <c r="K728" i="1"/>
  <c r="L728" i="1" s="1"/>
  <c r="M728" i="1" s="1"/>
  <c r="K734" i="1"/>
  <c r="L734" i="1" s="1"/>
  <c r="M734" i="1" s="1"/>
  <c r="L742" i="1"/>
  <c r="M742" i="1" s="1"/>
  <c r="K742" i="1"/>
  <c r="K750" i="1"/>
  <c r="L750" i="1" s="1"/>
  <c r="M750" i="1" s="1"/>
  <c r="K758" i="1"/>
  <c r="L758" i="1" s="1"/>
  <c r="M758" i="1" s="1"/>
  <c r="K554" i="1"/>
  <c r="L554" i="1" s="1"/>
  <c r="M554" i="1" s="1"/>
  <c r="L563" i="1"/>
  <c r="M563" i="1" s="1"/>
  <c r="K570" i="1"/>
  <c r="L570" i="1" s="1"/>
  <c r="M570" i="1" s="1"/>
  <c r="L579" i="1"/>
  <c r="M579" i="1" s="1"/>
  <c r="K586" i="1"/>
  <c r="L586" i="1" s="1"/>
  <c r="M586" i="1" s="1"/>
  <c r="L595" i="1"/>
  <c r="M595" i="1" s="1"/>
  <c r="K602" i="1"/>
  <c r="L602" i="1" s="1"/>
  <c r="M602" i="1" s="1"/>
  <c r="L611" i="1"/>
  <c r="M611" i="1" s="1"/>
  <c r="K618" i="1"/>
  <c r="L618" i="1" s="1"/>
  <c r="M618" i="1" s="1"/>
  <c r="K630" i="1"/>
  <c r="K635" i="1"/>
  <c r="L635" i="1" s="1"/>
  <c r="M635" i="1" s="1"/>
  <c r="K645" i="1"/>
  <c r="L645" i="1" s="1"/>
  <c r="M645" i="1" s="1"/>
  <c r="K650" i="1"/>
  <c r="L650" i="1" s="1"/>
  <c r="M650" i="1" s="1"/>
  <c r="K670" i="1"/>
  <c r="L670" i="1" s="1"/>
  <c r="M670" i="1" s="1"/>
  <c r="K685" i="1"/>
  <c r="L685" i="1" s="1"/>
  <c r="M685" i="1" s="1"/>
  <c r="K689" i="1"/>
  <c r="L689" i="1" s="1"/>
  <c r="M689" i="1" s="1"/>
  <c r="K735" i="1"/>
  <c r="L735" i="1" s="1"/>
  <c r="M735" i="1" s="1"/>
  <c r="K743" i="1"/>
  <c r="L743" i="1" s="1"/>
  <c r="M743" i="1" s="1"/>
  <c r="K751" i="1"/>
  <c r="L751" i="1" s="1"/>
  <c r="M751" i="1" s="1"/>
  <c r="K759" i="1"/>
  <c r="L759" i="1" s="1"/>
  <c r="M759" i="1" s="1"/>
  <c r="K767" i="1"/>
  <c r="L767" i="1" s="1"/>
  <c r="M767" i="1" s="1"/>
  <c r="K775" i="1"/>
  <c r="L775" i="1" s="1"/>
  <c r="M775" i="1" s="1"/>
  <c r="K783" i="1"/>
  <c r="L783" i="1" s="1"/>
  <c r="M783" i="1" s="1"/>
  <c r="K552" i="1"/>
  <c r="L552" i="1" s="1"/>
  <c r="M552" i="1" s="1"/>
  <c r="L561" i="1"/>
  <c r="M561" i="1" s="1"/>
  <c r="K568" i="1"/>
  <c r="L568" i="1" s="1"/>
  <c r="M568" i="1" s="1"/>
  <c r="L577" i="1"/>
  <c r="M577" i="1" s="1"/>
  <c r="K584" i="1"/>
  <c r="L584" i="1" s="1"/>
  <c r="M584" i="1" s="1"/>
  <c r="L593" i="1"/>
  <c r="M593" i="1" s="1"/>
  <c r="K600" i="1"/>
  <c r="L600" i="1" s="1"/>
  <c r="M600" i="1" s="1"/>
  <c r="L609" i="1"/>
  <c r="M609" i="1" s="1"/>
  <c r="K616" i="1"/>
  <c r="L616" i="1" s="1"/>
  <c r="M616" i="1" s="1"/>
  <c r="L625" i="1"/>
  <c r="M625" i="1" s="1"/>
  <c r="L638" i="1"/>
  <c r="M638" i="1" s="1"/>
  <c r="K640" i="1"/>
  <c r="L640" i="1" s="1"/>
  <c r="M640" i="1" s="1"/>
  <c r="L643" i="1"/>
  <c r="M643" i="1" s="1"/>
  <c r="K653" i="1"/>
  <c r="L653" i="1" s="1"/>
  <c r="M653" i="1" s="1"/>
  <c r="L661" i="1"/>
  <c r="M661" i="1" s="1"/>
  <c r="K667" i="1"/>
  <c r="L667" i="1" s="1"/>
  <c r="M667" i="1" s="1"/>
  <c r="K674" i="1"/>
  <c r="L674" i="1" s="1"/>
  <c r="M674" i="1" s="1"/>
  <c r="L698" i="1"/>
  <c r="M698" i="1" s="1"/>
  <c r="K698" i="1"/>
  <c r="K703" i="1"/>
  <c r="L703" i="1" s="1"/>
  <c r="M703" i="1" s="1"/>
  <c r="K708" i="1"/>
  <c r="L708" i="1" s="1"/>
  <c r="M708" i="1" s="1"/>
  <c r="K714" i="1"/>
  <c r="L714" i="1" s="1"/>
  <c r="M714" i="1" s="1"/>
  <c r="K719" i="1"/>
  <c r="L719" i="1" s="1"/>
  <c r="M719" i="1" s="1"/>
  <c r="L724" i="1"/>
  <c r="M724" i="1" s="1"/>
  <c r="K724" i="1"/>
  <c r="K730" i="1"/>
  <c r="L730" i="1" s="1"/>
  <c r="M730" i="1" s="1"/>
  <c r="K736" i="1"/>
  <c r="L736" i="1" s="1"/>
  <c r="M736" i="1" s="1"/>
  <c r="L744" i="1"/>
  <c r="M744" i="1" s="1"/>
  <c r="K744" i="1"/>
  <c r="L752" i="1"/>
  <c r="M752" i="1" s="1"/>
  <c r="K752" i="1"/>
  <c r="K760" i="1"/>
  <c r="L760" i="1" s="1"/>
  <c r="M760" i="1" s="1"/>
  <c r="K768" i="1"/>
  <c r="L768" i="1" s="1"/>
  <c r="M768" i="1" s="1"/>
  <c r="L776" i="1"/>
  <c r="M776" i="1" s="1"/>
  <c r="K776" i="1"/>
  <c r="K528" i="1"/>
  <c r="L528" i="1" s="1"/>
  <c r="M528" i="1" s="1"/>
  <c r="K530" i="1"/>
  <c r="L530" i="1" s="1"/>
  <c r="M530" i="1" s="1"/>
  <c r="K532" i="1"/>
  <c r="L532" i="1" s="1"/>
  <c r="M532" i="1" s="1"/>
  <c r="K534" i="1"/>
  <c r="L534" i="1" s="1"/>
  <c r="M534" i="1" s="1"/>
  <c r="K536" i="1"/>
  <c r="L536" i="1" s="1"/>
  <c r="M536" i="1" s="1"/>
  <c r="K538" i="1"/>
  <c r="L538" i="1" s="1"/>
  <c r="M538" i="1" s="1"/>
  <c r="K540" i="1"/>
  <c r="L540" i="1" s="1"/>
  <c r="M540" i="1" s="1"/>
  <c r="K542" i="1"/>
  <c r="L542" i="1" s="1"/>
  <c r="M542" i="1" s="1"/>
  <c r="K544" i="1"/>
  <c r="K546" i="1"/>
  <c r="L546" i="1" s="1"/>
  <c r="M546" i="1" s="1"/>
  <c r="K548" i="1"/>
  <c r="L548" i="1" s="1"/>
  <c r="M548" i="1" s="1"/>
  <c r="K550" i="1"/>
  <c r="L550" i="1" s="1"/>
  <c r="M550" i="1" s="1"/>
  <c r="L559" i="1"/>
  <c r="M559" i="1" s="1"/>
  <c r="K566" i="1"/>
  <c r="L566" i="1" s="1"/>
  <c r="M566" i="1" s="1"/>
  <c r="L575" i="1"/>
  <c r="M575" i="1" s="1"/>
  <c r="K582" i="1"/>
  <c r="L582" i="1" s="1"/>
  <c r="M582" i="1" s="1"/>
  <c r="L591" i="1"/>
  <c r="M591" i="1" s="1"/>
  <c r="K598" i="1"/>
  <c r="L598" i="1" s="1"/>
  <c r="M598" i="1" s="1"/>
  <c r="L607" i="1"/>
  <c r="M607" i="1" s="1"/>
  <c r="K614" i="1"/>
  <c r="L614" i="1" s="1"/>
  <c r="M614" i="1" s="1"/>
  <c r="L623" i="1"/>
  <c r="M623" i="1" s="1"/>
  <c r="K628" i="1"/>
  <c r="L628" i="1" s="1"/>
  <c r="M628" i="1" s="1"/>
  <c r="K633" i="1"/>
  <c r="L633" i="1" s="1"/>
  <c r="M633" i="1" s="1"/>
  <c r="K638" i="1"/>
  <c r="K643" i="1"/>
  <c r="L646" i="1"/>
  <c r="M646" i="1" s="1"/>
  <c r="K658" i="1"/>
  <c r="L658" i="1" s="1"/>
  <c r="M658" i="1" s="1"/>
  <c r="K661" i="1"/>
  <c r="K664" i="1"/>
  <c r="L664" i="1" s="1"/>
  <c r="M664" i="1" s="1"/>
  <c r="K671" i="1"/>
  <c r="L671" i="1" s="1"/>
  <c r="M671" i="1" s="1"/>
  <c r="K675" i="1"/>
  <c r="L675" i="1" s="1"/>
  <c r="M675" i="1" s="1"/>
  <c r="L682" i="1"/>
  <c r="M682" i="1" s="1"/>
  <c r="L686" i="1"/>
  <c r="M686" i="1" s="1"/>
  <c r="L626" i="1"/>
  <c r="M626" i="1" s="1"/>
  <c r="L636" i="1"/>
  <c r="M636" i="1" s="1"/>
  <c r="L656" i="1"/>
  <c r="M656" i="1" s="1"/>
  <c r="K668" i="1"/>
  <c r="L668" i="1" s="1"/>
  <c r="M668" i="1" s="1"/>
  <c r="L672" i="1"/>
  <c r="M672" i="1" s="1"/>
  <c r="K699" i="1"/>
  <c r="L699" i="1" s="1"/>
  <c r="M699" i="1" s="1"/>
  <c r="K704" i="1"/>
  <c r="L704" i="1" s="1"/>
  <c r="M704" i="1" s="1"/>
  <c r="L710" i="1"/>
  <c r="M710" i="1" s="1"/>
  <c r="K710" i="1"/>
  <c r="K715" i="1"/>
  <c r="L715" i="1" s="1"/>
  <c r="M715" i="1" s="1"/>
  <c r="K720" i="1"/>
  <c r="L720" i="1" s="1"/>
  <c r="M720" i="1" s="1"/>
  <c r="K726" i="1"/>
  <c r="L726" i="1" s="1"/>
  <c r="M726" i="1" s="1"/>
  <c r="L731" i="1"/>
  <c r="M731" i="1" s="1"/>
  <c r="K731" i="1"/>
  <c r="K738" i="1"/>
  <c r="L738" i="1" s="1"/>
  <c r="M738" i="1" s="1"/>
  <c r="K746" i="1"/>
  <c r="L746" i="1" s="1"/>
  <c r="M746" i="1" s="1"/>
  <c r="K754" i="1"/>
  <c r="L754" i="1" s="1"/>
  <c r="M754" i="1" s="1"/>
  <c r="L644" i="1"/>
  <c r="M644" i="1" s="1"/>
  <c r="L654" i="1"/>
  <c r="M654" i="1" s="1"/>
  <c r="L659" i="1"/>
  <c r="M659" i="1" s="1"/>
  <c r="L662" i="1"/>
  <c r="M662" i="1" s="1"/>
  <c r="K662" i="1"/>
  <c r="L676" i="1"/>
  <c r="M676" i="1" s="1"/>
  <c r="K679" i="1"/>
  <c r="L679" i="1" s="1"/>
  <c r="M679" i="1" s="1"/>
  <c r="K687" i="1"/>
  <c r="L687" i="1" s="1"/>
  <c r="M687" i="1" s="1"/>
  <c r="K691" i="1"/>
  <c r="L691" i="1" s="1"/>
  <c r="M691" i="1" s="1"/>
  <c r="K739" i="1"/>
  <c r="L739" i="1" s="1"/>
  <c r="M739" i="1" s="1"/>
  <c r="K747" i="1"/>
  <c r="L747" i="1" s="1"/>
  <c r="M747" i="1" s="1"/>
  <c r="K755" i="1"/>
  <c r="L755" i="1" s="1"/>
  <c r="M755" i="1" s="1"/>
  <c r="K763" i="1"/>
  <c r="L763" i="1" s="1"/>
  <c r="M763" i="1" s="1"/>
  <c r="K771" i="1"/>
  <c r="L771" i="1" s="1"/>
  <c r="M771" i="1" s="1"/>
  <c r="K779" i="1"/>
  <c r="L779" i="1" s="1"/>
  <c r="M779" i="1" s="1"/>
  <c r="K787" i="1"/>
  <c r="L787" i="1" s="1"/>
  <c r="M787" i="1" s="1"/>
  <c r="K791" i="1"/>
  <c r="L791" i="1" s="1"/>
  <c r="M791" i="1" s="1"/>
  <c r="K784" i="1"/>
  <c r="L784" i="1" s="1"/>
  <c r="M784" i="1" s="1"/>
  <c r="K788" i="1"/>
  <c r="L788" i="1" s="1"/>
  <c r="M788" i="1" s="1"/>
  <c r="L690" i="1"/>
  <c r="M690" i="1" s="1"/>
  <c r="K693" i="1"/>
  <c r="L693" i="1" s="1"/>
  <c r="M693" i="1" s="1"/>
  <c r="K697" i="1"/>
  <c r="L697" i="1" s="1"/>
  <c r="M697" i="1" s="1"/>
  <c r="K701" i="1"/>
  <c r="L701" i="1" s="1"/>
  <c r="M701" i="1" s="1"/>
  <c r="L705" i="1"/>
  <c r="M705" i="1" s="1"/>
  <c r="K705" i="1"/>
  <c r="K709" i="1"/>
  <c r="L709" i="1" s="1"/>
  <c r="M709" i="1" s="1"/>
  <c r="K713" i="1"/>
  <c r="L713" i="1" s="1"/>
  <c r="M713" i="1" s="1"/>
  <c r="K717" i="1"/>
  <c r="L717" i="1" s="1"/>
  <c r="M717" i="1" s="1"/>
  <c r="K721" i="1"/>
  <c r="L721" i="1" s="1"/>
  <c r="M721" i="1" s="1"/>
  <c r="K725" i="1"/>
  <c r="L725" i="1" s="1"/>
  <c r="M725" i="1" s="1"/>
  <c r="K729" i="1"/>
  <c r="L729" i="1" s="1"/>
  <c r="M729" i="1" s="1"/>
  <c r="K733" i="1"/>
  <c r="L733" i="1" s="1"/>
  <c r="M733" i="1" s="1"/>
  <c r="L737" i="1"/>
  <c r="M737" i="1" s="1"/>
  <c r="K737" i="1"/>
  <c r="K741" i="1"/>
  <c r="L741" i="1" s="1"/>
  <c r="M741" i="1" s="1"/>
  <c r="K745" i="1"/>
  <c r="L745" i="1" s="1"/>
  <c r="M745" i="1" s="1"/>
  <c r="K749" i="1"/>
  <c r="L749" i="1" s="1"/>
  <c r="M749" i="1" s="1"/>
  <c r="L753" i="1"/>
  <c r="M753" i="1" s="1"/>
  <c r="K753" i="1"/>
  <c r="K757" i="1"/>
  <c r="L757" i="1" s="1"/>
  <c r="M757" i="1" s="1"/>
  <c r="K761" i="1"/>
  <c r="L761" i="1" s="1"/>
  <c r="M761" i="1" s="1"/>
  <c r="K765" i="1"/>
  <c r="L765" i="1" s="1"/>
  <c r="M765" i="1" s="1"/>
  <c r="K769" i="1"/>
  <c r="L769" i="1" s="1"/>
  <c r="M769" i="1" s="1"/>
  <c r="K773" i="1"/>
  <c r="L773" i="1" s="1"/>
  <c r="M773" i="1" s="1"/>
  <c r="K777" i="1"/>
  <c r="L777" i="1" s="1"/>
  <c r="M777" i="1" s="1"/>
  <c r="K781" i="1"/>
  <c r="L781" i="1" s="1"/>
  <c r="M781" i="1" s="1"/>
  <c r="K785" i="1"/>
  <c r="L785" i="1" s="1"/>
  <c r="M785" i="1" s="1"/>
  <c r="K789" i="1"/>
  <c r="L789" i="1" s="1"/>
  <c r="M789" i="1" s="1"/>
  <c r="L632" i="1"/>
  <c r="M632" i="1" s="1"/>
  <c r="L648" i="1"/>
  <c r="M648" i="1" s="1"/>
  <c r="K665" i="1"/>
  <c r="L665" i="1" s="1"/>
  <c r="M665" i="1" s="1"/>
  <c r="L678" i="1"/>
  <c r="M678" i="1" s="1"/>
  <c r="K681" i="1"/>
  <c r="L681" i="1" s="1"/>
  <c r="M681" i="1" s="1"/>
  <c r="L694" i="1"/>
  <c r="M694" i="1" s="1"/>
  <c r="K762" i="1"/>
  <c r="L762" i="1" s="1"/>
  <c r="M762" i="1" s="1"/>
  <c r="K766" i="1"/>
  <c r="L766" i="1" s="1"/>
  <c r="M766" i="1" s="1"/>
  <c r="K770" i="1"/>
  <c r="L770" i="1" s="1"/>
  <c r="M770" i="1" s="1"/>
  <c r="L774" i="1"/>
  <c r="M774" i="1" s="1"/>
  <c r="K774" i="1"/>
  <c r="K778" i="1"/>
  <c r="L778" i="1" s="1"/>
  <c r="M778" i="1" s="1"/>
  <c r="K782" i="1"/>
  <c r="L782" i="1" s="1"/>
  <c r="M782" i="1" s="1"/>
  <c r="K786" i="1"/>
  <c r="L786" i="1" s="1"/>
  <c r="M786" i="1" s="1"/>
  <c r="K790" i="1"/>
  <c r="L790" i="1" s="1"/>
  <c r="M790" i="1" s="1"/>
  <c r="K792" i="1"/>
  <c r="L792" i="1" s="1"/>
  <c r="M792" i="1" s="1"/>
  <c r="L243" i="2" l="1"/>
  <c r="M5" i="2"/>
  <c r="L794" i="1"/>
  <c r="L795" i="1" s="1"/>
  <c r="M5" i="1"/>
  <c r="M794" i="1" s="1"/>
  <c r="L244" i="2" l="1"/>
  <c r="M243" i="2"/>
</calcChain>
</file>

<file path=xl/sharedStrings.xml><?xml version="1.0" encoding="utf-8"?>
<sst xmlns="http://schemas.openxmlformats.org/spreadsheetml/2006/main" count="5131" uniqueCount="3297">
  <si>
    <t>13 ถ.มหาราช ซ.7  ต.ปากน้ำ อ.เมืองกระบี่ จ.กระบี่</t>
  </si>
  <si>
    <t>ทะเบียนคุมใบแจ้งหนี้ ทม.กระบี่ ประเภท 2 ตามปริมาณน้ำประปา ประจำเดือน พค64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</si>
  <si>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</si>
  <si>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</si>
  <si>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</si>
  <si>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</si>
  <si>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</si>
  <si>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</si>
  <si>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</si>
  <si>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</si>
  <si>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</si>
  <si>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</si>
  <si>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</si>
  <si>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</si>
  <si>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</si>
  <si>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</si>
  <si>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</si>
  <si>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ปรับปรุงเมื่อ เม.ย.62</t>
  </si>
  <si>
    <t>(เดือน)</t>
  </si>
  <si>
    <t>(ลบ.ม.)</t>
  </si>
  <si>
    <t>ประเภท 2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</si>
  <si>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</si>
  <si>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</si>
  <si>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</si>
  <si>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เมย59-เมย64</t>
  </si>
  <si>
    <t>8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</si>
  <si>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</si>
  <si>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</si>
  <si>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</si>
  <si>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สค59-เมย64</t>
  </si>
  <si>
    <t>97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</si>
  <si>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</si>
  <si>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</si>
  <si>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</si>
  <si>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เมย59-มีค/กค60-กย/ธค61-กพ/มิย-เมย64</t>
  </si>
  <si>
    <t>5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</si>
  <si>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</si>
  <si>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</si>
  <si>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</si>
  <si>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เมย/กย59-กค60-เมย64</t>
  </si>
  <si>
    <t>4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</si>
  <si>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</si>
  <si>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</si>
  <si>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</si>
  <si>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ธค61-เมย64</t>
  </si>
  <si>
    <t>59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</si>
  <si>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</si>
  <si>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</si>
  <si>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</si>
  <si>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-</t>
  </si>
  <si>
    <t>17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</si>
  <si>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</si>
  <si>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</si>
  <si>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</si>
  <si>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136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</si>
  <si>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</si>
  <si>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</si>
  <si>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</si>
  <si>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เมย64</t>
  </si>
  <si>
    <t>14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</si>
  <si>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</si>
  <si>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</si>
  <si>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</si>
  <si>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มค63-เมย64</t>
  </si>
  <si>
    <t>82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</si>
  <si>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</si>
  <si>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</si>
  <si>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</si>
  <si>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สค60-เมย64</t>
  </si>
  <si>
    <t>60</t>
  </si>
  <si>
    <t>12170305362</t>
  </si>
  <si>
    <t>23 ถ.มหาราช ซ.5 ต.ปากน้ำ อ.เมืองกระบี่ จ.กระบี่</t>
  </si>
  <si>
    <t>57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</si>
  <si>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</si>
  <si>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</si>
  <si>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</si>
  <si>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มีค-เมย64</t>
  </si>
  <si>
    <t>3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</si>
  <si>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</si>
  <si>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</si>
  <si>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</si>
  <si>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กพ63-เมย64</t>
  </si>
  <si>
    <t>16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</si>
  <si>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</si>
  <si>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</si>
  <si>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</si>
  <si>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26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</si>
  <si>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</si>
  <si>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</si>
  <si>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</si>
  <si>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7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</si>
  <si>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</si>
  <si>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</si>
  <si>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</si>
  <si>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ตค61-เมย64</t>
  </si>
  <si>
    <t>13</t>
  </si>
  <si>
    <t>12170349249</t>
  </si>
  <si>
    <t>นางอรัญญา ลิ่มวงศกร(พลังธรรมชาติ)</t>
  </si>
  <si>
    <t>น.ส. ดวงรัตน์ สิริจำลองวงศ์</t>
  </si>
  <si>
    <t>14 ถ.มหาราช ซ.7 ต.ปากน้ำ อ.เมืองกระบี่ จ.กระบี่</t>
  </si>
  <si>
    <t>52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</si>
  <si>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</si>
  <si>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</si>
  <si>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</si>
  <si>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เมย-กย/พย60/มค61-มค/มีค-เมย/มิย62-มีค/พค/กค/กย-พย63/มค64/มีค-เมย64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</si>
  <si>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</si>
  <si>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</si>
  <si>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</si>
  <si>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</si>
  <si>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พย61-เมย64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</si>
  <si>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</si>
  <si>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</si>
  <si>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</si>
  <si>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กพ-เมย64</t>
  </si>
  <si>
    <t>19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</si>
  <si>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</si>
  <si>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</si>
  <si>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</si>
  <si>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</si>
  <si>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</si>
  <si>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</si>
  <si>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พค61-เมย64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</si>
  <si>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</si>
  <si>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</si>
  <si>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</si>
  <si>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</si>
  <si>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</si>
  <si>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</si>
  <si>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43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</si>
  <si>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</si>
  <si>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</si>
  <si>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</si>
  <si>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46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</si>
  <si>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</si>
  <si>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</si>
  <si>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</si>
  <si>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สค60-ธค62</t>
  </si>
  <si>
    <t>92</t>
  </si>
  <si>
    <t>12170380813</t>
  </si>
  <si>
    <t>นางกัญญา ไกรเลิศ</t>
  </si>
  <si>
    <t>1 ถ.มหาราช ซ.9 ต.ปากน้ำ อ.เมืองกระบี่ จ.กระบี่</t>
  </si>
  <si>
    <t>เมย60-มีค/พค63-เมย64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</si>
  <si>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</si>
  <si>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</si>
  <si>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</si>
  <si>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กพ60-เมย64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</si>
  <si>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</si>
  <si>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</si>
  <si>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</si>
  <si>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</si>
  <si>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</si>
  <si>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</si>
  <si>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</si>
  <si>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</si>
  <si>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</si>
  <si>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47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</si>
  <si>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</si>
  <si>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</si>
  <si>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</si>
  <si>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เมย59-กย61/กพ62-เมย64</t>
  </si>
  <si>
    <t>18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</si>
  <si>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</si>
  <si>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</si>
  <si>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</si>
  <si>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0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</si>
  <si>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</si>
  <si>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</si>
  <si>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</si>
  <si>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</si>
  <si>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</si>
  <si>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</si>
  <si>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มิย63-เมย64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</si>
  <si>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</si>
  <si>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</si>
  <si>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</si>
  <si>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10</t>
  </si>
  <si>
    <t>12170303559</t>
  </si>
  <si>
    <t>นางวยุณี ช้างมิ่ง</t>
  </si>
  <si>
    <t>1/10 ถ.มหาราช ต.ปากน้ำ อ.เมืองกระบี่ จ.กระบี่</t>
  </si>
  <si>
    <t>เมย-กย/พย59-มีค/พค63-เมย64</t>
  </si>
  <si>
    <t>12170306853</t>
  </si>
  <si>
    <t>นางวัชรี ชินวงศ์</t>
  </si>
  <si>
    <t>1/23 ถ.มหาราช ต.ปากน้ำ อ.เมืองกระบี่ จ.กระบี่</t>
  </si>
  <si>
    <t>12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</si>
  <si>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</si>
  <si>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</si>
  <si>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</si>
  <si>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</si>
  <si>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</si>
  <si>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</si>
  <si>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30</t>
  </si>
  <si>
    <t>12170305326</t>
  </si>
  <si>
    <t xml:space="preserve">9 ถ.มหาราช ต.ปากน้ำ อ.เมืองกระบี่ จ.กระบี่ </t>
  </si>
  <si>
    <t>กค-ธค59/สค60-พย61/กย62/กพ-พค/กค63/กพ64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</si>
  <si>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</si>
  <si>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</si>
  <si>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</si>
  <si>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เมย59-มีค/สค63-เมย64</t>
  </si>
  <si>
    <t>21</t>
  </si>
  <si>
    <t>12170505809</t>
  </si>
  <si>
    <t>9/7 ถ.มหาราช ต.ปากน้ำ อ.เมืองกระบี่ จ.กระบี่</t>
  </si>
  <si>
    <t>เมย59-มค/มีค63-เมย64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</si>
  <si>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</si>
  <si>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</si>
  <si>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</si>
  <si>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กค-กย59/มค-กพ/เมย60-เมย64</t>
  </si>
  <si>
    <t>6</t>
  </si>
  <si>
    <t>12170478672</t>
  </si>
  <si>
    <t>กค59-กค/กย60-เมย64</t>
  </si>
  <si>
    <t>15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</si>
  <si>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</si>
  <si>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</si>
  <si>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</si>
  <si>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</si>
  <si>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</si>
  <si>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</si>
  <si>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มิย59-เมย64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</si>
  <si>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</si>
  <si>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</si>
  <si>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</si>
  <si>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12170461782</t>
  </si>
  <si>
    <t>นายศุภกร บุญช่วย</t>
  </si>
  <si>
    <t>17 ถ.มหาราช ต.ปากน้ำ อ.เมืองกระบี่ จ.กระบี่</t>
  </si>
  <si>
    <t>เมย59-กพ/เมย64</t>
  </si>
  <si>
    <t>23</t>
  </si>
  <si>
    <t>12170318869</t>
  </si>
  <si>
    <t>นายบุญเลิศ  กังแฮ</t>
  </si>
  <si>
    <t>17/68 ถ.มหาราช ต.ปากน้ำ อ.เมืองกระบี่ จ.กระบี่</t>
  </si>
  <si>
    <t>27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</si>
  <si>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</si>
  <si>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</si>
  <si>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</si>
  <si>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25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</si>
  <si>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</si>
  <si>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</si>
  <si>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</si>
  <si>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34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</si>
  <si>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</si>
  <si>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</si>
  <si>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</si>
  <si>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</si>
  <si>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</si>
  <si>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</si>
  <si>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เมย59-พค/กค61-มีค/พค63-เมย64</t>
  </si>
  <si>
    <t>37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</si>
  <si>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</si>
  <si>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</si>
  <si>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</si>
  <si>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146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</si>
  <si>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</si>
  <si>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</si>
  <si>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</si>
  <si>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41</t>
  </si>
  <si>
    <t>12170304714</t>
  </si>
  <si>
    <t>นายดุสิต ธุรหาญ(หมอสมเกียรติ)</t>
  </si>
  <si>
    <t>135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</si>
  <si>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</si>
  <si>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</si>
  <si>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</si>
  <si>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42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</si>
  <si>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</si>
  <si>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</si>
  <si>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</si>
  <si>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</si>
  <si>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</si>
  <si>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</si>
  <si>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</si>
  <si>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</si>
  <si>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</si>
  <si>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เมย-มิย/สค/ตค59-เมย/พค-มิย/สค/พย60-มค63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</si>
  <si>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</si>
  <si>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</si>
  <si>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</si>
  <si>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</si>
  <si>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</si>
  <si>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</si>
  <si>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กย59-มีค/พค60-สค/ตค62-มีค/พค-กย/ธค63-เมย64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</si>
  <si>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</si>
  <si>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</si>
  <si>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</si>
  <si>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</si>
  <si>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</si>
  <si>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</si>
  <si>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</si>
  <si>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</si>
  <si>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</si>
  <si>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</si>
  <si>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</si>
  <si>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</si>
  <si>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</si>
  <si>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</si>
  <si>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</si>
  <si>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62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</si>
  <si>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</si>
  <si>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</si>
  <si>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</si>
  <si>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</si>
  <si>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</si>
  <si>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129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</si>
  <si>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</si>
  <si>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</si>
  <si>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</si>
  <si>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188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</si>
  <si>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</si>
  <si>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</si>
  <si>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</si>
  <si>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</si>
  <si>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</si>
  <si>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</si>
  <si>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</si>
  <si>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20</t>
  </si>
  <si>
    <t>12170304853</t>
  </si>
  <si>
    <t>วิภูภาส ด่านตระกูลทอง (ศูนย์เวลามหาราช)</t>
  </si>
  <si>
    <t>88 ถ.มหาราช ต.ปากน้ำ อ.เมืองกระบี่ จ.กระบี่</t>
  </si>
  <si>
    <t>พย63-เมย64</t>
  </si>
  <si>
    <t>51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</si>
  <si>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</si>
  <si>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</si>
  <si>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</si>
  <si>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33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</si>
  <si>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</si>
  <si>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</si>
  <si>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</si>
  <si>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มิย60-เมย64</t>
  </si>
  <si>
    <t>12170304826</t>
  </si>
  <si>
    <t>103 ถ.มหาราช ต.ปากน้ำ อ.เมืองกระบี่ จ.กระบี่</t>
  </si>
  <si>
    <t>28</t>
  </si>
  <si>
    <t>12170305223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</si>
  <si>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</si>
  <si>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</si>
  <si>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</si>
  <si>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</si>
  <si>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</si>
  <si>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</si>
  <si>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</si>
  <si>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</si>
  <si>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</si>
  <si>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</si>
  <si>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</si>
  <si>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29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</si>
  <si>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</si>
  <si>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</si>
  <si>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</si>
  <si>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</si>
  <si>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</si>
  <si>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</si>
  <si>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32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</si>
  <si>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</si>
  <si>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</si>
  <si>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</si>
  <si>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</si>
  <si>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</si>
  <si>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</si>
  <si>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</si>
  <si>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</si>
  <si>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</si>
  <si>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เมย-กค/พย62-มค/พค/กค-กย/พย63/มค-เมย64</t>
  </si>
  <si>
    <t>12170371473</t>
  </si>
  <si>
    <t>นายสุเทพ ภูมิภมร</t>
  </si>
  <si>
    <t>155 ถ.มหาราช ต.ปากน้ำ อ.เมืองกระบี่ จ.กระบี่</t>
  </si>
  <si>
    <t>เมย62-พย63/มค-เมย64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</si>
  <si>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</si>
  <si>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</si>
  <si>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</si>
  <si>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</si>
  <si>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</si>
  <si>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</si>
  <si>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เมย-ธค61/กพ62-เมย64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</si>
  <si>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</si>
  <si>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</si>
  <si>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</si>
  <si>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</si>
  <si>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</si>
  <si>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423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</si>
  <si>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</si>
  <si>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</si>
  <si>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</si>
  <si>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เมย62-เมย64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</si>
  <si>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</si>
  <si>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</si>
  <si>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</si>
  <si>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</si>
  <si>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</si>
  <si>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</si>
  <si>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</si>
  <si>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</si>
  <si>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พย60-เมย64</t>
  </si>
  <si>
    <t>11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</si>
  <si>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</si>
  <si>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</si>
  <si>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</si>
  <si>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35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</si>
  <si>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</si>
  <si>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</si>
  <si>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</si>
  <si>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</si>
  <si>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</si>
  <si>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</si>
  <si>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มีค61-เมย64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</si>
  <si>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</si>
  <si>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</si>
  <si>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</si>
  <si>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</si>
  <si>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</si>
  <si>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</si>
  <si>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</si>
  <si>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</si>
  <si>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</si>
  <si>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45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</si>
  <si>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</si>
  <si>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</si>
  <si>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</si>
  <si>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พย59-มีค/มิย61-เมย64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</si>
  <si>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</si>
  <si>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</si>
  <si>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</si>
  <si>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58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</si>
  <si>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</si>
  <si>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</si>
  <si>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</si>
  <si>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เมย59-มีค/พค-สค63/มค64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</si>
  <si>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</si>
  <si>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</si>
  <si>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</si>
  <si>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เมย59-พย61/มค62-เมย64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</si>
  <si>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</si>
  <si>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</si>
  <si>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</si>
  <si>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</si>
  <si>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</si>
  <si>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มค-เมย64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</si>
  <si>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</si>
  <si>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</si>
  <si>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</si>
  <si>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</si>
  <si>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</si>
  <si>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</si>
  <si>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49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</si>
  <si>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</si>
  <si>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</si>
  <si>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</si>
  <si>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</si>
  <si>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</si>
  <si>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</si>
  <si>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</si>
  <si>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</si>
  <si>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มค-กพ/พค61-พย62/กพ/มิย63-เมย64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</si>
  <si>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</si>
  <si>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</si>
  <si>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</si>
  <si>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พค-กค60/มิย61-เมย64</t>
  </si>
  <si>
    <t>22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</si>
  <si>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</si>
  <si>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</si>
  <si>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</si>
  <si>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</si>
  <si>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</si>
  <si>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</si>
  <si>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</si>
  <si>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</si>
  <si>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</si>
  <si>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</si>
  <si>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</si>
  <si>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</si>
  <si>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พค-กย/พย63-เมย64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</si>
  <si>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</si>
  <si>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</si>
  <si>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</si>
  <si>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มค62-มีค/พค63-เมย64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</si>
  <si>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</si>
  <si>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</si>
  <si>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</si>
  <si>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2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</si>
  <si>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</si>
  <si>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</si>
  <si>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</si>
  <si>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</si>
  <si>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</si>
  <si>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78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</si>
  <si>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</si>
  <si>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</si>
  <si>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</si>
  <si>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</si>
  <si>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</si>
  <si>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</si>
  <si>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</si>
  <si>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สค60-มค/มีค63-เมย64</t>
  </si>
  <si>
    <t>50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</si>
  <si>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</si>
  <si>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</si>
  <si>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</si>
  <si>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</si>
  <si>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</si>
  <si>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</si>
  <si>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เมย59-พค/กค/กย/พย63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</si>
  <si>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</si>
  <si>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</si>
  <si>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</si>
  <si>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80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</si>
  <si>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</si>
  <si>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</si>
  <si>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</si>
  <si>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พค59-เมย64</t>
  </si>
  <si>
    <t>12170395879</t>
  </si>
  <si>
    <t>บจก.ศรีผ่องพาณิชย์</t>
  </si>
  <si>
    <t>12170510913</t>
  </si>
  <si>
    <t>เมย59-ตค60/กพ-เมย/ตค/ธค61-มีค/กค63-เมย64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</si>
  <si>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</si>
  <si>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</si>
  <si>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</si>
  <si>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</si>
  <si>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</si>
  <si>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</si>
  <si>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เมย59-กค/กย62-ตค63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</si>
  <si>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</si>
  <si>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</si>
  <si>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</si>
  <si>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มค61-กค/กย62-เมย64</t>
  </si>
  <si>
    <t>9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</si>
  <si>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</si>
  <si>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</si>
  <si>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</si>
  <si>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39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</si>
  <si>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</si>
  <si>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</si>
  <si>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</si>
  <si>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เมย59-กพ61/พย62/มค-กพ63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</si>
  <si>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</si>
  <si>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</si>
  <si>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</si>
  <si>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</si>
  <si>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</si>
  <si>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</si>
  <si>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</si>
  <si>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</si>
  <si>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บริษัทดุสิตเบฟเวอเรจ จำกัด(สาขาที่1) (เลขที่ผู้เสียภาษีอากร 0815555001200 )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</si>
  <si>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</si>
  <si>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</si>
  <si>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</si>
  <si>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</si>
  <si>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</si>
  <si>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เมย59-มิย/สค63-เมย64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</si>
  <si>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</si>
  <si>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</si>
  <si>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</si>
  <si>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</si>
  <si>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</si>
  <si>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</si>
  <si>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</si>
  <si>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ตค/ธค59-มิย/ตค60/ตค61/กพ-มีค/พย62/เมย64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</si>
  <si>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</si>
  <si>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</si>
  <si>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</si>
  <si>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</si>
  <si>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</si>
  <si>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</si>
  <si>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</si>
  <si>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</si>
  <si>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</si>
  <si>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</si>
  <si>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</si>
  <si>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</si>
  <si>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</si>
  <si>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</si>
  <si>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</si>
  <si>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</si>
  <si>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</si>
  <si>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</si>
  <si>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</si>
  <si>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</si>
  <si>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</si>
  <si>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</si>
  <si>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</si>
  <si>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</si>
  <si>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</si>
  <si>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</si>
  <si>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</si>
  <si>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เมย61-เมย64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</si>
  <si>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</si>
  <si>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</si>
  <si>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</si>
  <si>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</si>
  <si>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</si>
  <si>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</si>
  <si>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</si>
  <si>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</si>
  <si>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</si>
  <si>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38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</si>
  <si>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</si>
  <si>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</si>
  <si>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</si>
  <si>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</si>
  <si>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</si>
  <si>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</si>
  <si>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</si>
  <si>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</si>
  <si>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</si>
  <si>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</si>
  <si>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</si>
  <si>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</si>
  <si>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66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</si>
  <si>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</si>
  <si>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</si>
  <si>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</si>
  <si>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</si>
  <si>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</si>
  <si>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</si>
  <si>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นางลำยอง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</si>
  <si>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</si>
  <si>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</si>
  <si>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</si>
  <si>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</si>
  <si>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</si>
  <si>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</si>
  <si>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</si>
  <si>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75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</si>
  <si>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</si>
  <si>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</si>
  <si>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</si>
  <si>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</si>
  <si>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</si>
  <si>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</si>
  <si>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</si>
  <si>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</si>
  <si>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</si>
  <si>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</si>
  <si>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</si>
  <si>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</si>
  <si>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</si>
  <si>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</si>
  <si>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</si>
  <si>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</si>
  <si>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</si>
  <si>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</si>
  <si>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</si>
  <si>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</si>
  <si>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</si>
  <si>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</si>
  <si>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</si>
  <si>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</si>
  <si>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</si>
  <si>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</si>
  <si>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</si>
  <si>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</si>
  <si>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</si>
  <si>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เมย-ตค/ธค63-เมย64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</si>
  <si>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</si>
  <si>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</si>
  <si>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</si>
  <si>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</si>
  <si>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</si>
  <si>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</si>
  <si>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</si>
  <si>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</si>
  <si>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</si>
  <si>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ตค59-เมย64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</si>
  <si>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</si>
  <si>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</si>
  <si>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</si>
  <si>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</si>
  <si>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</si>
  <si>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</si>
  <si>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เมย-สค/ตค59-กพ/เมย63-เมย64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</si>
  <si>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</si>
  <si>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</si>
  <si>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</si>
  <si>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</si>
  <si>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</si>
  <si>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</si>
  <si>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</si>
  <si>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</si>
  <si>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</si>
  <si>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</si>
  <si>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</si>
  <si>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</si>
  <si>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ตค63-เมย64</t>
  </si>
  <si>
    <t>31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</si>
  <si>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</si>
  <si>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</si>
  <si>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</si>
  <si>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พค62-มีค63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</si>
  <si>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</si>
  <si>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</si>
  <si>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</si>
  <si>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</si>
  <si>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นายธวัชชัย  ลิ่มปิติกุล(081-4898653)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</si>
  <si>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</si>
  <si>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</si>
  <si>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</si>
  <si>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</si>
  <si>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</si>
  <si>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</si>
  <si>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</si>
  <si>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เมย-มิย/กย62-เมย64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</si>
  <si>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</si>
  <si>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</si>
  <si>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</si>
  <si>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พย63-มีค64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</si>
  <si>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</si>
  <si>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</si>
  <si>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</si>
  <si>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เมย52-เมย64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</si>
  <si>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</si>
  <si>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</si>
  <si>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</si>
  <si>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</si>
  <si>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</si>
  <si>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</si>
  <si>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มค-กย/พย61-กพ64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</si>
  <si>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</si>
  <si>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</si>
  <si>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</si>
  <si>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</si>
  <si>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</si>
  <si>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</si>
  <si>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</si>
  <si>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</si>
  <si>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</si>
  <si>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</si>
  <si>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</si>
  <si>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</si>
  <si>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กพ61-เมย64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</si>
  <si>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</si>
  <si>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</si>
  <si>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</si>
  <si>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</si>
  <si>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</si>
  <si>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</si>
  <si>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</si>
  <si>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</si>
  <si>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</si>
  <si>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</si>
  <si>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</si>
  <si>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</si>
  <si>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เมย-ตค59/มค61-เมย64</t>
  </si>
  <si>
    <t>40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</si>
  <si>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</si>
  <si>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</si>
  <si>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</si>
  <si>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มค61-เมย64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</si>
  <si>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</si>
  <si>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</si>
  <si>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</si>
  <si>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</si>
  <si>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</si>
  <si>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</si>
  <si>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36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</si>
  <si>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</si>
  <si>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</si>
  <si>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 81000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</si>
  <si>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</si>
  <si>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</si>
  <si>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</si>
  <si>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</si>
  <si>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</si>
  <si>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ธค60-ธค61/กพ/เมย62-มีค/พค63-เมย64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</si>
  <si>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</si>
  <si>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</si>
  <si>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</si>
  <si>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เมย59-กพ/เมย62-มีค/พค63-เมย64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</si>
  <si>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</si>
  <si>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</si>
  <si>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</si>
  <si>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</si>
  <si>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</si>
  <si>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</si>
  <si>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มค-มีค/พค62-เมย64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</si>
  <si>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</si>
  <si>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</si>
  <si>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</si>
  <si>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กพ/พค/กค-สค62/พค/ธค63</t>
  </si>
  <si>
    <t>นางวิมลศรี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</si>
  <si>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</si>
  <si>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</si>
  <si>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</si>
  <si>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</si>
  <si>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</si>
  <si>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</si>
  <si>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</si>
  <si>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</si>
  <si>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</si>
  <si>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</si>
  <si>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</si>
  <si>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</si>
  <si>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</si>
  <si>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</si>
  <si>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</si>
  <si>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</si>
  <si>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68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</si>
  <si>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</si>
  <si>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</si>
  <si>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</si>
  <si>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ตค61-มีค/พค63-เมย64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</si>
  <si>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</si>
  <si>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</si>
  <si>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</si>
  <si>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79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</si>
  <si>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</si>
  <si>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</si>
  <si>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</si>
  <si>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</si>
  <si>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</si>
  <si>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</si>
  <si>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พค62-เมย64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</si>
  <si>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</si>
  <si>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</si>
  <si>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</si>
  <si>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</si>
  <si>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</si>
  <si>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</si>
  <si>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</si>
  <si>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</si>
  <si>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</si>
  <si>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64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</si>
  <si>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</si>
  <si>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</si>
  <si>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</si>
  <si>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</si>
  <si>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</si>
  <si>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</si>
  <si>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24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</si>
  <si>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</si>
  <si>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</si>
  <si>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</si>
  <si>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เมย59-มค/มีค62-เมย64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</si>
  <si>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</si>
  <si>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</si>
  <si>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</si>
  <si>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เมย59-กพ/มิย/กค/ธค62-เมย/มิย63-เมย64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</si>
  <si>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</si>
  <si>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</si>
  <si>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</si>
  <si>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</si>
  <si>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</si>
  <si>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</si>
  <si>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เมย-มิย/สค59-เมย64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</si>
  <si>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</si>
  <si>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</si>
  <si>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</si>
  <si>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</si>
  <si>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</si>
  <si>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</si>
  <si>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85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</si>
  <si>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</si>
  <si>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</si>
  <si>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</si>
  <si>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เมย59-กย/พย63/มค-กพ/เมย64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</si>
  <si>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</si>
  <si>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</si>
  <si>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</si>
  <si>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1042</t>
  </si>
  <si>
    <t>12170370889</t>
  </si>
  <si>
    <t>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</si>
  <si>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</si>
  <si>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</si>
  <si>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</si>
  <si>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เมย59-มีค/พค63-เมย64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</si>
  <si>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</si>
  <si>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</si>
  <si>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</si>
  <si>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</si>
  <si>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</si>
  <si>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</si>
  <si>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สค62-เมย64</t>
  </si>
  <si>
    <t>54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</si>
  <si>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</si>
  <si>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</si>
  <si>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</si>
  <si>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</si>
  <si>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</si>
  <si>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</si>
  <si>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</si>
  <si>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</si>
  <si>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</si>
  <si>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</si>
  <si>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เมย59-มีค64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</si>
  <si>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</si>
  <si>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</si>
  <si>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</si>
  <si>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</si>
  <si>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</si>
  <si>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เมย59-พค/กค-ธค60/กพ61-เมย64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</si>
  <si>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</si>
  <si>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</si>
  <si>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</si>
  <si>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</si>
  <si>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</si>
  <si>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</si>
  <si>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</si>
  <si>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</si>
  <si>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</si>
  <si>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</si>
  <si>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</si>
  <si>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พค62-มีค/พค63-เมย64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</si>
  <si>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</si>
  <si>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</si>
  <si>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</si>
  <si>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</si>
  <si>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</si>
  <si>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</si>
  <si>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นางสิริลักษณ์  เชื้อบ้านเกาะ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</si>
  <si>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</si>
  <si>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</si>
  <si>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</si>
  <si>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</si>
  <si>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</si>
  <si>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</si>
  <si>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</si>
  <si>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</si>
  <si>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</si>
  <si>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</si>
  <si>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กย60-เมย64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</si>
  <si>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</si>
  <si>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</si>
  <si>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</si>
  <si>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กค63-เมย64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</si>
  <si>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</si>
  <si>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</si>
  <si>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</si>
  <si>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</si>
  <si>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</si>
  <si>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</si>
  <si>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พย-ธค63/กพ-มีค64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</si>
  <si>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</si>
  <si>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</si>
  <si>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</si>
  <si>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มีค60-เมย64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</si>
  <si>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</si>
  <si>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</si>
  <si>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</si>
  <si>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</si>
  <si>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</si>
  <si>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</si>
  <si>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เมย60-พค/กค63-เมย64</t>
  </si>
  <si>
    <t>12170468871</t>
  </si>
  <si>
    <t>30/11 ถ.กระบี่ ต.ปากน้ำ อ.เมืองกระบี่ จ.กระบี่</t>
  </si>
  <si>
    <t>เมย59-ธค60/กพ-สค/ตค61-กพ/เมย-กค/กย/พย62-มค/มีค63-เมย64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</si>
  <si>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</si>
  <si>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</si>
  <si>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</si>
  <si>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</si>
  <si>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</si>
  <si>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</si>
  <si>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</si>
  <si>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</si>
  <si>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กพ61-กพ/เมย64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</si>
  <si>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</si>
  <si>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</si>
  <si>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</si>
  <si>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พย59-เมย64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</si>
  <si>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</si>
  <si>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</si>
  <si>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</si>
  <si>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</si>
  <si>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</si>
  <si>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</si>
  <si>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</si>
  <si>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</si>
  <si>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</si>
  <si>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</si>
  <si>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</si>
  <si>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</si>
  <si>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</si>
  <si>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นายสุวัฒน์ บุญชนะวิวัฒน์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</si>
  <si>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</si>
  <si>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</si>
  <si>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</si>
  <si>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</si>
  <si>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</si>
  <si>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</si>
  <si>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</si>
  <si>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</si>
  <si>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</si>
  <si>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</si>
  <si>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</si>
  <si>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</si>
  <si>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มิย59-มีค/พค63-เมย64</t>
  </si>
  <si>
    <t>12170361065</t>
  </si>
  <si>
    <t>นางอุรา ไทรบุรี</t>
  </si>
  <si>
    <t>34/26 ถ.กระบี่ ต.ปากน้ำ อ.เมืองกระบี่ จ.กระบี่</t>
  </si>
  <si>
    <t>เมย-กค/กย59-มีค/พค-กย/ธค60-กค/กย-พย61/มค62-เมย64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</si>
  <si>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</si>
  <si>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</si>
  <si>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</si>
  <si>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113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</si>
  <si>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</si>
  <si>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</si>
  <si>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</si>
  <si>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กพ/มิย/ตค-ธค61/กพ-สค/ตค/ธค62/กพ/เมย/กค/ธค63/มีค64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</si>
  <si>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</si>
  <si>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</si>
  <si>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</si>
  <si>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เมย-กค/กย59-มีค/พค60-พย63/มค-เมย64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</si>
  <si>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</si>
  <si>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</si>
  <si>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</si>
  <si>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เมย59-พค/กค-สค/พย62/เมย/สค63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</si>
  <si>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</si>
  <si>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</si>
  <si>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</si>
  <si>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</si>
  <si>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</si>
  <si>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</si>
  <si>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104</t>
  </si>
  <si>
    <t>12170298540</t>
  </si>
  <si>
    <t>38 ถ.กระบี่ ต.ปากน้ำ อ.เมืองกระบี่ จ.กระบี่</t>
  </si>
  <si>
    <t>สค59-สค61/กพ/พค-มิย/สค-ธค62/กพ-กย63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</si>
  <si>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</si>
  <si>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</si>
  <si>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</si>
  <si>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</si>
  <si>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</si>
  <si>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</si>
  <si>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</si>
  <si>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</si>
  <si>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</si>
  <si>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</si>
  <si>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</si>
  <si>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</si>
  <si>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สค59-มค/พค-กย/พย60-พค/กค6-เมย64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</si>
  <si>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</si>
  <si>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</si>
  <si>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</si>
  <si>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</si>
  <si>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</si>
  <si>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</si>
  <si>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</si>
  <si>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</si>
  <si>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</si>
  <si>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กย63-เมย64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</si>
  <si>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</si>
  <si>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</si>
  <si>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</si>
  <si>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</si>
  <si>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</si>
  <si>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</si>
  <si>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</si>
  <si>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</si>
  <si>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</si>
  <si>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</si>
  <si>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</si>
  <si>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</si>
  <si>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</si>
  <si>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</si>
  <si>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</si>
  <si>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</si>
  <si>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</si>
  <si>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เมย-พค/กค59-พย60-มีค/มิย63-เมย64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</si>
  <si>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</si>
  <si>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</si>
  <si>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</si>
  <si>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กย/ธค63/กพ64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</si>
  <si>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</si>
  <si>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</si>
  <si>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</si>
  <si>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</si>
  <si>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</si>
  <si>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</si>
  <si>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</si>
  <si>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</si>
  <si>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</si>
  <si>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</si>
  <si>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</si>
  <si>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</si>
  <si>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</si>
  <si>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</si>
  <si>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</si>
  <si>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</si>
  <si>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</si>
  <si>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</si>
  <si>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เมย59-พย60/มค/มีค61-เมย64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</si>
  <si>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</si>
  <si>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</si>
  <si>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</si>
  <si>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</si>
  <si>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</si>
  <si>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</si>
  <si>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</si>
  <si>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</si>
  <si>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เมย59-สค/ตค63-เมย64</t>
  </si>
  <si>
    <t>12170304929</t>
  </si>
  <si>
    <t>12 ถ.ศรีสวัสดิ์ ต.ปากน้ำ อ.เมืองกระบี่ จ.กระบี่</t>
  </si>
  <si>
    <t>เมย62-สค/ตค63-เมย64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</si>
  <si>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</si>
  <si>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</si>
  <si>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</si>
  <si>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</si>
  <si>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</si>
  <si>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</si>
  <si>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สค-ธค62/เมย63/มีค64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</si>
  <si>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</si>
  <si>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</si>
  <si>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</si>
  <si>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</si>
  <si>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</si>
  <si>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</si>
  <si>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พย62-มีค/มิย-กย/พย63-เมย64</t>
  </si>
  <si>
    <t>12170413189</t>
  </si>
  <si>
    <t>1/31 ถ.ร่วมใจ ต.ปากน้ำ อ.เมืองกระบี่ จ.กระบี่</t>
  </si>
  <si>
    <t>เมย-มิย/กย/ธค59/มค60/มีค-พค/กค60/เมย61-มิย/กย/ธค63</t>
  </si>
  <si>
    <t>12170413198</t>
  </si>
  <si>
    <t>1/32 ถ.ร่วมใจ ต.ปากน้ำ อ.เมืองกระบี่ จ.กระบี่</t>
  </si>
  <si>
    <t>พย60-กค/พย61-มิย/ตค62-พค63/มค64</t>
  </si>
  <si>
    <t>12170413200</t>
  </si>
  <si>
    <t>1/33 ถ.ร่วมใจ ต.ปากน้ำ อ.เมืองกระบี่ จ.กระบี่</t>
  </si>
  <si>
    <t>ธค60/กพ-มีค/พค-กย/พย61-เมย64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</si>
  <si>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</si>
  <si>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</si>
  <si>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</si>
  <si>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</si>
  <si>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เมย60-เมย64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</si>
  <si>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</si>
  <si>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</si>
  <si>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</si>
  <si>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</si>
  <si>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</si>
  <si>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</si>
  <si>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</si>
  <si>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</si>
  <si>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</si>
  <si>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</si>
  <si>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</si>
  <si>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</si>
  <si>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</si>
  <si>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</si>
  <si>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</si>
  <si>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</si>
  <si>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</si>
  <si>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</si>
  <si>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กย59-เมย64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</si>
  <si>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</si>
  <si>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</si>
  <si>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</si>
  <si>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ตค62-เมย64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</si>
  <si>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</si>
  <si>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</si>
  <si>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</si>
  <si>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</si>
  <si>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</si>
  <si>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</si>
  <si>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สค60-กย/ธค61-กพ62/มค-มีค/มิย63-เมย64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</si>
  <si>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</si>
  <si>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</si>
  <si>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</si>
  <si>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</si>
  <si>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</si>
  <si>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</si>
  <si>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</si>
  <si>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</si>
  <si>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พค63-เมย64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</si>
  <si>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</si>
  <si>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</si>
  <si>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</si>
  <si>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</si>
  <si>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</si>
  <si>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</si>
  <si>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</si>
  <si>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</si>
  <si>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</si>
  <si>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</si>
  <si>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กย59-มีค/พค-มิย/สค-กย61/มค-มีค/พค-พย62/มค-กพ/มิย/ตค-พย63/มค/มีค-เมย64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</si>
  <si>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</si>
  <si>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</si>
  <si>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</si>
  <si>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</si>
  <si>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</si>
  <si>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</si>
  <si>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</si>
  <si>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</si>
  <si>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</si>
  <si>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</si>
  <si>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</si>
  <si>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</si>
  <si>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</si>
  <si>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</si>
  <si>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</si>
  <si>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</si>
  <si>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</si>
  <si>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</si>
  <si>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</si>
  <si>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</si>
  <si>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</si>
  <si>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เมย-มิย/กย59-เมย/กค61-เมย64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</si>
  <si>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</si>
  <si>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</si>
  <si>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</si>
  <si>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</si>
  <si>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</si>
  <si>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</si>
  <si>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เมย59-มีค/พค61-เมย/มิย63-เมย64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</si>
  <si>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</si>
  <si>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</si>
  <si>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</si>
  <si>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มิย59-มีค/พค61-เมย/มิย63-มค/มีค-เมย64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</si>
  <si>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</si>
  <si>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</si>
  <si>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</si>
  <si>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</si>
  <si>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</si>
  <si>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</si>
  <si>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กพ-เมย/ธค63-เมย64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</si>
  <si>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</si>
  <si>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</si>
  <si>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</si>
  <si>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มีค62-มีค64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</si>
  <si>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</si>
  <si>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</si>
  <si>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</si>
  <si>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มค62-เมย64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</si>
  <si>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</si>
  <si>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</si>
  <si>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</si>
  <si>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กพ/พค61-มีค/พค63-เมย64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</si>
  <si>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</si>
  <si>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</si>
  <si>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</si>
  <si>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</si>
  <si>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</si>
  <si>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</si>
  <si>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</si>
  <si>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</si>
  <si>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</si>
  <si>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</si>
  <si>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เมย-กย59/กพ/พค/กย60-เมย64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</si>
  <si>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</si>
  <si>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</si>
  <si>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</si>
  <si>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กย61-เมย64</t>
  </si>
  <si>
    <t>12170293901</t>
  </si>
  <si>
    <t>14 ถ.ร่วมจิตร ต.ปากน้ำ อ.เมืองกระบี่ จ.กระบี่</t>
  </si>
  <si>
    <t>สค59-สค/ตค/ธค62/กพ/พค63-มค/มีค64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</si>
  <si>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</si>
  <si>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</si>
  <si>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</si>
  <si>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</si>
  <si>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</si>
  <si>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มค60-เมย64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</si>
  <si>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</si>
  <si>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</si>
  <si>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</si>
  <si>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</si>
  <si>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</si>
  <si>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</si>
  <si>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เมย59-มีค/พค/กค63-เมย64</t>
  </si>
  <si>
    <t>12170294193</t>
  </si>
  <si>
    <t>69/3 ถ.ร่วมจิตร ต.ปากน้ำ อ.เมืองกระบี่ จ.กระบี่</t>
  </si>
  <si>
    <t>เมย59-กย/พย-ธค61/มีค-เมย/สค/ธค62/มีค/กค/กย63/มค/เมย64</t>
  </si>
  <si>
    <t>12170294205</t>
  </si>
  <si>
    <t>69/4 ถ.ร่วมจิตร ต.ปากน้ำ อ.เมืองกระบี่ จ.กระบี่</t>
  </si>
  <si>
    <t>พค60-เมย64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</si>
  <si>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</si>
  <si>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</si>
  <si>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</si>
  <si>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</si>
  <si>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เมย/มิย/สค-กย/ธค60/กพ-มีค/พค/สค/ตค/ธค61-ธค62/พค-ตค/ธค63-เมย64</t>
  </si>
  <si>
    <t>12170294232</t>
  </si>
  <si>
    <t>69/7 ถ.ร่วมจิตร ต.ปากน้ำ อ.เมืองกระบี่ จ.กระบี่</t>
  </si>
  <si>
    <t>เมย59-กพ64</t>
  </si>
  <si>
    <t>12170427065</t>
  </si>
  <si>
    <t>น.ส.บุษบา ณ ระนอง (Laundry)</t>
  </si>
  <si>
    <t>2/1 ถ.คงคา ต.ปากน้ำ อ.เมืองกระบี่ จ.กระบี่</t>
  </si>
  <si>
    <t>กพ/กย63-เมย64</t>
  </si>
  <si>
    <t>12170302161</t>
  </si>
  <si>
    <t>นายธีระเดช  พรศิริอนันต์</t>
  </si>
  <si>
    <t>3 ถ.คงคา ต.ปากน้ำ อ.เมืองกระบี่ จ.กระบี่</t>
  </si>
  <si>
    <t>มค-กพ64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</si>
  <si>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</si>
  <si>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</si>
  <si>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</si>
  <si>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</si>
  <si>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</si>
  <si>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</si>
  <si>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เมย60-พค/กค-ตค/ธค61-มค/เมย-พค/กค/กย62/กพ/เมย-ธค63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</si>
  <si>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</si>
  <si>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</si>
  <si>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</si>
  <si>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เมย59-มิย/ตค60-มีค/พค-พย63/มค-เมย64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</si>
  <si>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</si>
  <si>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</si>
  <si>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</si>
  <si>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</si>
  <si>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</si>
  <si>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</si>
  <si>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กค-ธค63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</si>
  <si>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</si>
  <si>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</si>
  <si>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</si>
  <si>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</si>
  <si>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</si>
  <si>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</si>
  <si>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</si>
  <si>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</si>
  <si>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</si>
  <si>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สค61-พค/กย63-เมย64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</si>
  <si>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</si>
  <si>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</si>
  <si>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</si>
  <si>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เมย63-เมย64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</si>
  <si>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</si>
  <si>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</si>
  <si>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</si>
  <si>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</si>
  <si>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</si>
  <si>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</si>
  <si>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</si>
  <si>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</si>
  <si>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</si>
  <si>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</si>
  <si>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</si>
  <si>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</si>
  <si>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</si>
  <si>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</si>
  <si>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</si>
  <si>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56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</si>
  <si>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</si>
  <si>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</si>
  <si>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</si>
  <si>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</si>
  <si>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</si>
  <si>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</si>
  <si>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</si>
  <si>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</si>
  <si>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</si>
  <si>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</si>
  <si>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</si>
  <si>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</si>
  <si>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พค-สค/ตค59-ตค/ธค61-สค/ตค/ธค62-ธค63/กพ-เมย64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</si>
  <si>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</si>
  <si>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</si>
  <si>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</si>
  <si>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116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</si>
  <si>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</si>
  <si>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</si>
  <si>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</si>
  <si>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</si>
  <si>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</si>
  <si>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</si>
  <si>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</si>
  <si>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</si>
  <si>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เมย59-กย/พย61-เมย64</t>
  </si>
  <si>
    <t>147</t>
  </si>
  <si>
    <t>12170303148</t>
  </si>
  <si>
    <t>บริษัทลีลาวัฒน์กระบี่ จำกัด (ปาร์คเวย์ฯ)</t>
  </si>
  <si>
    <t>เมย59-เมย/ธค60-เมย64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</si>
  <si>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</si>
  <si>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</si>
  <si>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</si>
  <si>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</si>
  <si>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</si>
  <si>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128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</si>
  <si>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</si>
  <si>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</si>
  <si>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</si>
  <si>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110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</si>
  <si>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</si>
  <si>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</si>
  <si>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</si>
  <si>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</si>
  <si>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</si>
  <si>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</si>
  <si>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</si>
  <si>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</si>
  <si>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55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</si>
  <si>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</si>
  <si>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</si>
  <si>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</si>
  <si>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</si>
  <si>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</si>
  <si>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</si>
  <si>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เมย59-พค/กค60-มีค/พค63-เมย64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</si>
  <si>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</si>
  <si>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</si>
  <si>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</si>
  <si>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เมย-ตค63/มค/เมย64</t>
  </si>
  <si>
    <t>12170589382</t>
  </si>
  <si>
    <t>น.ส.นนทวรรณ  เอ่งฉ้วน (Metta Thai Massage)</t>
  </si>
  <si>
    <t>27 ถ.อิศรา ต.ปากน้ำ อ.เมืองกระบี่ จ.กระบี่</t>
  </si>
  <si>
    <t>12170589412</t>
  </si>
  <si>
    <t>น.ส.นนทวรรณ  เอ่งฉ้วน (All Art)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</si>
  <si>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</si>
  <si>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</si>
  <si>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</si>
  <si>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</si>
  <si>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</si>
  <si>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</si>
  <si>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</si>
  <si>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</si>
  <si>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</si>
  <si>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</si>
  <si>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มค/สค62/พค/สค/ตค/ธค63/กพ/เมย64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</si>
  <si>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</si>
  <si>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</si>
  <si>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</si>
  <si>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</si>
  <si>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</si>
  <si>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</si>
  <si>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</si>
  <si>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</si>
  <si>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</si>
  <si>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</si>
  <si>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</si>
  <si>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</si>
  <si>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สค/ตค63/มค-มีค64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</si>
  <si>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</si>
  <si>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</si>
  <si>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</si>
  <si>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เมย59-พค/สค/ตค/ธค61-มิย/สค-ตค/ธค62-มิย/กย63/มค-เมย64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</si>
  <si>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</si>
  <si>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</si>
  <si>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</si>
  <si>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</si>
  <si>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</si>
  <si>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</si>
  <si>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มิย61-เมย64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</si>
  <si>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</si>
  <si>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</si>
  <si>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</si>
  <si>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</si>
  <si>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</si>
  <si>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</si>
  <si>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166</t>
  </si>
  <si>
    <t>12170463625</t>
  </si>
  <si>
    <t>นายวสันต์ ผกามาศ</t>
  </si>
  <si>
    <t>65/8 ถ.อิศรา ต.ปากน้ำ อ.เมืองกระบี่ จ.กระบี่</t>
  </si>
  <si>
    <t>กค59-เมย64</t>
  </si>
  <si>
    <t>12170303504</t>
  </si>
  <si>
    <t>67/1 ถ.อิศรา ต.ปากน้ำ อ.เมืองกระบี่ จ.กระบี่</t>
  </si>
  <si>
    <t>พย60-มีค/มิย63-มค64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</si>
  <si>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</si>
  <si>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</si>
  <si>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</si>
  <si>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</si>
  <si>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</si>
  <si>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</si>
  <si>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</si>
  <si>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</si>
  <si>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</si>
  <si>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</si>
  <si>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เมย59-กค60/มีค-พค/กค-ตค61/กพ62-ตค63/มค-เมย64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</si>
  <si>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</si>
  <si>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</si>
  <si>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</si>
  <si>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</si>
  <si>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</si>
  <si>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278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</si>
  <si>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</si>
  <si>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</si>
  <si>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</si>
  <si>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</si>
  <si>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72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</si>
  <si>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</si>
  <si>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</si>
  <si>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</si>
  <si>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</si>
  <si>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91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</si>
  <si>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</si>
  <si>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</si>
  <si>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</si>
  <si>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</si>
  <si>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</si>
  <si>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</si>
  <si>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</si>
  <si>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</si>
  <si>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</si>
  <si>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</si>
  <si>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</si>
  <si>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บริษัท เอสซี เอ็มมี คอนสทรัคซั่น จำกัด เลขที่ผู้เสียภาษี 0135536000194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</si>
  <si>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</si>
  <si>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</si>
  <si>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</si>
  <si>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</si>
  <si>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</si>
  <si>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</si>
  <si>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</si>
  <si>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</si>
  <si>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</si>
  <si>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</si>
  <si>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</si>
  <si>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</si>
  <si>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</si>
  <si>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</si>
  <si>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</si>
  <si>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เมย59-มิย/สค61-เมย64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</si>
  <si>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</si>
  <si>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</si>
  <si>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</si>
  <si>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</si>
  <si>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</si>
  <si>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</si>
  <si>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</si>
  <si>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</si>
  <si>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</si>
  <si>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เมย59-มีค/พค61-สค/ตค/ธค62-เมย64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</si>
  <si>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</si>
  <si>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</si>
  <si>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</si>
  <si>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</si>
  <si>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</si>
  <si>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</si>
  <si>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</si>
  <si>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</si>
  <si>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</si>
  <si>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</si>
  <si>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</si>
  <si>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</si>
  <si>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</si>
  <si>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</si>
  <si>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</si>
  <si>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</si>
  <si>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</si>
  <si>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</si>
  <si>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ธค62-เมย64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</si>
  <si>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</si>
  <si>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</si>
  <si>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</si>
  <si>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</si>
  <si>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</si>
  <si>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</si>
  <si>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ธค63-เมย64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</si>
  <si>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</si>
  <si>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</si>
  <si>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</si>
  <si>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</si>
  <si>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</si>
  <si>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</si>
  <si>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สค-กย/ธค59-มค/ธค60/กค61-เมย/มิย63-เมย64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</si>
  <si>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</si>
  <si>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</si>
  <si>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สค-กย/พย-ธค59/กพ/พค-กย/พย60-กพ/เมย/มิย/กย-ตค61/สค62/มค-กพ64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</si>
  <si>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</si>
  <si>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</si>
  <si>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</si>
  <si>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</si>
  <si>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</si>
  <si>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</si>
  <si>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</si>
  <si>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</si>
  <si>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</si>
  <si>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</si>
  <si>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</si>
  <si>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</si>
  <si>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</si>
  <si>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</si>
  <si>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พย62-เมย64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</si>
  <si>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</si>
  <si>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</si>
  <si>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</si>
  <si>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</si>
  <si>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</si>
  <si>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เมย/มิย/พย63-เมย64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</si>
  <si>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</si>
  <si>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</si>
  <si>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</si>
  <si>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</si>
  <si>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</si>
  <si>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</si>
  <si>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</si>
  <si>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เมย-มิย/ธค59/มีค/มิย/กย60-มค/เมย/มิย/กย61/มค/พค/สค/ธค62/กพ63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</si>
  <si>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</si>
  <si>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</si>
  <si>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</si>
  <si>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</si>
  <si>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</si>
  <si>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</si>
  <si>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</si>
  <si>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</si>
  <si>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</si>
  <si>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67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</si>
  <si>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</si>
  <si>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</si>
  <si>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</si>
  <si>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</si>
  <si>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</si>
  <si>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</si>
  <si>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สค59-ธค60/กพ61-เมย64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</si>
  <si>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</si>
  <si>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</si>
  <si>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</si>
  <si>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</si>
  <si>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</si>
  <si>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</si>
  <si>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กพ-พย61/มค-กย/พย62/กพ/พย63-เมย64</t>
  </si>
  <si>
    <t>12170458379</t>
  </si>
  <si>
    <t>54/2 ถ.เหมทานนท์ ต.ปากน้ำ อ.เมืองกระบี่ จ.กระบี่</t>
  </si>
  <si>
    <t>พย59-เมย/มิย/สค63-เมย64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</si>
  <si>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</si>
  <si>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</si>
  <si>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</si>
  <si>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</si>
  <si>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</si>
  <si>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</si>
  <si>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</si>
  <si>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</si>
  <si>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</si>
  <si>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มิย-สค/พย62/ตค63-เมย64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</si>
  <si>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</si>
  <si>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</si>
  <si>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</si>
  <si>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</si>
  <si>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</si>
  <si>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สค63-เมย64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</si>
  <si>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</si>
  <si>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</si>
  <si>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</si>
  <si>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</si>
  <si>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</si>
  <si>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</si>
  <si>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</si>
  <si>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</si>
  <si>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</si>
  <si>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</si>
  <si>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</si>
  <si>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</si>
  <si>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</si>
  <si>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</si>
  <si>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</si>
  <si>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</si>
  <si>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</si>
  <si>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</si>
  <si>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พย60-มีค/พค-พย61/มค/พค62-เมย64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</si>
  <si>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</si>
  <si>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</si>
  <si>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</si>
  <si>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ธค60-มีค/พค61-เมย64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</si>
  <si>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</si>
  <si>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</si>
  <si>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</si>
  <si>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</si>
  <si>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</si>
  <si>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</si>
  <si>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</si>
  <si>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</si>
  <si>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</si>
  <si>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เมย59-เมย/มิย61-เมย64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</si>
  <si>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</si>
  <si>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</si>
  <si>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</si>
  <si>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มีค62-เมย64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</si>
  <si>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</si>
  <si>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</si>
  <si>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</si>
  <si>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กพ62-เมย64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</si>
  <si>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</si>
  <si>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</si>
  <si>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</si>
  <si>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กค-สค63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</si>
  <si>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</si>
  <si>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</si>
  <si>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</si>
  <si>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ตค-พย63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</si>
  <si>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</si>
  <si>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</si>
  <si>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</si>
  <si>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</si>
  <si>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</si>
  <si>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</si>
  <si>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ตค60-เมย64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</si>
  <si>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</si>
  <si>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</si>
  <si>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</si>
  <si>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มิย-พย60/มค61-เมย64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</si>
  <si>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</si>
  <si>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</si>
  <si>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</si>
  <si>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</si>
  <si>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</si>
  <si>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</si>
  <si>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</si>
  <si>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</si>
  <si>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</si>
  <si>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</si>
  <si>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</si>
  <si>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</si>
  <si>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</si>
  <si>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</si>
  <si>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</si>
  <si>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เมย-พค/กค61-มค/พค-พย63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</si>
  <si>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</si>
  <si>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</si>
  <si>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</si>
  <si>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</si>
  <si>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</si>
  <si>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</si>
  <si>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</si>
  <si>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</si>
  <si>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</si>
  <si>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</si>
  <si>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</si>
  <si>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</si>
  <si>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</si>
  <si>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</si>
  <si>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</si>
  <si>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</si>
  <si>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</si>
  <si>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เมย59-กพ/เมย-มิย/สค60-เมย64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</si>
  <si>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</si>
  <si>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</si>
  <si>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</si>
  <si>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</si>
  <si>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</si>
  <si>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352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</si>
  <si>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</si>
  <si>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</si>
  <si>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</si>
  <si>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</si>
  <si>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</si>
  <si>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</si>
  <si>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</si>
  <si>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</si>
  <si>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</si>
  <si>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เมย59-ธค63/มีค64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</si>
  <si>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</si>
  <si>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</si>
  <si>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</si>
  <si>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กย-พย63/เมย64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</si>
  <si>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</si>
  <si>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</si>
  <si>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</si>
  <si>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</si>
  <si>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</si>
  <si>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</si>
  <si>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</si>
  <si>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</si>
  <si>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</si>
  <si>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</si>
  <si>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</si>
  <si>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</si>
  <si>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ตค63/มค-มีค64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</si>
  <si>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</si>
  <si>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</si>
  <si>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</si>
  <si>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</si>
  <si>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</si>
  <si>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</si>
  <si>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</si>
  <si>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</si>
  <si>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</si>
  <si>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</si>
  <si>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</si>
  <si>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</si>
  <si>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ตค59-เมย/กย62-เมย64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</si>
  <si>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</si>
  <si>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</si>
  <si>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</si>
  <si>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</si>
  <si>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</si>
  <si>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</si>
  <si>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</si>
  <si>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</si>
  <si>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</si>
  <si>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</si>
  <si>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เมย59-มค/มีค/พค61-มิย/สค62-มิย63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</si>
  <si>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</si>
  <si>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</si>
  <si>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</si>
  <si>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</si>
  <si>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</si>
  <si>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</si>
  <si>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</si>
  <si>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</si>
  <si>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</si>
  <si>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</si>
  <si>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นายสวาสดิ์ คำฝอย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</si>
  <si>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</si>
  <si>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</si>
  <si>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</si>
  <si>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</si>
  <si>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</si>
  <si>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</si>
  <si>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เมย-มิย/กย/พย59-พค/กย-ตค60/มิย63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</si>
  <si>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</si>
  <si>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</si>
  <si>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</si>
  <si>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</si>
  <si>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</si>
  <si>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</si>
  <si>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เมย59-มิย/สค-ตค/ธค63-เมย64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</si>
  <si>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</si>
  <si>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</si>
  <si>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</si>
  <si>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เมย59-มีค/พค61-เมย64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</si>
  <si>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</si>
  <si>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</si>
  <si>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</si>
  <si>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</si>
  <si>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</si>
  <si>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</si>
  <si>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สค59-ธค60/กพ/เมย61-พค/ธค62-เมย/พย-ธค63/กพ-เมย64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</si>
  <si>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</si>
  <si>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</si>
  <si>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</si>
  <si>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เมย59-มิย63/กพ64</t>
  </si>
  <si>
    <t>126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</si>
  <si>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</si>
  <si>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</si>
  <si>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</si>
  <si>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</si>
  <si>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</si>
  <si>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</si>
  <si>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</si>
  <si>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</si>
  <si>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</si>
  <si>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เมย59-ธค62/กพ-พย63/มค-เมย64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</si>
  <si>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</si>
  <si>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</si>
  <si>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</si>
  <si>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</si>
  <si>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</si>
  <si>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</si>
  <si>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</si>
  <si>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</si>
  <si>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</si>
  <si>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</si>
  <si>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</si>
  <si>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มค60-พค/กค62-มีค/พค63-มีค64</t>
  </si>
  <si>
    <t>12170356287</t>
  </si>
  <si>
    <t>1/7 ถ.เจ้าคุณ ต.ปากน้ำ อ.เมืองกระบี่ จ.กระบี่</t>
  </si>
  <si>
    <t>มค-พค/กค62-มีค/พค63-เมย64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</si>
  <si>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</si>
  <si>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</si>
  <si>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</si>
  <si>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กค59-พค/กค62-มีค/พค63-เมย64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</si>
  <si>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</si>
  <si>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</si>
  <si>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</si>
  <si>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</si>
  <si>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</si>
  <si>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</si>
  <si>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</si>
  <si>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</si>
  <si>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</si>
  <si>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เมย59-กพ/เมย-มิย/พย60-ตค63/กพ-เมย64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</si>
  <si>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</si>
  <si>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</si>
  <si>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</si>
  <si>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</si>
  <si>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</si>
  <si>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</si>
  <si>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</si>
  <si>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</si>
  <si>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</si>
  <si>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</si>
  <si>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</si>
  <si>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</si>
  <si>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</si>
  <si>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</si>
  <si>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</si>
  <si>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</si>
  <si>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</si>
  <si>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</si>
  <si>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</si>
  <si>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</si>
  <si>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เมย59-พย63/มค-เมย64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</si>
  <si>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</si>
  <si>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</si>
  <si>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</si>
  <si>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</si>
  <si>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44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</si>
  <si>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</si>
  <si>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</si>
  <si>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</si>
  <si>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</si>
  <si>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</si>
  <si>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</si>
  <si>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</si>
  <si>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</si>
  <si>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</si>
  <si>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</si>
  <si>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</si>
  <si>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</si>
  <si>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</si>
  <si>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</si>
  <si>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</si>
  <si>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</si>
  <si>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</si>
  <si>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</si>
  <si>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</si>
  <si>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</si>
  <si>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เมย59-มิย/สค61-กพ/เมย62-กพ/พค63-มีค64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</si>
  <si>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</si>
  <si>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</si>
  <si>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</si>
  <si>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</si>
  <si>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กค61-มิย/สค63-เมย64</t>
  </si>
  <si>
    <t>12170421382</t>
  </si>
  <si>
    <t>7/25 ถ.เจ้าคุณ ต.ปากน้ำ อ.เมืองกระบี่ จ.กระบี่</t>
  </si>
  <si>
    <t>ตค61-มค64</t>
  </si>
  <si>
    <t>12170421391</t>
  </si>
  <si>
    <t>7/26 ถ.เจ้าคุณ ต.ปากน้ำ อ.เมืองกระบี่ จ.กระบี่</t>
  </si>
  <si>
    <t>เมย-พค/ธค61/กย62-มีค/พค-ตค63/กพ-เมย64</t>
  </si>
  <si>
    <t>12170421403</t>
  </si>
  <si>
    <t>7/27 ถ.เจ้าคุณ ต.ปากน้ำ อ.เมืองกระบี่ จ.กระบี่</t>
  </si>
  <si>
    <t>สค61-เมย64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</si>
  <si>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</si>
  <si>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</si>
  <si>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</si>
  <si>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กค62-เมย64</t>
  </si>
  <si>
    <t>61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</si>
  <si>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</si>
  <si>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</si>
  <si>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</si>
  <si>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ตค61-สค62/มีค63-เมย64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</si>
  <si>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</si>
  <si>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</si>
  <si>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</si>
  <si>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มค60-ธค60/กพ-เมย61/เมย62-เมย64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</si>
  <si>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</si>
  <si>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</si>
  <si>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</si>
  <si>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</si>
  <si>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</si>
  <si>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</si>
  <si>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</si>
  <si>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</si>
  <si>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เมย59-กย/พย62-เมย64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</si>
  <si>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</si>
  <si>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</si>
  <si>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</si>
  <si>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</si>
  <si>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</si>
  <si>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</si>
  <si>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</si>
  <si>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</si>
  <si>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</si>
  <si>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</si>
  <si>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</si>
  <si>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</si>
  <si>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</si>
  <si>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</si>
  <si>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</si>
  <si>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</si>
  <si>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</si>
  <si>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</si>
  <si>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</si>
  <si>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</si>
  <si>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</si>
  <si>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</si>
  <si>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</si>
  <si>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</si>
  <si>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</si>
  <si>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</si>
  <si>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</si>
  <si>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เมย59-ธค63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</si>
  <si>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</si>
  <si>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</si>
  <si>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</si>
  <si>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</si>
  <si>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</si>
  <si>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</si>
  <si>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มิย-ตค/ธค60-มีค/มิย/ตค62/กพ/เมย/กค/กย63/มค/มีค64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</si>
  <si>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</si>
  <si>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</si>
  <si>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</si>
  <si>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</si>
  <si>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</si>
  <si>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ธค61-กค/กย62-มีค/พค63-กพ64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</si>
  <si>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</si>
  <si>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</si>
  <si>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</si>
  <si>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</si>
  <si>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</si>
  <si>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สค62-กพ/กค/ตค/ธค63/มีค64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</si>
  <si>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</si>
  <si>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</si>
  <si>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</si>
  <si>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</si>
  <si>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</si>
  <si>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</si>
  <si>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</si>
  <si>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</si>
  <si>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</si>
  <si>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</si>
  <si>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เมย59-มีค/กค63-มีค64</t>
  </si>
  <si>
    <t>12170459879</t>
  </si>
  <si>
    <t>22 ถ.พฤกษาอุทิศ ต.ปากน้ำ อ.เมืองกระบี่ จ.กระบี่</t>
  </si>
  <si>
    <t>เมย/ตค/ธค62-มค/เมย63/มีค64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</si>
  <si>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</si>
  <si>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</si>
  <si>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</si>
  <si>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</si>
  <si>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</si>
  <si>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กพ63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</si>
  <si>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</si>
  <si>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</si>
  <si>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</si>
  <si>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</si>
  <si>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</si>
  <si>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</si>
  <si>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</si>
  <si>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</si>
  <si>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</si>
  <si>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</si>
  <si>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</si>
  <si>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</si>
  <si>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</si>
  <si>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</si>
  <si>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ธค61-มีค/ตค63/มีค-เมย64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</si>
  <si>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</si>
  <si>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</si>
  <si>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</si>
  <si>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</si>
  <si>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</si>
  <si>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</si>
  <si>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</si>
  <si>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</si>
  <si>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</si>
  <si>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</si>
  <si>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</si>
  <si>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</si>
  <si>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</si>
  <si>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</si>
  <si>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</si>
  <si>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ตค59-กค/กย61-เมย64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</si>
  <si>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</si>
  <si>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</si>
  <si>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</si>
  <si>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เมย-กค/ตค59-กค/ตค60/มีค-มิย/กย61-เมย64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</si>
  <si>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</si>
  <si>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</si>
  <si>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</si>
  <si>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</si>
  <si>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</si>
  <si>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</si>
  <si>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</si>
  <si>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</si>
  <si>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</si>
  <si>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</si>
  <si>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</si>
  <si>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</si>
  <si>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</si>
  <si>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</si>
  <si>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</si>
  <si>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</si>
  <si>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</si>
  <si>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</si>
  <si>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</si>
  <si>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</si>
  <si>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ธค59-เมย64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</si>
  <si>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</si>
  <si>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</si>
  <si>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</si>
  <si>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</si>
  <si>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</si>
  <si>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</si>
  <si>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</si>
  <si>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</si>
  <si>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</si>
  <si>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พค59-สค/ตค-ธค63/กพ64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</si>
  <si>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</si>
  <si>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</si>
  <si>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</si>
  <si>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พย59-กย/พย63-เมย64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</si>
  <si>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</si>
  <si>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</si>
  <si>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</si>
  <si>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นางนุ๋ย แซ่โค้ว</t>
  </si>
  <si>
    <t>20 ถ.สุคนธ์ ต.ปากน้ำ อ.เมืองกระบี่ จ.กระบี่</t>
  </si>
  <si>
    <t>ตค60-ตค/ธค63-กพ64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</si>
  <si>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</si>
  <si>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</si>
  <si>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</si>
  <si>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</si>
  <si>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</si>
  <si>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</si>
  <si>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</si>
  <si>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</si>
  <si>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</si>
  <si>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</si>
  <si>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</si>
  <si>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</si>
  <si>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</si>
  <si>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</si>
  <si>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</si>
  <si>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</si>
  <si>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</si>
  <si>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</si>
  <si>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</si>
  <si>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</si>
  <si>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</si>
  <si>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เมย59-เมย/มิย60-กค/กย61-เมย64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</si>
  <si>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</si>
  <si>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</si>
  <si>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</si>
  <si>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กค59-กพ/พค60-เมย64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</si>
  <si>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</si>
  <si>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</si>
  <si>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</si>
  <si>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71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</si>
  <si>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</si>
  <si>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</si>
  <si>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</si>
  <si>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กย-ธค60/กพ61-เมย64</t>
  </si>
  <si>
    <t>12170306068</t>
  </si>
  <si>
    <t>น.ส.สุนีย์ แซ่ค่อ</t>
  </si>
  <si>
    <t>66 ถ.สุคนธ์ ต.ปากน้ำ อ.เมืองกระบี่ จ.กระบี่</t>
  </si>
  <si>
    <t>เมย-กค/กย59-ตค/ธค60-เมย64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</si>
  <si>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</si>
  <si>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</si>
  <si>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</si>
  <si>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</si>
  <si>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</si>
  <si>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</si>
  <si>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</si>
  <si>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</si>
  <si>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</si>
  <si>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89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</si>
  <si>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</si>
  <si>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</si>
  <si>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</si>
  <si>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</si>
  <si>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</si>
  <si>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</si>
  <si>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</si>
  <si>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</si>
  <si>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</si>
  <si>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</si>
  <si>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</si>
  <si>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</si>
  <si>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</si>
  <si>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</si>
  <si>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88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</si>
  <si>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</si>
  <si>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</si>
  <si>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</si>
  <si>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</si>
  <si>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เมย59-พย62/มค63-เมย64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</si>
  <si>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</si>
  <si>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</si>
  <si>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</si>
  <si>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</si>
  <si>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เมย59-มีค/มิย/กย63-เมย64</t>
  </si>
  <si>
    <t>12170383715</t>
  </si>
  <si>
    <t>92/31-32 ถ.หลวงพ่อ ต.ปากน้ำ อ.เมืองกระบี่ จ.กระบี่</t>
  </si>
  <si>
    <t>เมย59-สค61/กพ62-เมย64</t>
  </si>
  <si>
    <t>12170398829</t>
  </si>
  <si>
    <t>92/32 ถ.หลวงพ่อ ต.ปากน้ำ อ.เมืองกระบี่ จ.กระบี่</t>
  </si>
  <si>
    <t>เมย59-สค/ตค61-เมย64</t>
  </si>
  <si>
    <t>12170383724</t>
  </si>
  <si>
    <t>92/33 ถ.หลวงพ่อ ต.ปากน้ำ อ.เมืองกระบี่ จ.กระบี่</t>
  </si>
  <si>
    <t>กค60-เมย64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</si>
  <si>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</si>
  <si>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</si>
  <si>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</si>
  <si>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</si>
  <si>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</si>
  <si>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</si>
  <si>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</si>
  <si>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</si>
  <si>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</si>
  <si>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</si>
  <si>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พค59-กค/ตค62-พค/กค63-เมย64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</si>
  <si>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</si>
  <si>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</si>
  <si>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</si>
  <si>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256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</si>
  <si>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</si>
  <si>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</si>
  <si>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</si>
  <si>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</si>
  <si>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</si>
  <si>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</si>
  <si>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</si>
  <si>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</si>
  <si>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</si>
  <si>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กย61-เมย63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</si>
  <si>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</si>
  <si>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</si>
  <si>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</si>
  <si>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</si>
  <si>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</si>
  <si>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</si>
  <si>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</si>
  <si>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</si>
  <si>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</si>
  <si>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กพ-มีค/มิย63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</si>
  <si>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</si>
  <si>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</si>
  <si>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</si>
  <si>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</si>
  <si>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</si>
  <si>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</si>
  <si>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</si>
  <si>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</si>
  <si>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</si>
  <si>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</si>
  <si>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</si>
  <si>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</si>
  <si>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</si>
  <si>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</si>
  <si>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</si>
  <si>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ธค62-เมย/มิย63-เมย64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</si>
  <si>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</si>
  <si>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</si>
  <si>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</si>
  <si>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กย61-กย/ธค62-มิย/ตค-พย63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</si>
  <si>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</si>
  <si>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</si>
  <si>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</si>
  <si>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</si>
  <si>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</si>
  <si>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</si>
  <si>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เมย-กค/ตค59/มค-พค/กค-กย60/มค/พค/กค/ตค61/มค/มีค/กค62/กพ-มีค/พค/กย63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</si>
  <si>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</si>
  <si>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</si>
  <si>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</si>
  <si>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</si>
  <si>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</si>
  <si>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</si>
  <si>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</si>
  <si>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</si>
  <si>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</si>
  <si>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</si>
  <si>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</si>
  <si>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</si>
  <si>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</si>
  <si>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</si>
  <si>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</si>
  <si>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</si>
  <si>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</si>
  <si>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</si>
  <si>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</si>
  <si>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</si>
  <si>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</si>
  <si>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</si>
  <si>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</si>
  <si>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</si>
  <si>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</si>
  <si>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</si>
  <si>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</si>
  <si>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</si>
  <si>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</si>
  <si>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</si>
  <si>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</si>
  <si>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</si>
  <si>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</si>
  <si>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</si>
  <si>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</si>
  <si>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</si>
  <si>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</si>
  <si>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</si>
  <si>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</si>
  <si>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</si>
  <si>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</si>
  <si>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</si>
  <si>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</si>
  <si>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</si>
  <si>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เมย-ธค62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</si>
  <si>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</si>
  <si>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</si>
  <si>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</si>
  <si>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</si>
  <si>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</si>
  <si>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</si>
  <si>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</si>
  <si>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</si>
  <si>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</si>
  <si>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</si>
  <si>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</si>
  <si>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</si>
  <si>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</si>
  <si>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</si>
  <si>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</si>
  <si>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</si>
  <si>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</si>
  <si>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</si>
  <si>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</si>
  <si>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</si>
  <si>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</si>
  <si>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</si>
  <si>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</si>
  <si>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</si>
  <si>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</si>
  <si>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</si>
  <si>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</si>
  <si>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</si>
  <si>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</si>
  <si>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</si>
  <si>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</si>
  <si>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</si>
  <si>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</si>
  <si>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</si>
  <si>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</si>
  <si>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</si>
  <si>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</si>
  <si>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</si>
  <si>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</si>
  <si>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</si>
  <si>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</si>
  <si>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</si>
  <si>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</si>
  <si>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</si>
  <si>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</si>
  <si>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มค61-มค/มีค63-กพ/เมย64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</si>
  <si>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</si>
  <si>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</si>
  <si>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</si>
  <si>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</si>
  <si>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</si>
  <si>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</si>
  <si>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</si>
  <si>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</si>
  <si>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</si>
  <si>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</si>
  <si>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</si>
  <si>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</si>
  <si>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</si>
  <si>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</si>
  <si>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</si>
  <si>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</si>
  <si>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</si>
  <si>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</si>
  <si>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</si>
  <si>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</si>
  <si>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</si>
  <si>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</si>
  <si>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</si>
  <si>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</si>
  <si>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</si>
  <si>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</si>
  <si>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</si>
  <si>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</si>
  <si>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</si>
  <si>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</si>
  <si>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</si>
  <si>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</si>
  <si>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</si>
  <si>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</si>
  <si>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</si>
  <si>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</si>
  <si>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</si>
  <si>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</si>
  <si>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</si>
  <si>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</si>
  <si>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</si>
  <si>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</si>
  <si>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</si>
  <si>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87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</si>
  <si>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</si>
  <si>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</si>
  <si>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</si>
  <si>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</si>
  <si>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</si>
  <si>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</si>
  <si>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257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</si>
  <si>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</si>
  <si>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</si>
  <si>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</si>
  <si>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</si>
  <si>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</si>
  <si>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</si>
  <si>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</si>
  <si>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</si>
  <si>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</si>
  <si>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</si>
  <si>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</si>
  <si>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มีค-ธค61/กค62-เมย64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</si>
  <si>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</si>
  <si>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</si>
  <si>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</si>
  <si>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</si>
  <si>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404</t>
  </si>
  <si>
    <t>12170308732</t>
  </si>
  <si>
    <t>124</t>
  </si>
  <si>
    <t>12170308817</t>
  </si>
  <si>
    <t>ศาลากลางจังหวัดกระบี่</t>
  </si>
  <si>
    <t>623</t>
  </si>
  <si>
    <t>12170491671</t>
  </si>
  <si>
    <t>362</t>
  </si>
  <si>
    <t>12170308862</t>
  </si>
  <si>
    <t>สำนักงานที่ดินจังหวัดกระบี่</t>
  </si>
  <si>
    <t>12170468899</t>
  </si>
  <si>
    <t>120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</si>
  <si>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</si>
  <si>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</si>
  <si>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</si>
  <si>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</si>
  <si>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มค60-เมย/มิย63-เมย64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</si>
  <si>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</si>
  <si>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</si>
  <si>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</si>
  <si>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</si>
  <si>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</si>
  <si>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</si>
  <si>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</si>
  <si>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</si>
  <si>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</si>
  <si>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</si>
  <si>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</si>
  <si>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</si>
  <si>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</si>
  <si>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</si>
  <si>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</si>
  <si>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</si>
  <si>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</si>
  <si>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</si>
  <si>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</si>
  <si>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</si>
  <si>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</si>
  <si>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</si>
  <si>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</si>
  <si>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</si>
  <si>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</si>
  <si>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</si>
  <si>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</si>
  <si>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</si>
  <si>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</si>
  <si>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พค59-พย60/มค61-เมย64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</si>
  <si>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</si>
  <si>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</si>
  <si>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</si>
  <si>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กย63-มค/มีค64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</si>
  <si>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</si>
  <si>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</si>
  <si>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</si>
  <si>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ธค60-เมย64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</si>
  <si>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</si>
  <si>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</si>
  <si>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</si>
  <si>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</si>
  <si>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</si>
  <si>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</si>
  <si>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</si>
  <si>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</si>
  <si>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</si>
  <si>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สค62-มีค/พค-มิย/ธค63/กพ64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</si>
  <si>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</si>
  <si>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</si>
  <si>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</si>
  <si>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</si>
  <si>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</si>
  <si>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</si>
  <si>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</si>
  <si>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</si>
  <si>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</si>
  <si>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</si>
  <si>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</si>
  <si>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</si>
  <si>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</si>
  <si>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ธนาคารไทยพานิชย์ จำกัด เลขที่ผู้เสียภาษีอากร 0107536000102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</si>
  <si>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</si>
  <si>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</si>
  <si>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</si>
  <si>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</si>
  <si>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</si>
  <si>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</si>
  <si>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</si>
  <si>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</si>
  <si>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</si>
  <si>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ธค59-ธค62/มค-เมย64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</si>
  <si>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</si>
  <si>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</si>
  <si>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</si>
  <si>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กย59-สค/ตค/ธค62/กพ-พย63/มค/เมย64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</si>
  <si>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</si>
  <si>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</si>
  <si>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</si>
  <si>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</si>
  <si>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</si>
  <si>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</si>
  <si>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</si>
  <si>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</si>
  <si>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</si>
  <si>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มิย62-เมย64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</si>
  <si>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</si>
  <si>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</si>
  <si>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</si>
  <si>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</si>
  <si>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</si>
  <si>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</si>
  <si>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</si>
  <si>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</si>
  <si>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</si>
  <si>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เมย59-สค/ตค60-เมย64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</si>
  <si>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</si>
  <si>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</si>
  <si>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</si>
  <si>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เมย59-มิย63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</si>
  <si>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</si>
  <si>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</si>
  <si>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</si>
  <si>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</si>
  <si>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</si>
  <si>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</si>
  <si>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</si>
  <si>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</si>
  <si>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</si>
  <si>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</si>
  <si>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</si>
  <si>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</si>
  <si>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</si>
  <si>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</si>
  <si>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</si>
  <si>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</si>
  <si>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</si>
  <si>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</si>
  <si>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315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</si>
  <si>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</si>
  <si>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</si>
  <si>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</si>
  <si>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</si>
  <si>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</si>
  <si>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</si>
  <si>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เมย59-มิย/สค-ตค/ธค62-เมย64</t>
  </si>
  <si>
    <t>123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</si>
  <si>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</si>
  <si>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</si>
  <si>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</si>
  <si>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สค59-พย60/เมย61-พค/กค62-เมย64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</si>
  <si>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</si>
  <si>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</si>
  <si>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</si>
  <si>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</si>
  <si>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</si>
  <si>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249/14 ถ.อุตรกิจ ต.ปากน้ำ อ.เมืองกระบี่ จ.กระบี่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</si>
  <si>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</si>
  <si>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</si>
  <si>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</si>
  <si>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เมย59-เมย/มิย/สค-พย60/มค-เมย/มิย-กย/พย61-เมย/มิย-สค/ตค62-มีค/พค/กค/ตค63/เมย64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</si>
  <si>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</si>
  <si>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</si>
  <si>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</si>
  <si>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</si>
  <si>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</si>
  <si>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</si>
  <si>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</si>
  <si>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</si>
  <si>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</si>
  <si>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</si>
  <si>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</si>
  <si>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</si>
  <si>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86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</si>
  <si>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</si>
  <si>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</si>
  <si>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</si>
  <si>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</si>
  <si>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</si>
  <si>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</si>
  <si>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เมย59-พค/สค61-เมย64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</si>
  <si>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</si>
  <si>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</si>
  <si>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</si>
  <si>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</si>
  <si>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</si>
  <si>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</si>
  <si>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74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</si>
  <si>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</si>
  <si>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</si>
  <si>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</si>
  <si>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</si>
  <si>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</si>
  <si>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</si>
  <si>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</si>
  <si>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</si>
  <si>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</si>
  <si>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</si>
  <si>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</si>
  <si>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</si>
  <si>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</si>
  <si>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</si>
  <si>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</si>
  <si>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นายศุภกฤต ศิขรินรัตน์ (ฮอนด้า ไพศาลลิสซิ่ง)</t>
  </si>
  <si>
    <t>96/6 ถ.มหาราช ต.ปากน้ำ อ.เมือง จ.กระบี่</t>
  </si>
  <si>
    <t>96/7 ถ.มหาราช ต.ปากน้ำ อ.เมือง จ.กระบี่</t>
  </si>
  <si>
    <t>96/8 ถ.มหาราช ต.ปากน้ำ อ.เมือง จ.กระบี่</t>
  </si>
  <si>
    <t>บจม.โทรคมนาคมแห่งชาติ</t>
  </si>
  <si>
    <t>114 ถ. อุตรกิจ ต.ปากน้ำ อ.เมือง จ.กระบี่</t>
  </si>
  <si>
    <t>กค64</t>
  </si>
  <si>
    <t xml:space="preserve"> 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</si>
  <si>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</si>
  <si>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</si>
  <si>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</si>
  <si>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</si>
  <si>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ทะเบียนคุมใบแจ้งหนี้ ทม.กระบี่ ประเภท 3 ตามปริมาณน้ำประปา ประจำเดือน พค64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</si>
  <si>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</si>
  <si>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</si>
  <si>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</si>
  <si>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</si>
  <si>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</si>
  <si>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</si>
  <si>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</si>
  <si>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</si>
  <si>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</si>
  <si>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233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</si>
  <si>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</si>
  <si>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</si>
  <si>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</si>
  <si>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</si>
  <si>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</si>
  <si>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</si>
  <si>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</si>
  <si>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</si>
  <si>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</si>
  <si>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</si>
  <si>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</si>
  <si>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กค59-เมย/สค62-พค/กค63-เมย64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</si>
  <si>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</si>
  <si>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</si>
  <si>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</si>
  <si>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</si>
  <si>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</si>
  <si>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</si>
  <si>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เมย59-เมย/มิย63-เมย64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</si>
  <si>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</si>
  <si>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</si>
  <si>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</si>
  <si>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330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</si>
  <si>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</si>
  <si>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</si>
  <si>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</si>
  <si>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</si>
  <si>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</si>
  <si>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</si>
  <si>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</si>
  <si>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</si>
  <si>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</si>
  <si>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เมย59-มิย/สค-ธค61/มิย62-เมย64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</si>
  <si>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</si>
  <si>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</si>
  <si>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</si>
  <si>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</si>
  <si>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</si>
  <si>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</si>
  <si>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เมย59-พค/กย60-มีค/พค63-เมย64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</si>
  <si>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</si>
  <si>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</si>
  <si>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</si>
  <si>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</si>
  <si>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พย59-ตค61/ธค62-เมย/สค-กย63/มค-เมย64</t>
  </si>
  <si>
    <t>12170382372</t>
  </si>
  <si>
    <t>1/4 ถ.มหาราช ต.ปากน้ำ อ.เมืองกระบี่ จ.กระบี่</t>
  </si>
  <si>
    <t>เมย59-มีค/พค60-ตค61/กค/กย62-พค/กค63-เมย64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</si>
  <si>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</si>
  <si>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</si>
  <si>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</si>
  <si>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</si>
  <si>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</si>
  <si>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</si>
  <si>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</si>
  <si>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</si>
  <si>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</si>
  <si>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</si>
  <si>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</si>
  <si>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</si>
  <si>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</si>
  <si>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48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</si>
  <si>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</si>
  <si>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</si>
  <si>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</si>
  <si>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</si>
  <si>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</si>
  <si>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</si>
  <si>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</si>
  <si>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</si>
  <si>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</si>
  <si>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</si>
  <si>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</si>
  <si>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</si>
  <si>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</si>
  <si>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</si>
  <si>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</si>
  <si>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</si>
  <si>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</si>
  <si>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</si>
  <si>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</si>
  <si>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</si>
  <si>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</si>
  <si>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</si>
  <si>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</si>
  <si>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</si>
  <si>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เมย59-มค/มีค-เมย64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</si>
  <si>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</si>
  <si>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</si>
  <si>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</si>
  <si>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มค-พย62/มค63-เมย64</t>
  </si>
  <si>
    <t>109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</si>
  <si>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</si>
  <si>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</si>
  <si>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</si>
  <si>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</si>
  <si>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</si>
  <si>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</si>
  <si>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</si>
  <si>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</si>
  <si>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</si>
  <si>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</si>
  <si>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</si>
  <si>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</si>
  <si>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</si>
  <si>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</si>
  <si>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53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</si>
  <si>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</si>
  <si>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</si>
  <si>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</si>
  <si>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</si>
  <si>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</si>
  <si>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</si>
  <si>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</si>
  <si>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</si>
  <si>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เมย59-สค61/มิย62/มค-พค/กค-กย/ธค63-มค/เมย64</t>
  </si>
  <si>
    <t>12170406150</t>
  </si>
  <si>
    <t>223/8 ถ.มหาราช ต.ปากน้ำ อ.เมืองกระบี่ จ.กระบี่</t>
  </si>
  <si>
    <t>เมย59-สค/ตค61-พค/พย62-มค/พค-กค63/กพ-เมย64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</si>
  <si>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</si>
  <si>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</si>
  <si>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</si>
  <si>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</si>
  <si>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</si>
  <si>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</si>
  <si>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เมย-พย59/มค-มิย/สค-ตค/ธค60-มค/มีค/มิย-กค/พย61/มค/เมย/ธค62/กค63/มค/มีค-เมย64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</si>
  <si>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</si>
  <si>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</si>
  <si>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</si>
  <si>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</si>
  <si>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</si>
  <si>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</si>
  <si>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</si>
  <si>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</si>
  <si>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</si>
  <si>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</si>
  <si>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</si>
  <si>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ซู ซิ มั้ย 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</si>
  <si>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</si>
  <si>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</si>
  <si>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</si>
  <si>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เมย59-กพ/กค-สค61/กพ-มิย/สค62-เมย64</t>
  </si>
  <si>
    <t>12170353750</t>
  </si>
  <si>
    <t>เมย59-กพ/เมย/พย60-กค/กย61-มิย/สค62-เมย64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</si>
  <si>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</si>
  <si>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</si>
  <si>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</si>
  <si>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ตค63-กพ/เมย64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</si>
  <si>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</si>
  <si>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</si>
  <si>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</si>
  <si>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</si>
  <si>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</si>
  <si>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</si>
  <si>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กย-ธค62/กย63/กพ/เมย64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</si>
  <si>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</si>
  <si>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</si>
  <si>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</si>
  <si>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908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</si>
  <si>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</si>
  <si>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</si>
  <si>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</si>
  <si>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กย/พย60-เมย64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</si>
  <si>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</si>
  <si>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</si>
  <si>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</si>
  <si>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</si>
  <si>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</si>
  <si>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</si>
  <si>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</si>
  <si>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</si>
  <si>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</si>
  <si>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</si>
  <si>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</si>
  <si>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</si>
  <si>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</si>
  <si>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</si>
  <si>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</si>
  <si>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</si>
  <si>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</si>
  <si>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</si>
  <si>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</si>
  <si>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</si>
  <si>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</si>
  <si>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</si>
  <si>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</si>
  <si>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</si>
  <si>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</si>
  <si>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</si>
  <si>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พย60-มค/มีค61-เมย64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</si>
  <si>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</si>
  <si>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</si>
  <si>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</si>
  <si>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</si>
  <si>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</si>
  <si>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</si>
  <si>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</si>
  <si>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</si>
  <si>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</si>
  <si>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</si>
  <si>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</si>
  <si>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</si>
  <si>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</si>
  <si>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</si>
  <si>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</si>
  <si>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</si>
  <si>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กพ60-สค/ตค61-เมย64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</si>
  <si>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</si>
  <si>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</si>
  <si>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</si>
  <si>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</si>
  <si>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</si>
  <si>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</si>
  <si>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</si>
  <si>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</si>
  <si>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</si>
  <si>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เมย59-พค/กค-สค/ตค63-เมย64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</si>
  <si>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</si>
  <si>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</si>
  <si>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</si>
  <si>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เมย59-กย62/ธค63-เมย64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</si>
  <si>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</si>
  <si>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</si>
  <si>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</si>
  <si>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</si>
  <si>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</si>
  <si>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</si>
  <si>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</si>
  <si>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</si>
  <si>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</si>
  <si>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กพ/เมย64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</si>
  <si>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</si>
  <si>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</si>
  <si>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</si>
  <si>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</si>
  <si>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</si>
  <si>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</si>
  <si>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</si>
  <si>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</si>
  <si>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</si>
  <si>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</si>
  <si>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</si>
  <si>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</si>
  <si>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</si>
  <si>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</si>
  <si>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</si>
  <si>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</si>
  <si>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</si>
  <si>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</si>
  <si>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</si>
  <si>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</si>
  <si>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</si>
  <si>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</si>
  <si>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</si>
  <si>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</si>
  <si>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</si>
  <si>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</si>
  <si>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</si>
  <si>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</si>
  <si>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พค61-ตค62/มค63-มีค64</t>
  </si>
  <si>
    <t>12170293929</t>
  </si>
  <si>
    <t>14/6 ถ.ร่วมจิตร ต.ปากน้ำ อ.เมืองกระบี่ จ.กระบี่</t>
  </si>
  <si>
    <t>98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</si>
  <si>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</si>
  <si>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</si>
  <si>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</si>
  <si>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</t>
  </si>
  <si>
    <t>12170356308</t>
  </si>
  <si>
    <t>1/9 ถ.เจ้าคุณ ต.ปากน้ำ อ.เมืองกระบี่ จ.กระบี่</t>
  </si>
  <si>
    <t>มีค60-เมย/มิย63-เมย64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</si>
  <si>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</si>
  <si>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</si>
  <si>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</si>
  <si>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</si>
  <si>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กพ60-กย61/พย61/มค-มีค/พค/กค-ตค/ธค63-เมย64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</si>
  <si>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</si>
  <si>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</si>
  <si>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</si>
  <si>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ธค60-มีค/พค63-เมย64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</si>
  <si>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</si>
  <si>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</si>
  <si>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</si>
  <si>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</si>
  <si>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</si>
  <si>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</si>
  <si>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328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</si>
  <si>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</si>
  <si>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</si>
  <si>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</si>
  <si>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</si>
  <si>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</si>
  <si>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</si>
  <si>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118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</si>
  <si>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</si>
  <si>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</si>
  <si>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ธค63-มค64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</si>
  <si>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</si>
  <si>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</si>
  <si>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</si>
  <si>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</si>
  <si>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</si>
  <si>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</si>
  <si>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</si>
  <si>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</si>
  <si>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</si>
  <si>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</si>
  <si>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</si>
  <si>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</si>
  <si>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</si>
  <si>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</si>
  <si>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</si>
  <si>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</si>
  <si>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</si>
  <si>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</si>
  <si>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</si>
  <si>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</si>
  <si>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</si>
  <si>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</si>
  <si>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</si>
  <si>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</si>
  <si>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</si>
  <si>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</si>
  <si>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159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</si>
  <si>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</si>
  <si>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</si>
  <si>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</si>
  <si>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</si>
  <si>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</si>
  <si>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</si>
  <si>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เมย59-เมย/กค-กย60/ตค61/กย-พย62/มีค/มิย/กย/ธค63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</si>
  <si>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</si>
  <si>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</si>
  <si>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</si>
  <si>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</si>
  <si>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</si>
  <si>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</si>
  <si>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</si>
  <si>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</si>
  <si>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</si>
  <si>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</si>
  <si>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</si>
  <si>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</si>
  <si>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</si>
  <si>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</si>
  <si>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พย62-กพ/เมย-พค/ตค63-เมย64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</si>
  <si>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</si>
  <si>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</si>
  <si>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</si>
  <si>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</si>
  <si>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</si>
  <si>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</si>
  <si>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เมย/สค/ตค59-ตค60/เมย/กค/กย63-เมย64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</si>
  <si>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</si>
  <si>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</si>
  <si>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</si>
  <si>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</si>
  <si>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</si>
  <si>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</si>
  <si>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ธค62-พค/สค/ตค-ธค63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</si>
  <si>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</si>
  <si>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</si>
  <si>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</si>
  <si>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157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</si>
  <si>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</si>
  <si>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</si>
  <si>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</si>
  <si>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</si>
  <si>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</si>
  <si>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</si>
  <si>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</si>
  <si>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</si>
  <si>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</si>
  <si>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</si>
  <si>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</si>
  <si>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</si>
  <si>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มค-ธค61/มีค/พค/กค/กย62-มีค/พค/ตค63/เมย64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</si>
  <si>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</si>
  <si>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</si>
  <si>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</si>
  <si>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มีค61-พย62/กพ63-มีค64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</si>
  <si>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</si>
  <si>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</si>
  <si>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</si>
  <si>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</si>
  <si>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</si>
  <si>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</si>
  <si>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ตค59/กพ/มิย-กค/ตค60-มีค/พค/กค-สค/ตค62-เมย64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</si>
  <si>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</si>
  <si>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</si>
  <si>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</si>
  <si>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</si>
  <si>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</si>
  <si>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</si>
  <si>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เมย59-มิย/ตค/ธค60-เมย/มิย-ตค63/กพ-เมย64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</si>
  <si>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</si>
  <si>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</si>
  <si>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</si>
  <si>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มิย59-กพ/กค60-มีค/พค-กค/ตค62/มีค/ธค63-มค64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</si>
  <si>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</si>
  <si>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</si>
  <si>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</si>
  <si>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</si>
  <si>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</si>
  <si>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</si>
  <si>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</si>
  <si>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</si>
  <si>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</si>
  <si>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</si>
  <si>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</si>
  <si>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</si>
  <si>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</si>
  <si>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</si>
  <si>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</si>
  <si>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</si>
  <si>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</si>
  <si>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</si>
  <si>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</si>
  <si>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</si>
  <si>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</si>
  <si>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กย59-ตค60/พค61/มีค-สค63/เมย64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</si>
  <si>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</si>
  <si>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</si>
  <si>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</si>
  <si>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</si>
  <si>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</si>
  <si>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</si>
  <si>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</si>
  <si>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</si>
  <si>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</si>
  <si>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</si>
  <si>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</si>
  <si>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</si>
  <si>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เมย-พย59/มค/เมย-สค/ตค60/กพ-เมย/มิย/สค61-มีค/พค63-เมย64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</si>
  <si>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</si>
  <si>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</si>
  <si>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</si>
  <si>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12170589403</t>
  </si>
  <si>
    <t>น.ส.นนทวรรณ  เอ่งฉ้วน (ซากุระ)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</si>
  <si>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</si>
  <si>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</si>
  <si>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</si>
  <si>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</si>
  <si>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</si>
  <si>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</si>
  <si>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</si>
  <si>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</si>
  <si>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</si>
  <si>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</si>
  <si>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</si>
  <si>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</si>
  <si>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</si>
  <si>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</si>
  <si>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</si>
  <si>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</si>
  <si>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</si>
  <si>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</si>
  <si>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</si>
  <si>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</si>
  <si>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</si>
  <si>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</si>
  <si>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</si>
  <si>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</si>
  <si>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</si>
  <si>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</si>
  <si>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</si>
  <si>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</si>
  <si>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พค-ตค/ธค59-มิย60/พย61/กค-ธค62/กพ63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</si>
  <si>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</si>
  <si>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</si>
  <si>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</si>
  <si>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</si>
  <si>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</si>
  <si>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</si>
  <si>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</si>
  <si>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</si>
  <si>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</si>
  <si>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</si>
  <si>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</si>
  <si>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</si>
  <si>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</si>
  <si>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</si>
  <si>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</si>
  <si>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</si>
  <si>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</si>
  <si>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</si>
  <si>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</si>
  <si>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</si>
  <si>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</si>
  <si>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</si>
  <si>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</si>
  <si>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</si>
  <si>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</si>
  <si>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</si>
  <si>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</si>
  <si>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</si>
  <si>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</si>
  <si>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</si>
  <si>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</si>
  <si>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</si>
  <si>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</si>
  <si>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</si>
  <si>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</si>
  <si>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</si>
  <si>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</si>
  <si>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ตค-ธค63/กพ-เมย64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</si>
  <si>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</si>
  <si>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</si>
  <si>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</si>
  <si>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สค-กย/พย59-ธค63/กพ-เมย64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</si>
  <si>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</si>
  <si>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</si>
  <si>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</si>
  <si>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เมย-กย/พย59-กพ/เมย63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</si>
  <si>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</si>
  <si>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</si>
  <si>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</si>
  <si>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</si>
  <si>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</si>
  <si>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</si>
  <si>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</si>
  <si>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</si>
  <si>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</si>
  <si>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</si>
  <si>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</si>
  <si>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</si>
  <si>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</si>
  <si>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</si>
  <si>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เมย59-มค64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</si>
  <si>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</si>
  <si>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</si>
  <si>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</si>
  <si>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</si>
  <si>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</si>
  <si>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</si>
  <si>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</si>
  <si>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</si>
  <si>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</si>
  <si>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</si>
  <si>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</si>
  <si>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</si>
  <si>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</si>
  <si>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</si>
  <si>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เมย-มิย/สค/พย63-กพ64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</si>
  <si>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</si>
  <si>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</si>
  <si>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</si>
  <si>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เมย-มิย/สค62-เมย64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</si>
  <si>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</si>
  <si>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</si>
  <si>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</si>
  <si>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</si>
  <si>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</si>
  <si>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</si>
  <si>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</si>
  <si>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</si>
  <si>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</si>
  <si>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</si>
  <si>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</si>
  <si>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</si>
  <si>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</si>
  <si>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</si>
  <si>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</si>
  <si>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</si>
  <si>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</si>
  <si>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</si>
  <si>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</si>
  <si>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</si>
  <si>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</si>
  <si>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</si>
  <si>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</si>
  <si>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</si>
  <si>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มค-พค/กค-สค63/มค-มีค64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</si>
  <si>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</si>
  <si>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</si>
  <si>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</si>
  <si>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</si>
  <si>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</si>
  <si>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</si>
  <si>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</si>
  <si>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</si>
  <si>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</si>
  <si>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</si>
  <si>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</si>
  <si>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</si>
  <si>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</si>
  <si>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</si>
  <si>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</si>
  <si>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</si>
  <si>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</si>
  <si>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</si>
  <si>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</si>
  <si>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</si>
  <si>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</si>
  <si>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</si>
  <si>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</si>
  <si>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</si>
  <si>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</si>
  <si>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</si>
  <si>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</si>
  <si>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167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</si>
  <si>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</si>
  <si>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</si>
  <si>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</si>
  <si>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</si>
  <si>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</si>
  <si>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</si>
  <si>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ตค/ธค59-กพ/เมย64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</si>
  <si>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</si>
  <si>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</si>
  <si>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</si>
  <si>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พย59-กพ/เมย64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</si>
  <si>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</si>
  <si>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</si>
  <si>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</si>
  <si>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</si>
  <si>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</si>
  <si>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</si>
  <si>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มีค-เมย62/พย63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</si>
  <si>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</si>
  <si>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</si>
  <si>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</si>
  <si>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</si>
  <si>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</si>
  <si>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</si>
  <si>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</si>
  <si>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</si>
  <si>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</si>
  <si>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</si>
  <si>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</si>
  <si>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</si>
  <si>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</si>
  <si>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</si>
  <si>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</si>
  <si>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เมย-พค/กค/ตค59-เมย/มิย-พย60/กพ-มีค/พค-กย/พย-ธค61/กพ62-กพ/เมย63-เมย64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</si>
  <si>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</si>
  <si>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</si>
  <si>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</si>
  <si>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ตค/ธค59-กพ/สค/ธค60-มิย/สค/พย61-กพ64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</si>
  <si>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</si>
  <si>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</si>
  <si>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</si>
  <si>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</si>
  <si>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</si>
  <si>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</si>
  <si>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</si>
  <si>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</si>
  <si>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</si>
  <si>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</si>
  <si>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</si>
  <si>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</si>
  <si>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</si>
  <si>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</si>
  <si>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</si>
  <si>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</si>
  <si>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</si>
  <si>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</si>
  <si>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944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</si>
  <si>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</si>
  <si>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</si>
  <si>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</si>
  <si>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</si>
  <si>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</si>
  <si>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</si>
  <si>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</si>
  <si>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</si>
  <si>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</si>
  <si>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</si>
  <si>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</si>
  <si>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</si>
  <si>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</si>
  <si>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</si>
  <si>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</si>
  <si>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</si>
  <si>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</si>
  <si>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</si>
  <si>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</si>
  <si>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</si>
  <si>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</si>
  <si>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</si>
  <si>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95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</si>
  <si>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</si>
  <si>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</si>
  <si>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</si>
  <si>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</si>
  <si>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</si>
  <si>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</si>
  <si>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</si>
  <si>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</si>
  <si>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เมย-พค/กค59-เมย/มิย62-เมย63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</si>
  <si>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</si>
  <si>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</si>
  <si>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</si>
  <si>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</si>
  <si>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</si>
  <si>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มีค63-เมย64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</si>
  <si>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</si>
  <si>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</si>
  <si>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</si>
  <si>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กพ-มีค63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</si>
  <si>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</si>
  <si>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</si>
  <si>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</si>
  <si>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</si>
  <si>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</si>
  <si>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เมย59-สค/ตค62-เมย64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</si>
  <si>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</si>
  <si>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</si>
  <si>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</si>
  <si>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</si>
  <si>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</si>
  <si>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</si>
  <si>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12170584190</t>
  </si>
  <si>
    <t>นางอมรรัตน์  ลิ้มเถาว์ (โรงรับจำนำมหาราช)</t>
  </si>
  <si>
    <t>96/11 ถ.มหาราช ต.ปากน้ำ อ.เมือง จ.กระบี่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</si>
</sst>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TH SarabunPSK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sz val="16"/>
      <name val="TH SarabunPSK"/>
      <family val="2"/>
    </font>
    <font>
      <sz val="14"/>
      <name val="TH SarabunPSK"/>
      <family val="2"/>
    </font>
    <font>
      <sz val="11"/>
      <color theme="1"/>
      <name val="TH SarabunPSK"/>
      <family val="2"/>
    </font>
    <font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1" xfId="0" applyFont="1" applyBorder="1"/>
    <xf numFmtId="0" fontId="4" fillId="0" borderId="0" xfId="1" applyNumberFormat="1" applyFont="1" applyFill="1" applyAlignment="1">
      <alignment horizontal="left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0" fontId="4" fillId="0" borderId="0" xfId="0" applyFont="1"/>
    <xf numFmtId="0" fontId="4" fillId="0" borderId="0" xfId="1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43" fontId="4" fillId="0" borderId="1" xfId="1" applyFont="1" applyFill="1" applyBorder="1"/>
    <xf numFmtId="49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2" fillId="0" borderId="1" xfId="1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49" fontId="7" fillId="0" borderId="1" xfId="1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165" fontId="4" fillId="0" borderId="1" xfId="1" applyNumberFormat="1" applyFont="1" applyFill="1" applyBorder="1" applyAlignment="1">
      <alignment horizontal="center"/>
    </xf>
    <xf numFmtId="43" fontId="4" fillId="0" borderId="0" xfId="1" applyFont="1" applyFill="1" applyAlignment="1">
      <alignment horizontal="left"/>
    </xf>
    <xf numFmtId="43" fontId="4" fillId="0" borderId="0" xfId="1" applyFont="1" applyFill="1" applyBorder="1" applyAlignment="1">
      <alignment horizontal="left"/>
    </xf>
    <xf numFmtId="0" fontId="4" fillId="2" borderId="0" xfId="0" applyFont="1" applyFill="1" applyAlignment="1">
      <alignment horizontal="right"/>
    </xf>
    <xf numFmtId="164" fontId="4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1" applyNumberFormat="1" applyFont="1" applyFill="1" applyAlignment="1">
      <alignment horizontal="center"/>
    </xf>
    <xf numFmtId="43" fontId="4" fillId="0" borderId="0" xfId="1" applyFont="1" applyFill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43" fontId="4" fillId="0" borderId="0" xfId="1" applyFont="1" applyFill="1" applyBorder="1"/>
    <xf numFmtId="164" fontId="4" fillId="3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9" fillId="4" borderId="0" xfId="0" applyNumberFormat="1" applyFont="1" applyFill="1"/>
    <xf numFmtId="0" fontId="9" fillId="0" borderId="0" xfId="0" applyFont="1"/>
    <xf numFmtId="43" fontId="9" fillId="5" borderId="0" xfId="1" applyFont="1" applyFill="1" applyBorder="1"/>
    <xf numFmtId="164" fontId="4" fillId="2" borderId="0" xfId="0" applyNumberFormat="1" applyFont="1" applyFill="1"/>
    <xf numFmtId="43" fontId="4" fillId="0" borderId="0" xfId="1" applyFont="1" applyFill="1" applyBorder="1" applyAlignment="1">
      <alignment horizontal="center"/>
    </xf>
    <xf numFmtId="49" fontId="4" fillId="0" borderId="0" xfId="0" applyNumberFormat="1" applyFont="1"/>
    <xf numFmtId="43" fontId="4" fillId="0" borderId="0" xfId="1" applyFont="1" applyFill="1" applyAlignment="1">
      <alignment horizontal="center"/>
    </xf>
    <xf numFmtId="0" fontId="4" fillId="0" borderId="0" xfId="1" applyNumberFormat="1" applyFont="1" applyFill="1"/>
    <xf numFmtId="165" fontId="4" fillId="0" borderId="0" xfId="1" applyNumberFormat="1" applyFont="1" applyFill="1" applyAlignment="1">
      <alignment horizontal="right"/>
    </xf>
    <xf numFmtId="49" fontId="6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0" xfId="1" applyNumberFormat="1" applyFont="1" applyFill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5" fontId="4" fillId="0" borderId="0" xfId="0" applyNumberFormat="1" applyFont="1" applyAlignment="1">
      <alignment horizontal="right"/>
    </xf>
    <xf numFmtId="165" fontId="4" fillId="2" borderId="0" xfId="0" applyNumberFormat="1" applyFont="1" applyFill="1" applyAlignment="1">
      <alignment horizontal="right"/>
    </xf>
    <xf numFmtId="0" fontId="4" fillId="0" borderId="1" xfId="0" applyFont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/>
    </xf>
    <xf numFmtId="43" fontId="4" fillId="0" borderId="1" xfId="1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horizontal="right" vertical="center"/>
    </xf>
    <xf numFmtId="0" fontId="2" fillId="0" borderId="0" xfId="1" applyNumberFormat="1" applyFont="1" applyFill="1" applyAlignment="1">
      <alignment horizontal="center"/>
    </xf>
    <xf numFmtId="43" fontId="4" fillId="0" borderId="1" xfId="1" applyFont="1" applyFill="1" applyBorder="1" applyAlignment="1">
      <alignment horizontal="right"/>
    </xf>
    <xf numFmtId="0" fontId="4" fillId="0" borderId="1" xfId="1" applyNumberFormat="1" applyFont="1" applyFill="1" applyBorder="1" applyAlignment="1">
      <alignment horizontal="left"/>
    </xf>
    <xf numFmtId="43" fontId="2" fillId="0" borderId="0" xfId="1" applyFont="1" applyFill="1" applyAlignment="1">
      <alignment horizontal="left"/>
    </xf>
    <xf numFmtId="43" fontId="2" fillId="0" borderId="0" xfId="1" applyFont="1" applyFill="1" applyAlignment="1"/>
    <xf numFmtId="165" fontId="4" fillId="0" borderId="0" xfId="1" applyNumberFormat="1" applyFont="1" applyFill="1" applyBorder="1" applyAlignment="1">
      <alignment horizontal="right"/>
    </xf>
    <xf numFmtId="17" fontId="4" fillId="0" borderId="1" xfId="0" applyNumberFormat="1" applyFont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7" fontId="4" fillId="0" borderId="0" xfId="0" quotePrefix="1" applyNumberFormat="1" applyFont="1" applyAlignment="1">
      <alignment horizontal="right"/>
    </xf>
    <xf numFmtId="43" fontId="4" fillId="0" borderId="0" xfId="1" applyFont="1" applyFill="1" applyBorder="1" applyAlignment="1">
      <alignment horizontal="right"/>
    </xf>
    <xf numFmtId="43" fontId="4" fillId="0" borderId="0" xfId="1" applyFont="1" applyFill="1" applyAlignment="1">
      <alignment horizontal="right"/>
    </xf>
    <xf numFmtId="0" fontId="2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4" fillId="3" borderId="0" xfId="0" applyNumberFormat="1" applyFont="1" applyFill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center" vertical="center"/>
    </xf>
    <xf numFmtId="165" fontId="3" fillId="0" borderId="4" xfId="1" applyNumberFormat="1" applyFont="1" applyFill="1" applyBorder="1" applyAlignment="1">
      <alignment horizontal="center" vertical="center"/>
    </xf>
    <xf numFmtId="43" fontId="5" fillId="0" borderId="3" xfId="1" applyFont="1" applyFill="1" applyBorder="1" applyAlignment="1">
      <alignment horizontal="center" vertical="center"/>
    </xf>
    <xf numFmtId="43" fontId="5" fillId="0" borderId="4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0BB03-BBB3-3744-8113-CC2A032D6145}">
  <dimension ref="A1:T801"/>
  <sheetViews>
    <sheetView workbookViewId="0">
      <selection activeCell="C4" sqref="C4"/>
    </sheetView>
  </sheetViews>
  <sheetFormatPr baseColWidth="10" defaultColWidth="9" defaultRowHeight="24" x14ac:dyDescent="0.4"/>
  <cols>
    <col min="1" max="1" width="6.6640625" style="34" customWidth="1"/>
    <col min="2" max="2" width="12.5" style="34" customWidth="1"/>
    <col min="3" max="3" width="15" style="35" customWidth="1"/>
    <col min="4" max="4" width="31.1640625" style="6" customWidth="1"/>
    <col min="5" max="5" width="17" style="6" customWidth="1"/>
    <col min="6" max="6" width="24.33203125" style="34" customWidth="1"/>
    <col min="7" max="7" width="14.5" style="34" customWidth="1"/>
    <col min="8" max="8" width="8.1640625" style="36" customWidth="1"/>
    <col min="9" max="9" width="10.33203125" style="37" customWidth="1"/>
    <col min="10" max="10" width="13.33203125" style="6" customWidth="1"/>
    <col min="11" max="11" width="13.5" style="6" customWidth="1"/>
    <col min="12" max="12" width="16.5" style="6" customWidth="1"/>
    <col min="13" max="13" width="16" style="6" customWidth="1"/>
    <col min="14" max="14" width="16" style="37" customWidth="1"/>
    <col min="15" max="15" width="2.6640625" style="2" customWidth="1"/>
    <col min="16" max="16" width="12.1640625" style="29" customWidth="1"/>
    <col min="17" max="17" width="14" style="6" customWidth="1"/>
    <col min="18" max="256" width="9" style="6"/>
    <col min="257" max="257" width="6.6640625" style="6" customWidth="1"/>
    <col min="258" max="258" width="12.5" style="6" customWidth="1"/>
    <col min="259" max="259" width="15" style="6" customWidth="1"/>
    <col min="260" max="260" width="31.1640625" style="6" customWidth="1"/>
    <col min="261" max="261" width="17" style="6" customWidth="1"/>
    <col min="262" max="262" width="24.33203125" style="6" customWidth="1"/>
    <col min="263" max="263" width="14.5" style="6" customWidth="1"/>
    <col min="264" max="264" width="8.1640625" style="6" customWidth="1"/>
    <col min="265" max="265" width="10.33203125" style="6" customWidth="1"/>
    <col min="266" max="266" width="13.33203125" style="6" customWidth="1"/>
    <col min="267" max="267" width="13.5" style="6" customWidth="1"/>
    <col min="268" max="268" width="16.5" style="6" customWidth="1"/>
    <col min="269" max="270" width="16" style="6" customWidth="1"/>
    <col min="271" max="271" width="2.6640625" style="6" customWidth="1"/>
    <col min="272" max="272" width="12.1640625" style="6" customWidth="1"/>
    <col min="273" max="273" width="14" style="6" customWidth="1"/>
    <col min="274" max="512" width="9" style="6"/>
    <col min="513" max="513" width="6.6640625" style="6" customWidth="1"/>
    <col min="514" max="514" width="12.5" style="6" customWidth="1"/>
    <col min="515" max="515" width="15" style="6" customWidth="1"/>
    <col min="516" max="516" width="31.1640625" style="6" customWidth="1"/>
    <col min="517" max="517" width="17" style="6" customWidth="1"/>
    <col min="518" max="518" width="24.33203125" style="6" customWidth="1"/>
    <col min="519" max="519" width="14.5" style="6" customWidth="1"/>
    <col min="520" max="520" width="8.1640625" style="6" customWidth="1"/>
    <col min="521" max="521" width="10.33203125" style="6" customWidth="1"/>
    <col min="522" max="522" width="13.33203125" style="6" customWidth="1"/>
    <col min="523" max="523" width="13.5" style="6" customWidth="1"/>
    <col min="524" max="524" width="16.5" style="6" customWidth="1"/>
    <col min="525" max="526" width="16" style="6" customWidth="1"/>
    <col min="527" max="527" width="2.6640625" style="6" customWidth="1"/>
    <col min="528" max="528" width="12.1640625" style="6" customWidth="1"/>
    <col min="529" max="529" width="14" style="6" customWidth="1"/>
    <col min="530" max="768" width="9" style="6"/>
    <col min="769" max="769" width="6.6640625" style="6" customWidth="1"/>
    <col min="770" max="770" width="12.5" style="6" customWidth="1"/>
    <col min="771" max="771" width="15" style="6" customWidth="1"/>
    <col min="772" max="772" width="31.1640625" style="6" customWidth="1"/>
    <col min="773" max="773" width="17" style="6" customWidth="1"/>
    <col min="774" max="774" width="24.33203125" style="6" customWidth="1"/>
    <col min="775" max="775" width="14.5" style="6" customWidth="1"/>
    <col min="776" max="776" width="8.1640625" style="6" customWidth="1"/>
    <col min="777" max="777" width="10.33203125" style="6" customWidth="1"/>
    <col min="778" max="778" width="13.33203125" style="6" customWidth="1"/>
    <col min="779" max="779" width="13.5" style="6" customWidth="1"/>
    <col min="780" max="780" width="16.5" style="6" customWidth="1"/>
    <col min="781" max="782" width="16" style="6" customWidth="1"/>
    <col min="783" max="783" width="2.6640625" style="6" customWidth="1"/>
    <col min="784" max="784" width="12.1640625" style="6" customWidth="1"/>
    <col min="785" max="785" width="14" style="6" customWidth="1"/>
    <col min="786" max="1024" width="9" style="6"/>
    <col min="1025" max="1025" width="6.6640625" style="6" customWidth="1"/>
    <col min="1026" max="1026" width="12.5" style="6" customWidth="1"/>
    <col min="1027" max="1027" width="15" style="6" customWidth="1"/>
    <col min="1028" max="1028" width="31.1640625" style="6" customWidth="1"/>
    <col min="1029" max="1029" width="17" style="6" customWidth="1"/>
    <col min="1030" max="1030" width="24.33203125" style="6" customWidth="1"/>
    <col min="1031" max="1031" width="14.5" style="6" customWidth="1"/>
    <col min="1032" max="1032" width="8.1640625" style="6" customWidth="1"/>
    <col min="1033" max="1033" width="10.33203125" style="6" customWidth="1"/>
    <col min="1034" max="1034" width="13.33203125" style="6" customWidth="1"/>
    <col min="1035" max="1035" width="13.5" style="6" customWidth="1"/>
    <col min="1036" max="1036" width="16.5" style="6" customWidth="1"/>
    <col min="1037" max="1038" width="16" style="6" customWidth="1"/>
    <col min="1039" max="1039" width="2.6640625" style="6" customWidth="1"/>
    <col min="1040" max="1040" width="12.1640625" style="6" customWidth="1"/>
    <col min="1041" max="1041" width="14" style="6" customWidth="1"/>
    <col min="1042" max="1280" width="9" style="6"/>
    <col min="1281" max="1281" width="6.6640625" style="6" customWidth="1"/>
    <col min="1282" max="1282" width="12.5" style="6" customWidth="1"/>
    <col min="1283" max="1283" width="15" style="6" customWidth="1"/>
    <col min="1284" max="1284" width="31.1640625" style="6" customWidth="1"/>
    <col min="1285" max="1285" width="17" style="6" customWidth="1"/>
    <col min="1286" max="1286" width="24.33203125" style="6" customWidth="1"/>
    <col min="1287" max="1287" width="14.5" style="6" customWidth="1"/>
    <col min="1288" max="1288" width="8.1640625" style="6" customWidth="1"/>
    <col min="1289" max="1289" width="10.33203125" style="6" customWidth="1"/>
    <col min="1290" max="1290" width="13.33203125" style="6" customWidth="1"/>
    <col min="1291" max="1291" width="13.5" style="6" customWidth="1"/>
    <col min="1292" max="1292" width="16.5" style="6" customWidth="1"/>
    <col min="1293" max="1294" width="16" style="6" customWidth="1"/>
    <col min="1295" max="1295" width="2.6640625" style="6" customWidth="1"/>
    <col min="1296" max="1296" width="12.1640625" style="6" customWidth="1"/>
    <col min="1297" max="1297" width="14" style="6" customWidth="1"/>
    <col min="1298" max="1536" width="9" style="6"/>
    <col min="1537" max="1537" width="6.6640625" style="6" customWidth="1"/>
    <col min="1538" max="1538" width="12.5" style="6" customWidth="1"/>
    <col min="1539" max="1539" width="15" style="6" customWidth="1"/>
    <col min="1540" max="1540" width="31.1640625" style="6" customWidth="1"/>
    <col min="1541" max="1541" width="17" style="6" customWidth="1"/>
    <col min="1542" max="1542" width="24.33203125" style="6" customWidth="1"/>
    <col min="1543" max="1543" width="14.5" style="6" customWidth="1"/>
    <col min="1544" max="1544" width="8.1640625" style="6" customWidth="1"/>
    <col min="1545" max="1545" width="10.33203125" style="6" customWidth="1"/>
    <col min="1546" max="1546" width="13.33203125" style="6" customWidth="1"/>
    <col min="1547" max="1547" width="13.5" style="6" customWidth="1"/>
    <col min="1548" max="1548" width="16.5" style="6" customWidth="1"/>
    <col min="1549" max="1550" width="16" style="6" customWidth="1"/>
    <col min="1551" max="1551" width="2.6640625" style="6" customWidth="1"/>
    <col min="1552" max="1552" width="12.1640625" style="6" customWidth="1"/>
    <col min="1553" max="1553" width="14" style="6" customWidth="1"/>
    <col min="1554" max="1792" width="9" style="6"/>
    <col min="1793" max="1793" width="6.6640625" style="6" customWidth="1"/>
    <col min="1794" max="1794" width="12.5" style="6" customWidth="1"/>
    <col min="1795" max="1795" width="15" style="6" customWidth="1"/>
    <col min="1796" max="1796" width="31.1640625" style="6" customWidth="1"/>
    <col min="1797" max="1797" width="17" style="6" customWidth="1"/>
    <col min="1798" max="1798" width="24.33203125" style="6" customWidth="1"/>
    <col min="1799" max="1799" width="14.5" style="6" customWidth="1"/>
    <col min="1800" max="1800" width="8.1640625" style="6" customWidth="1"/>
    <col min="1801" max="1801" width="10.33203125" style="6" customWidth="1"/>
    <col min="1802" max="1802" width="13.33203125" style="6" customWidth="1"/>
    <col min="1803" max="1803" width="13.5" style="6" customWidth="1"/>
    <col min="1804" max="1804" width="16.5" style="6" customWidth="1"/>
    <col min="1805" max="1806" width="16" style="6" customWidth="1"/>
    <col min="1807" max="1807" width="2.6640625" style="6" customWidth="1"/>
    <col min="1808" max="1808" width="12.1640625" style="6" customWidth="1"/>
    <col min="1809" max="1809" width="14" style="6" customWidth="1"/>
    <col min="1810" max="2048" width="9" style="6"/>
    <col min="2049" max="2049" width="6.6640625" style="6" customWidth="1"/>
    <col min="2050" max="2050" width="12.5" style="6" customWidth="1"/>
    <col min="2051" max="2051" width="15" style="6" customWidth="1"/>
    <col min="2052" max="2052" width="31.1640625" style="6" customWidth="1"/>
    <col min="2053" max="2053" width="17" style="6" customWidth="1"/>
    <col min="2054" max="2054" width="24.33203125" style="6" customWidth="1"/>
    <col min="2055" max="2055" width="14.5" style="6" customWidth="1"/>
    <col min="2056" max="2056" width="8.1640625" style="6" customWidth="1"/>
    <col min="2057" max="2057" width="10.33203125" style="6" customWidth="1"/>
    <col min="2058" max="2058" width="13.33203125" style="6" customWidth="1"/>
    <col min="2059" max="2059" width="13.5" style="6" customWidth="1"/>
    <col min="2060" max="2060" width="16.5" style="6" customWidth="1"/>
    <col min="2061" max="2062" width="16" style="6" customWidth="1"/>
    <col min="2063" max="2063" width="2.6640625" style="6" customWidth="1"/>
    <col min="2064" max="2064" width="12.1640625" style="6" customWidth="1"/>
    <col min="2065" max="2065" width="14" style="6" customWidth="1"/>
    <col min="2066" max="2304" width="9" style="6"/>
    <col min="2305" max="2305" width="6.6640625" style="6" customWidth="1"/>
    <col min="2306" max="2306" width="12.5" style="6" customWidth="1"/>
    <col min="2307" max="2307" width="15" style="6" customWidth="1"/>
    <col min="2308" max="2308" width="31.1640625" style="6" customWidth="1"/>
    <col min="2309" max="2309" width="17" style="6" customWidth="1"/>
    <col min="2310" max="2310" width="24.33203125" style="6" customWidth="1"/>
    <col min="2311" max="2311" width="14.5" style="6" customWidth="1"/>
    <col min="2312" max="2312" width="8.1640625" style="6" customWidth="1"/>
    <col min="2313" max="2313" width="10.33203125" style="6" customWidth="1"/>
    <col min="2314" max="2314" width="13.33203125" style="6" customWidth="1"/>
    <col min="2315" max="2315" width="13.5" style="6" customWidth="1"/>
    <col min="2316" max="2316" width="16.5" style="6" customWidth="1"/>
    <col min="2317" max="2318" width="16" style="6" customWidth="1"/>
    <col min="2319" max="2319" width="2.6640625" style="6" customWidth="1"/>
    <col min="2320" max="2320" width="12.1640625" style="6" customWidth="1"/>
    <col min="2321" max="2321" width="14" style="6" customWidth="1"/>
    <col min="2322" max="2560" width="9" style="6"/>
    <col min="2561" max="2561" width="6.6640625" style="6" customWidth="1"/>
    <col min="2562" max="2562" width="12.5" style="6" customWidth="1"/>
    <col min="2563" max="2563" width="15" style="6" customWidth="1"/>
    <col min="2564" max="2564" width="31.1640625" style="6" customWidth="1"/>
    <col min="2565" max="2565" width="17" style="6" customWidth="1"/>
    <col min="2566" max="2566" width="24.33203125" style="6" customWidth="1"/>
    <col min="2567" max="2567" width="14.5" style="6" customWidth="1"/>
    <col min="2568" max="2568" width="8.1640625" style="6" customWidth="1"/>
    <col min="2569" max="2569" width="10.33203125" style="6" customWidth="1"/>
    <col min="2570" max="2570" width="13.33203125" style="6" customWidth="1"/>
    <col min="2571" max="2571" width="13.5" style="6" customWidth="1"/>
    <col min="2572" max="2572" width="16.5" style="6" customWidth="1"/>
    <col min="2573" max="2574" width="16" style="6" customWidth="1"/>
    <col min="2575" max="2575" width="2.6640625" style="6" customWidth="1"/>
    <col min="2576" max="2576" width="12.1640625" style="6" customWidth="1"/>
    <col min="2577" max="2577" width="14" style="6" customWidth="1"/>
    <col min="2578" max="2816" width="9" style="6"/>
    <col min="2817" max="2817" width="6.6640625" style="6" customWidth="1"/>
    <col min="2818" max="2818" width="12.5" style="6" customWidth="1"/>
    <col min="2819" max="2819" width="15" style="6" customWidth="1"/>
    <col min="2820" max="2820" width="31.1640625" style="6" customWidth="1"/>
    <col min="2821" max="2821" width="17" style="6" customWidth="1"/>
    <col min="2822" max="2822" width="24.33203125" style="6" customWidth="1"/>
    <col min="2823" max="2823" width="14.5" style="6" customWidth="1"/>
    <col min="2824" max="2824" width="8.1640625" style="6" customWidth="1"/>
    <col min="2825" max="2825" width="10.33203125" style="6" customWidth="1"/>
    <col min="2826" max="2826" width="13.33203125" style="6" customWidth="1"/>
    <col min="2827" max="2827" width="13.5" style="6" customWidth="1"/>
    <col min="2828" max="2828" width="16.5" style="6" customWidth="1"/>
    <col min="2829" max="2830" width="16" style="6" customWidth="1"/>
    <col min="2831" max="2831" width="2.6640625" style="6" customWidth="1"/>
    <col min="2832" max="2832" width="12.1640625" style="6" customWidth="1"/>
    <col min="2833" max="2833" width="14" style="6" customWidth="1"/>
    <col min="2834" max="3072" width="9" style="6"/>
    <col min="3073" max="3073" width="6.6640625" style="6" customWidth="1"/>
    <col min="3074" max="3074" width="12.5" style="6" customWidth="1"/>
    <col min="3075" max="3075" width="15" style="6" customWidth="1"/>
    <col min="3076" max="3076" width="31.1640625" style="6" customWidth="1"/>
    <col min="3077" max="3077" width="17" style="6" customWidth="1"/>
    <col min="3078" max="3078" width="24.33203125" style="6" customWidth="1"/>
    <col min="3079" max="3079" width="14.5" style="6" customWidth="1"/>
    <col min="3080" max="3080" width="8.1640625" style="6" customWidth="1"/>
    <col min="3081" max="3081" width="10.33203125" style="6" customWidth="1"/>
    <col min="3082" max="3082" width="13.33203125" style="6" customWidth="1"/>
    <col min="3083" max="3083" width="13.5" style="6" customWidth="1"/>
    <col min="3084" max="3084" width="16.5" style="6" customWidth="1"/>
    <col min="3085" max="3086" width="16" style="6" customWidth="1"/>
    <col min="3087" max="3087" width="2.6640625" style="6" customWidth="1"/>
    <col min="3088" max="3088" width="12.1640625" style="6" customWidth="1"/>
    <col min="3089" max="3089" width="14" style="6" customWidth="1"/>
    <col min="3090" max="3328" width="9" style="6"/>
    <col min="3329" max="3329" width="6.6640625" style="6" customWidth="1"/>
    <col min="3330" max="3330" width="12.5" style="6" customWidth="1"/>
    <col min="3331" max="3331" width="15" style="6" customWidth="1"/>
    <col min="3332" max="3332" width="31.1640625" style="6" customWidth="1"/>
    <col min="3333" max="3333" width="17" style="6" customWidth="1"/>
    <col min="3334" max="3334" width="24.33203125" style="6" customWidth="1"/>
    <col min="3335" max="3335" width="14.5" style="6" customWidth="1"/>
    <col min="3336" max="3336" width="8.1640625" style="6" customWidth="1"/>
    <col min="3337" max="3337" width="10.33203125" style="6" customWidth="1"/>
    <col min="3338" max="3338" width="13.33203125" style="6" customWidth="1"/>
    <col min="3339" max="3339" width="13.5" style="6" customWidth="1"/>
    <col min="3340" max="3340" width="16.5" style="6" customWidth="1"/>
    <col min="3341" max="3342" width="16" style="6" customWidth="1"/>
    <col min="3343" max="3343" width="2.6640625" style="6" customWidth="1"/>
    <col min="3344" max="3344" width="12.1640625" style="6" customWidth="1"/>
    <col min="3345" max="3345" width="14" style="6" customWidth="1"/>
    <col min="3346" max="3584" width="9" style="6"/>
    <col min="3585" max="3585" width="6.6640625" style="6" customWidth="1"/>
    <col min="3586" max="3586" width="12.5" style="6" customWidth="1"/>
    <col min="3587" max="3587" width="15" style="6" customWidth="1"/>
    <col min="3588" max="3588" width="31.1640625" style="6" customWidth="1"/>
    <col min="3589" max="3589" width="17" style="6" customWidth="1"/>
    <col min="3590" max="3590" width="24.33203125" style="6" customWidth="1"/>
    <col min="3591" max="3591" width="14.5" style="6" customWidth="1"/>
    <col min="3592" max="3592" width="8.1640625" style="6" customWidth="1"/>
    <col min="3593" max="3593" width="10.33203125" style="6" customWidth="1"/>
    <col min="3594" max="3594" width="13.33203125" style="6" customWidth="1"/>
    <col min="3595" max="3595" width="13.5" style="6" customWidth="1"/>
    <col min="3596" max="3596" width="16.5" style="6" customWidth="1"/>
    <col min="3597" max="3598" width="16" style="6" customWidth="1"/>
    <col min="3599" max="3599" width="2.6640625" style="6" customWidth="1"/>
    <col min="3600" max="3600" width="12.1640625" style="6" customWidth="1"/>
    <col min="3601" max="3601" width="14" style="6" customWidth="1"/>
    <col min="3602" max="3840" width="9" style="6"/>
    <col min="3841" max="3841" width="6.6640625" style="6" customWidth="1"/>
    <col min="3842" max="3842" width="12.5" style="6" customWidth="1"/>
    <col min="3843" max="3843" width="15" style="6" customWidth="1"/>
    <col min="3844" max="3844" width="31.1640625" style="6" customWidth="1"/>
    <col min="3845" max="3845" width="17" style="6" customWidth="1"/>
    <col min="3846" max="3846" width="24.33203125" style="6" customWidth="1"/>
    <col min="3847" max="3847" width="14.5" style="6" customWidth="1"/>
    <col min="3848" max="3848" width="8.1640625" style="6" customWidth="1"/>
    <col min="3849" max="3849" width="10.33203125" style="6" customWidth="1"/>
    <col min="3850" max="3850" width="13.33203125" style="6" customWidth="1"/>
    <col min="3851" max="3851" width="13.5" style="6" customWidth="1"/>
    <col min="3852" max="3852" width="16.5" style="6" customWidth="1"/>
    <col min="3853" max="3854" width="16" style="6" customWidth="1"/>
    <col min="3855" max="3855" width="2.6640625" style="6" customWidth="1"/>
    <col min="3856" max="3856" width="12.1640625" style="6" customWidth="1"/>
    <col min="3857" max="3857" width="14" style="6" customWidth="1"/>
    <col min="3858" max="4096" width="9" style="6"/>
    <col min="4097" max="4097" width="6.6640625" style="6" customWidth="1"/>
    <col min="4098" max="4098" width="12.5" style="6" customWidth="1"/>
    <col min="4099" max="4099" width="15" style="6" customWidth="1"/>
    <col min="4100" max="4100" width="31.1640625" style="6" customWidth="1"/>
    <col min="4101" max="4101" width="17" style="6" customWidth="1"/>
    <col min="4102" max="4102" width="24.33203125" style="6" customWidth="1"/>
    <col min="4103" max="4103" width="14.5" style="6" customWidth="1"/>
    <col min="4104" max="4104" width="8.1640625" style="6" customWidth="1"/>
    <col min="4105" max="4105" width="10.33203125" style="6" customWidth="1"/>
    <col min="4106" max="4106" width="13.33203125" style="6" customWidth="1"/>
    <col min="4107" max="4107" width="13.5" style="6" customWidth="1"/>
    <col min="4108" max="4108" width="16.5" style="6" customWidth="1"/>
    <col min="4109" max="4110" width="16" style="6" customWidth="1"/>
    <col min="4111" max="4111" width="2.6640625" style="6" customWidth="1"/>
    <col min="4112" max="4112" width="12.1640625" style="6" customWidth="1"/>
    <col min="4113" max="4113" width="14" style="6" customWidth="1"/>
    <col min="4114" max="4352" width="9" style="6"/>
    <col min="4353" max="4353" width="6.6640625" style="6" customWidth="1"/>
    <col min="4354" max="4354" width="12.5" style="6" customWidth="1"/>
    <col min="4355" max="4355" width="15" style="6" customWidth="1"/>
    <col min="4356" max="4356" width="31.1640625" style="6" customWidth="1"/>
    <col min="4357" max="4357" width="17" style="6" customWidth="1"/>
    <col min="4358" max="4358" width="24.33203125" style="6" customWidth="1"/>
    <col min="4359" max="4359" width="14.5" style="6" customWidth="1"/>
    <col min="4360" max="4360" width="8.1640625" style="6" customWidth="1"/>
    <col min="4361" max="4361" width="10.33203125" style="6" customWidth="1"/>
    <col min="4362" max="4362" width="13.33203125" style="6" customWidth="1"/>
    <col min="4363" max="4363" width="13.5" style="6" customWidth="1"/>
    <col min="4364" max="4364" width="16.5" style="6" customWidth="1"/>
    <col min="4365" max="4366" width="16" style="6" customWidth="1"/>
    <col min="4367" max="4367" width="2.6640625" style="6" customWidth="1"/>
    <col min="4368" max="4368" width="12.1640625" style="6" customWidth="1"/>
    <col min="4369" max="4369" width="14" style="6" customWidth="1"/>
    <col min="4370" max="4608" width="9" style="6"/>
    <col min="4609" max="4609" width="6.6640625" style="6" customWidth="1"/>
    <col min="4610" max="4610" width="12.5" style="6" customWidth="1"/>
    <col min="4611" max="4611" width="15" style="6" customWidth="1"/>
    <col min="4612" max="4612" width="31.1640625" style="6" customWidth="1"/>
    <col min="4613" max="4613" width="17" style="6" customWidth="1"/>
    <col min="4614" max="4614" width="24.33203125" style="6" customWidth="1"/>
    <col min="4615" max="4615" width="14.5" style="6" customWidth="1"/>
    <col min="4616" max="4616" width="8.1640625" style="6" customWidth="1"/>
    <col min="4617" max="4617" width="10.33203125" style="6" customWidth="1"/>
    <col min="4618" max="4618" width="13.33203125" style="6" customWidth="1"/>
    <col min="4619" max="4619" width="13.5" style="6" customWidth="1"/>
    <col min="4620" max="4620" width="16.5" style="6" customWidth="1"/>
    <col min="4621" max="4622" width="16" style="6" customWidth="1"/>
    <col min="4623" max="4623" width="2.6640625" style="6" customWidth="1"/>
    <col min="4624" max="4624" width="12.1640625" style="6" customWidth="1"/>
    <col min="4625" max="4625" width="14" style="6" customWidth="1"/>
    <col min="4626" max="4864" width="9" style="6"/>
    <col min="4865" max="4865" width="6.6640625" style="6" customWidth="1"/>
    <col min="4866" max="4866" width="12.5" style="6" customWidth="1"/>
    <col min="4867" max="4867" width="15" style="6" customWidth="1"/>
    <col min="4868" max="4868" width="31.1640625" style="6" customWidth="1"/>
    <col min="4869" max="4869" width="17" style="6" customWidth="1"/>
    <col min="4870" max="4870" width="24.33203125" style="6" customWidth="1"/>
    <col min="4871" max="4871" width="14.5" style="6" customWidth="1"/>
    <col min="4872" max="4872" width="8.1640625" style="6" customWidth="1"/>
    <col min="4873" max="4873" width="10.33203125" style="6" customWidth="1"/>
    <col min="4874" max="4874" width="13.33203125" style="6" customWidth="1"/>
    <col min="4875" max="4875" width="13.5" style="6" customWidth="1"/>
    <col min="4876" max="4876" width="16.5" style="6" customWidth="1"/>
    <col min="4877" max="4878" width="16" style="6" customWidth="1"/>
    <col min="4879" max="4879" width="2.6640625" style="6" customWidth="1"/>
    <col min="4880" max="4880" width="12.1640625" style="6" customWidth="1"/>
    <col min="4881" max="4881" width="14" style="6" customWidth="1"/>
    <col min="4882" max="5120" width="9" style="6"/>
    <col min="5121" max="5121" width="6.6640625" style="6" customWidth="1"/>
    <col min="5122" max="5122" width="12.5" style="6" customWidth="1"/>
    <col min="5123" max="5123" width="15" style="6" customWidth="1"/>
    <col min="5124" max="5124" width="31.1640625" style="6" customWidth="1"/>
    <col min="5125" max="5125" width="17" style="6" customWidth="1"/>
    <col min="5126" max="5126" width="24.33203125" style="6" customWidth="1"/>
    <col min="5127" max="5127" width="14.5" style="6" customWidth="1"/>
    <col min="5128" max="5128" width="8.1640625" style="6" customWidth="1"/>
    <col min="5129" max="5129" width="10.33203125" style="6" customWidth="1"/>
    <col min="5130" max="5130" width="13.33203125" style="6" customWidth="1"/>
    <col min="5131" max="5131" width="13.5" style="6" customWidth="1"/>
    <col min="5132" max="5132" width="16.5" style="6" customWidth="1"/>
    <col min="5133" max="5134" width="16" style="6" customWidth="1"/>
    <col min="5135" max="5135" width="2.6640625" style="6" customWidth="1"/>
    <col min="5136" max="5136" width="12.1640625" style="6" customWidth="1"/>
    <col min="5137" max="5137" width="14" style="6" customWidth="1"/>
    <col min="5138" max="5376" width="9" style="6"/>
    <col min="5377" max="5377" width="6.6640625" style="6" customWidth="1"/>
    <col min="5378" max="5378" width="12.5" style="6" customWidth="1"/>
    <col min="5379" max="5379" width="15" style="6" customWidth="1"/>
    <col min="5380" max="5380" width="31.1640625" style="6" customWidth="1"/>
    <col min="5381" max="5381" width="17" style="6" customWidth="1"/>
    <col min="5382" max="5382" width="24.33203125" style="6" customWidth="1"/>
    <col min="5383" max="5383" width="14.5" style="6" customWidth="1"/>
    <col min="5384" max="5384" width="8.1640625" style="6" customWidth="1"/>
    <col min="5385" max="5385" width="10.33203125" style="6" customWidth="1"/>
    <col min="5386" max="5386" width="13.33203125" style="6" customWidth="1"/>
    <col min="5387" max="5387" width="13.5" style="6" customWidth="1"/>
    <col min="5388" max="5388" width="16.5" style="6" customWidth="1"/>
    <col min="5389" max="5390" width="16" style="6" customWidth="1"/>
    <col min="5391" max="5391" width="2.6640625" style="6" customWidth="1"/>
    <col min="5392" max="5392" width="12.1640625" style="6" customWidth="1"/>
    <col min="5393" max="5393" width="14" style="6" customWidth="1"/>
    <col min="5394" max="5632" width="9" style="6"/>
    <col min="5633" max="5633" width="6.6640625" style="6" customWidth="1"/>
    <col min="5634" max="5634" width="12.5" style="6" customWidth="1"/>
    <col min="5635" max="5635" width="15" style="6" customWidth="1"/>
    <col min="5636" max="5636" width="31.1640625" style="6" customWidth="1"/>
    <col min="5637" max="5637" width="17" style="6" customWidth="1"/>
    <col min="5638" max="5638" width="24.33203125" style="6" customWidth="1"/>
    <col min="5639" max="5639" width="14.5" style="6" customWidth="1"/>
    <col min="5640" max="5640" width="8.1640625" style="6" customWidth="1"/>
    <col min="5641" max="5641" width="10.33203125" style="6" customWidth="1"/>
    <col min="5642" max="5642" width="13.33203125" style="6" customWidth="1"/>
    <col min="5643" max="5643" width="13.5" style="6" customWidth="1"/>
    <col min="5644" max="5644" width="16.5" style="6" customWidth="1"/>
    <col min="5645" max="5646" width="16" style="6" customWidth="1"/>
    <col min="5647" max="5647" width="2.6640625" style="6" customWidth="1"/>
    <col min="5648" max="5648" width="12.1640625" style="6" customWidth="1"/>
    <col min="5649" max="5649" width="14" style="6" customWidth="1"/>
    <col min="5650" max="5888" width="9" style="6"/>
    <col min="5889" max="5889" width="6.6640625" style="6" customWidth="1"/>
    <col min="5890" max="5890" width="12.5" style="6" customWidth="1"/>
    <col min="5891" max="5891" width="15" style="6" customWidth="1"/>
    <col min="5892" max="5892" width="31.1640625" style="6" customWidth="1"/>
    <col min="5893" max="5893" width="17" style="6" customWidth="1"/>
    <col min="5894" max="5894" width="24.33203125" style="6" customWidth="1"/>
    <col min="5895" max="5895" width="14.5" style="6" customWidth="1"/>
    <col min="5896" max="5896" width="8.1640625" style="6" customWidth="1"/>
    <col min="5897" max="5897" width="10.33203125" style="6" customWidth="1"/>
    <col min="5898" max="5898" width="13.33203125" style="6" customWidth="1"/>
    <col min="5899" max="5899" width="13.5" style="6" customWidth="1"/>
    <col min="5900" max="5900" width="16.5" style="6" customWidth="1"/>
    <col min="5901" max="5902" width="16" style="6" customWidth="1"/>
    <col min="5903" max="5903" width="2.6640625" style="6" customWidth="1"/>
    <col min="5904" max="5904" width="12.1640625" style="6" customWidth="1"/>
    <col min="5905" max="5905" width="14" style="6" customWidth="1"/>
    <col min="5906" max="6144" width="9" style="6"/>
    <col min="6145" max="6145" width="6.6640625" style="6" customWidth="1"/>
    <col min="6146" max="6146" width="12.5" style="6" customWidth="1"/>
    <col min="6147" max="6147" width="15" style="6" customWidth="1"/>
    <col min="6148" max="6148" width="31.1640625" style="6" customWidth="1"/>
    <col min="6149" max="6149" width="17" style="6" customWidth="1"/>
    <col min="6150" max="6150" width="24.33203125" style="6" customWidth="1"/>
    <col min="6151" max="6151" width="14.5" style="6" customWidth="1"/>
    <col min="6152" max="6152" width="8.1640625" style="6" customWidth="1"/>
    <col min="6153" max="6153" width="10.33203125" style="6" customWidth="1"/>
    <col min="6154" max="6154" width="13.33203125" style="6" customWidth="1"/>
    <col min="6155" max="6155" width="13.5" style="6" customWidth="1"/>
    <col min="6156" max="6156" width="16.5" style="6" customWidth="1"/>
    <col min="6157" max="6158" width="16" style="6" customWidth="1"/>
    <col min="6159" max="6159" width="2.6640625" style="6" customWidth="1"/>
    <col min="6160" max="6160" width="12.1640625" style="6" customWidth="1"/>
    <col min="6161" max="6161" width="14" style="6" customWidth="1"/>
    <col min="6162" max="6400" width="9" style="6"/>
    <col min="6401" max="6401" width="6.6640625" style="6" customWidth="1"/>
    <col min="6402" max="6402" width="12.5" style="6" customWidth="1"/>
    <col min="6403" max="6403" width="15" style="6" customWidth="1"/>
    <col min="6404" max="6404" width="31.1640625" style="6" customWidth="1"/>
    <col min="6405" max="6405" width="17" style="6" customWidth="1"/>
    <col min="6406" max="6406" width="24.33203125" style="6" customWidth="1"/>
    <col min="6407" max="6407" width="14.5" style="6" customWidth="1"/>
    <col min="6408" max="6408" width="8.1640625" style="6" customWidth="1"/>
    <col min="6409" max="6409" width="10.33203125" style="6" customWidth="1"/>
    <col min="6410" max="6410" width="13.33203125" style="6" customWidth="1"/>
    <col min="6411" max="6411" width="13.5" style="6" customWidth="1"/>
    <col min="6412" max="6412" width="16.5" style="6" customWidth="1"/>
    <col min="6413" max="6414" width="16" style="6" customWidth="1"/>
    <col min="6415" max="6415" width="2.6640625" style="6" customWidth="1"/>
    <col min="6416" max="6416" width="12.1640625" style="6" customWidth="1"/>
    <col min="6417" max="6417" width="14" style="6" customWidth="1"/>
    <col min="6418" max="6656" width="9" style="6"/>
    <col min="6657" max="6657" width="6.6640625" style="6" customWidth="1"/>
    <col min="6658" max="6658" width="12.5" style="6" customWidth="1"/>
    <col min="6659" max="6659" width="15" style="6" customWidth="1"/>
    <col min="6660" max="6660" width="31.1640625" style="6" customWidth="1"/>
    <col min="6661" max="6661" width="17" style="6" customWidth="1"/>
    <col min="6662" max="6662" width="24.33203125" style="6" customWidth="1"/>
    <col min="6663" max="6663" width="14.5" style="6" customWidth="1"/>
    <col min="6664" max="6664" width="8.1640625" style="6" customWidth="1"/>
    <col min="6665" max="6665" width="10.33203125" style="6" customWidth="1"/>
    <col min="6666" max="6666" width="13.33203125" style="6" customWidth="1"/>
    <col min="6667" max="6667" width="13.5" style="6" customWidth="1"/>
    <col min="6668" max="6668" width="16.5" style="6" customWidth="1"/>
    <col min="6669" max="6670" width="16" style="6" customWidth="1"/>
    <col min="6671" max="6671" width="2.6640625" style="6" customWidth="1"/>
    <col min="6672" max="6672" width="12.1640625" style="6" customWidth="1"/>
    <col min="6673" max="6673" width="14" style="6" customWidth="1"/>
    <col min="6674" max="6912" width="9" style="6"/>
    <col min="6913" max="6913" width="6.6640625" style="6" customWidth="1"/>
    <col min="6914" max="6914" width="12.5" style="6" customWidth="1"/>
    <col min="6915" max="6915" width="15" style="6" customWidth="1"/>
    <col min="6916" max="6916" width="31.1640625" style="6" customWidth="1"/>
    <col min="6917" max="6917" width="17" style="6" customWidth="1"/>
    <col min="6918" max="6918" width="24.33203125" style="6" customWidth="1"/>
    <col min="6919" max="6919" width="14.5" style="6" customWidth="1"/>
    <col min="6920" max="6920" width="8.1640625" style="6" customWidth="1"/>
    <col min="6921" max="6921" width="10.33203125" style="6" customWidth="1"/>
    <col min="6922" max="6922" width="13.33203125" style="6" customWidth="1"/>
    <col min="6923" max="6923" width="13.5" style="6" customWidth="1"/>
    <col min="6924" max="6924" width="16.5" style="6" customWidth="1"/>
    <col min="6925" max="6926" width="16" style="6" customWidth="1"/>
    <col min="6927" max="6927" width="2.6640625" style="6" customWidth="1"/>
    <col min="6928" max="6928" width="12.1640625" style="6" customWidth="1"/>
    <col min="6929" max="6929" width="14" style="6" customWidth="1"/>
    <col min="6930" max="7168" width="9" style="6"/>
    <col min="7169" max="7169" width="6.6640625" style="6" customWidth="1"/>
    <col min="7170" max="7170" width="12.5" style="6" customWidth="1"/>
    <col min="7171" max="7171" width="15" style="6" customWidth="1"/>
    <col min="7172" max="7172" width="31.1640625" style="6" customWidth="1"/>
    <col min="7173" max="7173" width="17" style="6" customWidth="1"/>
    <col min="7174" max="7174" width="24.33203125" style="6" customWidth="1"/>
    <col min="7175" max="7175" width="14.5" style="6" customWidth="1"/>
    <col min="7176" max="7176" width="8.1640625" style="6" customWidth="1"/>
    <col min="7177" max="7177" width="10.33203125" style="6" customWidth="1"/>
    <col min="7178" max="7178" width="13.33203125" style="6" customWidth="1"/>
    <col min="7179" max="7179" width="13.5" style="6" customWidth="1"/>
    <col min="7180" max="7180" width="16.5" style="6" customWidth="1"/>
    <col min="7181" max="7182" width="16" style="6" customWidth="1"/>
    <col min="7183" max="7183" width="2.6640625" style="6" customWidth="1"/>
    <col min="7184" max="7184" width="12.1640625" style="6" customWidth="1"/>
    <col min="7185" max="7185" width="14" style="6" customWidth="1"/>
    <col min="7186" max="7424" width="9" style="6"/>
    <col min="7425" max="7425" width="6.6640625" style="6" customWidth="1"/>
    <col min="7426" max="7426" width="12.5" style="6" customWidth="1"/>
    <col min="7427" max="7427" width="15" style="6" customWidth="1"/>
    <col min="7428" max="7428" width="31.1640625" style="6" customWidth="1"/>
    <col min="7429" max="7429" width="17" style="6" customWidth="1"/>
    <col min="7430" max="7430" width="24.33203125" style="6" customWidth="1"/>
    <col min="7431" max="7431" width="14.5" style="6" customWidth="1"/>
    <col min="7432" max="7432" width="8.1640625" style="6" customWidth="1"/>
    <col min="7433" max="7433" width="10.33203125" style="6" customWidth="1"/>
    <col min="7434" max="7434" width="13.33203125" style="6" customWidth="1"/>
    <col min="7435" max="7435" width="13.5" style="6" customWidth="1"/>
    <col min="7436" max="7436" width="16.5" style="6" customWidth="1"/>
    <col min="7437" max="7438" width="16" style="6" customWidth="1"/>
    <col min="7439" max="7439" width="2.6640625" style="6" customWidth="1"/>
    <col min="7440" max="7440" width="12.1640625" style="6" customWidth="1"/>
    <col min="7441" max="7441" width="14" style="6" customWidth="1"/>
    <col min="7442" max="7680" width="9" style="6"/>
    <col min="7681" max="7681" width="6.6640625" style="6" customWidth="1"/>
    <col min="7682" max="7682" width="12.5" style="6" customWidth="1"/>
    <col min="7683" max="7683" width="15" style="6" customWidth="1"/>
    <col min="7684" max="7684" width="31.1640625" style="6" customWidth="1"/>
    <col min="7685" max="7685" width="17" style="6" customWidth="1"/>
    <col min="7686" max="7686" width="24.33203125" style="6" customWidth="1"/>
    <col min="7687" max="7687" width="14.5" style="6" customWidth="1"/>
    <col min="7688" max="7688" width="8.1640625" style="6" customWidth="1"/>
    <col min="7689" max="7689" width="10.33203125" style="6" customWidth="1"/>
    <col min="7690" max="7690" width="13.33203125" style="6" customWidth="1"/>
    <col min="7691" max="7691" width="13.5" style="6" customWidth="1"/>
    <col min="7692" max="7692" width="16.5" style="6" customWidth="1"/>
    <col min="7693" max="7694" width="16" style="6" customWidth="1"/>
    <col min="7695" max="7695" width="2.6640625" style="6" customWidth="1"/>
    <col min="7696" max="7696" width="12.1640625" style="6" customWidth="1"/>
    <col min="7697" max="7697" width="14" style="6" customWidth="1"/>
    <col min="7698" max="7936" width="9" style="6"/>
    <col min="7937" max="7937" width="6.6640625" style="6" customWidth="1"/>
    <col min="7938" max="7938" width="12.5" style="6" customWidth="1"/>
    <col min="7939" max="7939" width="15" style="6" customWidth="1"/>
    <col min="7940" max="7940" width="31.1640625" style="6" customWidth="1"/>
    <col min="7941" max="7941" width="17" style="6" customWidth="1"/>
    <col min="7942" max="7942" width="24.33203125" style="6" customWidth="1"/>
    <col min="7943" max="7943" width="14.5" style="6" customWidth="1"/>
    <col min="7944" max="7944" width="8.1640625" style="6" customWidth="1"/>
    <col min="7945" max="7945" width="10.33203125" style="6" customWidth="1"/>
    <col min="7946" max="7946" width="13.33203125" style="6" customWidth="1"/>
    <col min="7947" max="7947" width="13.5" style="6" customWidth="1"/>
    <col min="7948" max="7948" width="16.5" style="6" customWidth="1"/>
    <col min="7949" max="7950" width="16" style="6" customWidth="1"/>
    <col min="7951" max="7951" width="2.6640625" style="6" customWidth="1"/>
    <col min="7952" max="7952" width="12.1640625" style="6" customWidth="1"/>
    <col min="7953" max="7953" width="14" style="6" customWidth="1"/>
    <col min="7954" max="8192" width="9" style="6"/>
    <col min="8193" max="8193" width="6.6640625" style="6" customWidth="1"/>
    <col min="8194" max="8194" width="12.5" style="6" customWidth="1"/>
    <col min="8195" max="8195" width="15" style="6" customWidth="1"/>
    <col min="8196" max="8196" width="31.1640625" style="6" customWidth="1"/>
    <col min="8197" max="8197" width="17" style="6" customWidth="1"/>
    <col min="8198" max="8198" width="24.33203125" style="6" customWidth="1"/>
    <col min="8199" max="8199" width="14.5" style="6" customWidth="1"/>
    <col min="8200" max="8200" width="8.1640625" style="6" customWidth="1"/>
    <col min="8201" max="8201" width="10.33203125" style="6" customWidth="1"/>
    <col min="8202" max="8202" width="13.33203125" style="6" customWidth="1"/>
    <col min="8203" max="8203" width="13.5" style="6" customWidth="1"/>
    <col min="8204" max="8204" width="16.5" style="6" customWidth="1"/>
    <col min="8205" max="8206" width="16" style="6" customWidth="1"/>
    <col min="8207" max="8207" width="2.6640625" style="6" customWidth="1"/>
    <col min="8208" max="8208" width="12.1640625" style="6" customWidth="1"/>
    <col min="8209" max="8209" width="14" style="6" customWidth="1"/>
    <col min="8210" max="8448" width="9" style="6"/>
    <col min="8449" max="8449" width="6.6640625" style="6" customWidth="1"/>
    <col min="8450" max="8450" width="12.5" style="6" customWidth="1"/>
    <col min="8451" max="8451" width="15" style="6" customWidth="1"/>
    <col min="8452" max="8452" width="31.1640625" style="6" customWidth="1"/>
    <col min="8453" max="8453" width="17" style="6" customWidth="1"/>
    <col min="8454" max="8454" width="24.33203125" style="6" customWidth="1"/>
    <col min="8455" max="8455" width="14.5" style="6" customWidth="1"/>
    <col min="8456" max="8456" width="8.1640625" style="6" customWidth="1"/>
    <col min="8457" max="8457" width="10.33203125" style="6" customWidth="1"/>
    <col min="8458" max="8458" width="13.33203125" style="6" customWidth="1"/>
    <col min="8459" max="8459" width="13.5" style="6" customWidth="1"/>
    <col min="8460" max="8460" width="16.5" style="6" customWidth="1"/>
    <col min="8461" max="8462" width="16" style="6" customWidth="1"/>
    <col min="8463" max="8463" width="2.6640625" style="6" customWidth="1"/>
    <col min="8464" max="8464" width="12.1640625" style="6" customWidth="1"/>
    <col min="8465" max="8465" width="14" style="6" customWidth="1"/>
    <col min="8466" max="8704" width="9" style="6"/>
    <col min="8705" max="8705" width="6.6640625" style="6" customWidth="1"/>
    <col min="8706" max="8706" width="12.5" style="6" customWidth="1"/>
    <col min="8707" max="8707" width="15" style="6" customWidth="1"/>
    <col min="8708" max="8708" width="31.1640625" style="6" customWidth="1"/>
    <col min="8709" max="8709" width="17" style="6" customWidth="1"/>
    <col min="8710" max="8710" width="24.33203125" style="6" customWidth="1"/>
    <col min="8711" max="8711" width="14.5" style="6" customWidth="1"/>
    <col min="8712" max="8712" width="8.1640625" style="6" customWidth="1"/>
    <col min="8713" max="8713" width="10.33203125" style="6" customWidth="1"/>
    <col min="8714" max="8714" width="13.33203125" style="6" customWidth="1"/>
    <col min="8715" max="8715" width="13.5" style="6" customWidth="1"/>
    <col min="8716" max="8716" width="16.5" style="6" customWidth="1"/>
    <col min="8717" max="8718" width="16" style="6" customWidth="1"/>
    <col min="8719" max="8719" width="2.6640625" style="6" customWidth="1"/>
    <col min="8720" max="8720" width="12.1640625" style="6" customWidth="1"/>
    <col min="8721" max="8721" width="14" style="6" customWidth="1"/>
    <col min="8722" max="8960" width="9" style="6"/>
    <col min="8961" max="8961" width="6.6640625" style="6" customWidth="1"/>
    <col min="8962" max="8962" width="12.5" style="6" customWidth="1"/>
    <col min="8963" max="8963" width="15" style="6" customWidth="1"/>
    <col min="8964" max="8964" width="31.1640625" style="6" customWidth="1"/>
    <col min="8965" max="8965" width="17" style="6" customWidth="1"/>
    <col min="8966" max="8966" width="24.33203125" style="6" customWidth="1"/>
    <col min="8967" max="8967" width="14.5" style="6" customWidth="1"/>
    <col min="8968" max="8968" width="8.1640625" style="6" customWidth="1"/>
    <col min="8969" max="8969" width="10.33203125" style="6" customWidth="1"/>
    <col min="8970" max="8970" width="13.33203125" style="6" customWidth="1"/>
    <col min="8971" max="8971" width="13.5" style="6" customWidth="1"/>
    <col min="8972" max="8972" width="16.5" style="6" customWidth="1"/>
    <col min="8973" max="8974" width="16" style="6" customWidth="1"/>
    <col min="8975" max="8975" width="2.6640625" style="6" customWidth="1"/>
    <col min="8976" max="8976" width="12.1640625" style="6" customWidth="1"/>
    <col min="8977" max="8977" width="14" style="6" customWidth="1"/>
    <col min="8978" max="9216" width="9" style="6"/>
    <col min="9217" max="9217" width="6.6640625" style="6" customWidth="1"/>
    <col min="9218" max="9218" width="12.5" style="6" customWidth="1"/>
    <col min="9219" max="9219" width="15" style="6" customWidth="1"/>
    <col min="9220" max="9220" width="31.1640625" style="6" customWidth="1"/>
    <col min="9221" max="9221" width="17" style="6" customWidth="1"/>
    <col min="9222" max="9222" width="24.33203125" style="6" customWidth="1"/>
    <col min="9223" max="9223" width="14.5" style="6" customWidth="1"/>
    <col min="9224" max="9224" width="8.1640625" style="6" customWidth="1"/>
    <col min="9225" max="9225" width="10.33203125" style="6" customWidth="1"/>
    <col min="9226" max="9226" width="13.33203125" style="6" customWidth="1"/>
    <col min="9227" max="9227" width="13.5" style="6" customWidth="1"/>
    <col min="9228" max="9228" width="16.5" style="6" customWidth="1"/>
    <col min="9229" max="9230" width="16" style="6" customWidth="1"/>
    <col min="9231" max="9231" width="2.6640625" style="6" customWidth="1"/>
    <col min="9232" max="9232" width="12.1640625" style="6" customWidth="1"/>
    <col min="9233" max="9233" width="14" style="6" customWidth="1"/>
    <col min="9234" max="9472" width="9" style="6"/>
    <col min="9473" max="9473" width="6.6640625" style="6" customWidth="1"/>
    <col min="9474" max="9474" width="12.5" style="6" customWidth="1"/>
    <col min="9475" max="9475" width="15" style="6" customWidth="1"/>
    <col min="9476" max="9476" width="31.1640625" style="6" customWidth="1"/>
    <col min="9477" max="9477" width="17" style="6" customWidth="1"/>
    <col min="9478" max="9478" width="24.33203125" style="6" customWidth="1"/>
    <col min="9479" max="9479" width="14.5" style="6" customWidth="1"/>
    <col min="9480" max="9480" width="8.1640625" style="6" customWidth="1"/>
    <col min="9481" max="9481" width="10.33203125" style="6" customWidth="1"/>
    <col min="9482" max="9482" width="13.33203125" style="6" customWidth="1"/>
    <col min="9483" max="9483" width="13.5" style="6" customWidth="1"/>
    <col min="9484" max="9484" width="16.5" style="6" customWidth="1"/>
    <col min="9485" max="9486" width="16" style="6" customWidth="1"/>
    <col min="9487" max="9487" width="2.6640625" style="6" customWidth="1"/>
    <col min="9488" max="9488" width="12.1640625" style="6" customWidth="1"/>
    <col min="9489" max="9489" width="14" style="6" customWidth="1"/>
    <col min="9490" max="9728" width="9" style="6"/>
    <col min="9729" max="9729" width="6.6640625" style="6" customWidth="1"/>
    <col min="9730" max="9730" width="12.5" style="6" customWidth="1"/>
    <col min="9731" max="9731" width="15" style="6" customWidth="1"/>
    <col min="9732" max="9732" width="31.1640625" style="6" customWidth="1"/>
    <col min="9733" max="9733" width="17" style="6" customWidth="1"/>
    <col min="9734" max="9734" width="24.33203125" style="6" customWidth="1"/>
    <col min="9735" max="9735" width="14.5" style="6" customWidth="1"/>
    <col min="9736" max="9736" width="8.1640625" style="6" customWidth="1"/>
    <col min="9737" max="9737" width="10.33203125" style="6" customWidth="1"/>
    <col min="9738" max="9738" width="13.33203125" style="6" customWidth="1"/>
    <col min="9739" max="9739" width="13.5" style="6" customWidth="1"/>
    <col min="9740" max="9740" width="16.5" style="6" customWidth="1"/>
    <col min="9741" max="9742" width="16" style="6" customWidth="1"/>
    <col min="9743" max="9743" width="2.6640625" style="6" customWidth="1"/>
    <col min="9744" max="9744" width="12.1640625" style="6" customWidth="1"/>
    <col min="9745" max="9745" width="14" style="6" customWidth="1"/>
    <col min="9746" max="9984" width="9" style="6"/>
    <col min="9985" max="9985" width="6.6640625" style="6" customWidth="1"/>
    <col min="9986" max="9986" width="12.5" style="6" customWidth="1"/>
    <col min="9987" max="9987" width="15" style="6" customWidth="1"/>
    <col min="9988" max="9988" width="31.1640625" style="6" customWidth="1"/>
    <col min="9989" max="9989" width="17" style="6" customWidth="1"/>
    <col min="9990" max="9990" width="24.33203125" style="6" customWidth="1"/>
    <col min="9991" max="9991" width="14.5" style="6" customWidth="1"/>
    <col min="9992" max="9992" width="8.1640625" style="6" customWidth="1"/>
    <col min="9993" max="9993" width="10.33203125" style="6" customWidth="1"/>
    <col min="9994" max="9994" width="13.33203125" style="6" customWidth="1"/>
    <col min="9995" max="9995" width="13.5" style="6" customWidth="1"/>
    <col min="9996" max="9996" width="16.5" style="6" customWidth="1"/>
    <col min="9997" max="9998" width="16" style="6" customWidth="1"/>
    <col min="9999" max="9999" width="2.6640625" style="6" customWidth="1"/>
    <col min="10000" max="10000" width="12.1640625" style="6" customWidth="1"/>
    <col min="10001" max="10001" width="14" style="6" customWidth="1"/>
    <col min="10002" max="10240" width="9" style="6"/>
    <col min="10241" max="10241" width="6.6640625" style="6" customWidth="1"/>
    <col min="10242" max="10242" width="12.5" style="6" customWidth="1"/>
    <col min="10243" max="10243" width="15" style="6" customWidth="1"/>
    <col min="10244" max="10244" width="31.1640625" style="6" customWidth="1"/>
    <col min="10245" max="10245" width="17" style="6" customWidth="1"/>
    <col min="10246" max="10246" width="24.33203125" style="6" customWidth="1"/>
    <col min="10247" max="10247" width="14.5" style="6" customWidth="1"/>
    <col min="10248" max="10248" width="8.1640625" style="6" customWidth="1"/>
    <col min="10249" max="10249" width="10.33203125" style="6" customWidth="1"/>
    <col min="10250" max="10250" width="13.33203125" style="6" customWidth="1"/>
    <col min="10251" max="10251" width="13.5" style="6" customWidth="1"/>
    <col min="10252" max="10252" width="16.5" style="6" customWidth="1"/>
    <col min="10253" max="10254" width="16" style="6" customWidth="1"/>
    <col min="10255" max="10255" width="2.6640625" style="6" customWidth="1"/>
    <col min="10256" max="10256" width="12.1640625" style="6" customWidth="1"/>
    <col min="10257" max="10257" width="14" style="6" customWidth="1"/>
    <col min="10258" max="10496" width="9" style="6"/>
    <col min="10497" max="10497" width="6.6640625" style="6" customWidth="1"/>
    <col min="10498" max="10498" width="12.5" style="6" customWidth="1"/>
    <col min="10499" max="10499" width="15" style="6" customWidth="1"/>
    <col min="10500" max="10500" width="31.1640625" style="6" customWidth="1"/>
    <col min="10501" max="10501" width="17" style="6" customWidth="1"/>
    <col min="10502" max="10502" width="24.33203125" style="6" customWidth="1"/>
    <col min="10503" max="10503" width="14.5" style="6" customWidth="1"/>
    <col min="10504" max="10504" width="8.1640625" style="6" customWidth="1"/>
    <col min="10505" max="10505" width="10.33203125" style="6" customWidth="1"/>
    <col min="10506" max="10506" width="13.33203125" style="6" customWidth="1"/>
    <col min="10507" max="10507" width="13.5" style="6" customWidth="1"/>
    <col min="10508" max="10508" width="16.5" style="6" customWidth="1"/>
    <col min="10509" max="10510" width="16" style="6" customWidth="1"/>
    <col min="10511" max="10511" width="2.6640625" style="6" customWidth="1"/>
    <col min="10512" max="10512" width="12.1640625" style="6" customWidth="1"/>
    <col min="10513" max="10513" width="14" style="6" customWidth="1"/>
    <col min="10514" max="10752" width="9" style="6"/>
    <col min="10753" max="10753" width="6.6640625" style="6" customWidth="1"/>
    <col min="10754" max="10754" width="12.5" style="6" customWidth="1"/>
    <col min="10755" max="10755" width="15" style="6" customWidth="1"/>
    <col min="10756" max="10756" width="31.1640625" style="6" customWidth="1"/>
    <col min="10757" max="10757" width="17" style="6" customWidth="1"/>
    <col min="10758" max="10758" width="24.33203125" style="6" customWidth="1"/>
    <col min="10759" max="10759" width="14.5" style="6" customWidth="1"/>
    <col min="10760" max="10760" width="8.1640625" style="6" customWidth="1"/>
    <col min="10761" max="10761" width="10.33203125" style="6" customWidth="1"/>
    <col min="10762" max="10762" width="13.33203125" style="6" customWidth="1"/>
    <col min="10763" max="10763" width="13.5" style="6" customWidth="1"/>
    <col min="10764" max="10764" width="16.5" style="6" customWidth="1"/>
    <col min="10765" max="10766" width="16" style="6" customWidth="1"/>
    <col min="10767" max="10767" width="2.6640625" style="6" customWidth="1"/>
    <col min="10768" max="10768" width="12.1640625" style="6" customWidth="1"/>
    <col min="10769" max="10769" width="14" style="6" customWidth="1"/>
    <col min="10770" max="11008" width="9" style="6"/>
    <col min="11009" max="11009" width="6.6640625" style="6" customWidth="1"/>
    <col min="11010" max="11010" width="12.5" style="6" customWidth="1"/>
    <col min="11011" max="11011" width="15" style="6" customWidth="1"/>
    <col min="11012" max="11012" width="31.1640625" style="6" customWidth="1"/>
    <col min="11013" max="11013" width="17" style="6" customWidth="1"/>
    <col min="11014" max="11014" width="24.33203125" style="6" customWidth="1"/>
    <col min="11015" max="11015" width="14.5" style="6" customWidth="1"/>
    <col min="11016" max="11016" width="8.1640625" style="6" customWidth="1"/>
    <col min="11017" max="11017" width="10.33203125" style="6" customWidth="1"/>
    <col min="11018" max="11018" width="13.33203125" style="6" customWidth="1"/>
    <col min="11019" max="11019" width="13.5" style="6" customWidth="1"/>
    <col min="11020" max="11020" width="16.5" style="6" customWidth="1"/>
    <col min="11021" max="11022" width="16" style="6" customWidth="1"/>
    <col min="11023" max="11023" width="2.6640625" style="6" customWidth="1"/>
    <col min="11024" max="11024" width="12.1640625" style="6" customWidth="1"/>
    <col min="11025" max="11025" width="14" style="6" customWidth="1"/>
    <col min="11026" max="11264" width="9" style="6"/>
    <col min="11265" max="11265" width="6.6640625" style="6" customWidth="1"/>
    <col min="11266" max="11266" width="12.5" style="6" customWidth="1"/>
    <col min="11267" max="11267" width="15" style="6" customWidth="1"/>
    <col min="11268" max="11268" width="31.1640625" style="6" customWidth="1"/>
    <col min="11269" max="11269" width="17" style="6" customWidth="1"/>
    <col min="11270" max="11270" width="24.33203125" style="6" customWidth="1"/>
    <col min="11271" max="11271" width="14.5" style="6" customWidth="1"/>
    <col min="11272" max="11272" width="8.1640625" style="6" customWidth="1"/>
    <col min="11273" max="11273" width="10.33203125" style="6" customWidth="1"/>
    <col min="11274" max="11274" width="13.33203125" style="6" customWidth="1"/>
    <col min="11275" max="11275" width="13.5" style="6" customWidth="1"/>
    <col min="11276" max="11276" width="16.5" style="6" customWidth="1"/>
    <col min="11277" max="11278" width="16" style="6" customWidth="1"/>
    <col min="11279" max="11279" width="2.6640625" style="6" customWidth="1"/>
    <col min="11280" max="11280" width="12.1640625" style="6" customWidth="1"/>
    <col min="11281" max="11281" width="14" style="6" customWidth="1"/>
    <col min="11282" max="11520" width="9" style="6"/>
    <col min="11521" max="11521" width="6.6640625" style="6" customWidth="1"/>
    <col min="11522" max="11522" width="12.5" style="6" customWidth="1"/>
    <col min="11523" max="11523" width="15" style="6" customWidth="1"/>
    <col min="11524" max="11524" width="31.1640625" style="6" customWidth="1"/>
    <col min="11525" max="11525" width="17" style="6" customWidth="1"/>
    <col min="11526" max="11526" width="24.33203125" style="6" customWidth="1"/>
    <col min="11527" max="11527" width="14.5" style="6" customWidth="1"/>
    <col min="11528" max="11528" width="8.1640625" style="6" customWidth="1"/>
    <col min="11529" max="11529" width="10.33203125" style="6" customWidth="1"/>
    <col min="11530" max="11530" width="13.33203125" style="6" customWidth="1"/>
    <col min="11531" max="11531" width="13.5" style="6" customWidth="1"/>
    <col min="11532" max="11532" width="16.5" style="6" customWidth="1"/>
    <col min="11533" max="11534" width="16" style="6" customWidth="1"/>
    <col min="11535" max="11535" width="2.6640625" style="6" customWidth="1"/>
    <col min="11536" max="11536" width="12.1640625" style="6" customWidth="1"/>
    <col min="11537" max="11537" width="14" style="6" customWidth="1"/>
    <col min="11538" max="11776" width="9" style="6"/>
    <col min="11777" max="11777" width="6.6640625" style="6" customWidth="1"/>
    <col min="11778" max="11778" width="12.5" style="6" customWidth="1"/>
    <col min="11779" max="11779" width="15" style="6" customWidth="1"/>
    <col min="11780" max="11780" width="31.1640625" style="6" customWidth="1"/>
    <col min="11781" max="11781" width="17" style="6" customWidth="1"/>
    <col min="11782" max="11782" width="24.33203125" style="6" customWidth="1"/>
    <col min="11783" max="11783" width="14.5" style="6" customWidth="1"/>
    <col min="11784" max="11784" width="8.1640625" style="6" customWidth="1"/>
    <col min="11785" max="11785" width="10.33203125" style="6" customWidth="1"/>
    <col min="11786" max="11786" width="13.33203125" style="6" customWidth="1"/>
    <col min="11787" max="11787" width="13.5" style="6" customWidth="1"/>
    <col min="11788" max="11788" width="16.5" style="6" customWidth="1"/>
    <col min="11789" max="11790" width="16" style="6" customWidth="1"/>
    <col min="11791" max="11791" width="2.6640625" style="6" customWidth="1"/>
    <col min="11792" max="11792" width="12.1640625" style="6" customWidth="1"/>
    <col min="11793" max="11793" width="14" style="6" customWidth="1"/>
    <col min="11794" max="12032" width="9" style="6"/>
    <col min="12033" max="12033" width="6.6640625" style="6" customWidth="1"/>
    <col min="12034" max="12034" width="12.5" style="6" customWidth="1"/>
    <col min="12035" max="12035" width="15" style="6" customWidth="1"/>
    <col min="12036" max="12036" width="31.1640625" style="6" customWidth="1"/>
    <col min="12037" max="12037" width="17" style="6" customWidth="1"/>
    <col min="12038" max="12038" width="24.33203125" style="6" customWidth="1"/>
    <col min="12039" max="12039" width="14.5" style="6" customWidth="1"/>
    <col min="12040" max="12040" width="8.1640625" style="6" customWidth="1"/>
    <col min="12041" max="12041" width="10.33203125" style="6" customWidth="1"/>
    <col min="12042" max="12042" width="13.33203125" style="6" customWidth="1"/>
    <col min="12043" max="12043" width="13.5" style="6" customWidth="1"/>
    <col min="12044" max="12044" width="16.5" style="6" customWidth="1"/>
    <col min="12045" max="12046" width="16" style="6" customWidth="1"/>
    <col min="12047" max="12047" width="2.6640625" style="6" customWidth="1"/>
    <col min="12048" max="12048" width="12.1640625" style="6" customWidth="1"/>
    <col min="12049" max="12049" width="14" style="6" customWidth="1"/>
    <col min="12050" max="12288" width="9" style="6"/>
    <col min="12289" max="12289" width="6.6640625" style="6" customWidth="1"/>
    <col min="12290" max="12290" width="12.5" style="6" customWidth="1"/>
    <col min="12291" max="12291" width="15" style="6" customWidth="1"/>
    <col min="12292" max="12292" width="31.1640625" style="6" customWidth="1"/>
    <col min="12293" max="12293" width="17" style="6" customWidth="1"/>
    <col min="12294" max="12294" width="24.33203125" style="6" customWidth="1"/>
    <col min="12295" max="12295" width="14.5" style="6" customWidth="1"/>
    <col min="12296" max="12296" width="8.1640625" style="6" customWidth="1"/>
    <col min="12297" max="12297" width="10.33203125" style="6" customWidth="1"/>
    <col min="12298" max="12298" width="13.33203125" style="6" customWidth="1"/>
    <col min="12299" max="12299" width="13.5" style="6" customWidth="1"/>
    <col min="12300" max="12300" width="16.5" style="6" customWidth="1"/>
    <col min="12301" max="12302" width="16" style="6" customWidth="1"/>
    <col min="12303" max="12303" width="2.6640625" style="6" customWidth="1"/>
    <col min="12304" max="12304" width="12.1640625" style="6" customWidth="1"/>
    <col min="12305" max="12305" width="14" style="6" customWidth="1"/>
    <col min="12306" max="12544" width="9" style="6"/>
    <col min="12545" max="12545" width="6.6640625" style="6" customWidth="1"/>
    <col min="12546" max="12546" width="12.5" style="6" customWidth="1"/>
    <col min="12547" max="12547" width="15" style="6" customWidth="1"/>
    <col min="12548" max="12548" width="31.1640625" style="6" customWidth="1"/>
    <col min="12549" max="12549" width="17" style="6" customWidth="1"/>
    <col min="12550" max="12550" width="24.33203125" style="6" customWidth="1"/>
    <col min="12551" max="12551" width="14.5" style="6" customWidth="1"/>
    <col min="12552" max="12552" width="8.1640625" style="6" customWidth="1"/>
    <col min="12553" max="12553" width="10.33203125" style="6" customWidth="1"/>
    <col min="12554" max="12554" width="13.33203125" style="6" customWidth="1"/>
    <col min="12555" max="12555" width="13.5" style="6" customWidth="1"/>
    <col min="12556" max="12556" width="16.5" style="6" customWidth="1"/>
    <col min="12557" max="12558" width="16" style="6" customWidth="1"/>
    <col min="12559" max="12559" width="2.6640625" style="6" customWidth="1"/>
    <col min="12560" max="12560" width="12.1640625" style="6" customWidth="1"/>
    <col min="12561" max="12561" width="14" style="6" customWidth="1"/>
    <col min="12562" max="12800" width="9" style="6"/>
    <col min="12801" max="12801" width="6.6640625" style="6" customWidth="1"/>
    <col min="12802" max="12802" width="12.5" style="6" customWidth="1"/>
    <col min="12803" max="12803" width="15" style="6" customWidth="1"/>
    <col min="12804" max="12804" width="31.1640625" style="6" customWidth="1"/>
    <col min="12805" max="12805" width="17" style="6" customWidth="1"/>
    <col min="12806" max="12806" width="24.33203125" style="6" customWidth="1"/>
    <col min="12807" max="12807" width="14.5" style="6" customWidth="1"/>
    <col min="12808" max="12808" width="8.1640625" style="6" customWidth="1"/>
    <col min="12809" max="12809" width="10.33203125" style="6" customWidth="1"/>
    <col min="12810" max="12810" width="13.33203125" style="6" customWidth="1"/>
    <col min="12811" max="12811" width="13.5" style="6" customWidth="1"/>
    <col min="12812" max="12812" width="16.5" style="6" customWidth="1"/>
    <col min="12813" max="12814" width="16" style="6" customWidth="1"/>
    <col min="12815" max="12815" width="2.6640625" style="6" customWidth="1"/>
    <col min="12816" max="12816" width="12.1640625" style="6" customWidth="1"/>
    <col min="12817" max="12817" width="14" style="6" customWidth="1"/>
    <col min="12818" max="13056" width="9" style="6"/>
    <col min="13057" max="13057" width="6.6640625" style="6" customWidth="1"/>
    <col min="13058" max="13058" width="12.5" style="6" customWidth="1"/>
    <col min="13059" max="13059" width="15" style="6" customWidth="1"/>
    <col min="13060" max="13060" width="31.1640625" style="6" customWidth="1"/>
    <col min="13061" max="13061" width="17" style="6" customWidth="1"/>
    <col min="13062" max="13062" width="24.33203125" style="6" customWidth="1"/>
    <col min="13063" max="13063" width="14.5" style="6" customWidth="1"/>
    <col min="13064" max="13064" width="8.1640625" style="6" customWidth="1"/>
    <col min="13065" max="13065" width="10.33203125" style="6" customWidth="1"/>
    <col min="13066" max="13066" width="13.33203125" style="6" customWidth="1"/>
    <col min="13067" max="13067" width="13.5" style="6" customWidth="1"/>
    <col min="13068" max="13068" width="16.5" style="6" customWidth="1"/>
    <col min="13069" max="13070" width="16" style="6" customWidth="1"/>
    <col min="13071" max="13071" width="2.6640625" style="6" customWidth="1"/>
    <col min="13072" max="13072" width="12.1640625" style="6" customWidth="1"/>
    <col min="13073" max="13073" width="14" style="6" customWidth="1"/>
    <col min="13074" max="13312" width="9" style="6"/>
    <col min="13313" max="13313" width="6.6640625" style="6" customWidth="1"/>
    <col min="13314" max="13314" width="12.5" style="6" customWidth="1"/>
    <col min="13315" max="13315" width="15" style="6" customWidth="1"/>
    <col min="13316" max="13316" width="31.1640625" style="6" customWidth="1"/>
    <col min="13317" max="13317" width="17" style="6" customWidth="1"/>
    <col min="13318" max="13318" width="24.33203125" style="6" customWidth="1"/>
    <col min="13319" max="13319" width="14.5" style="6" customWidth="1"/>
    <col min="13320" max="13320" width="8.1640625" style="6" customWidth="1"/>
    <col min="13321" max="13321" width="10.33203125" style="6" customWidth="1"/>
    <col min="13322" max="13322" width="13.33203125" style="6" customWidth="1"/>
    <col min="13323" max="13323" width="13.5" style="6" customWidth="1"/>
    <col min="13324" max="13324" width="16.5" style="6" customWidth="1"/>
    <col min="13325" max="13326" width="16" style="6" customWidth="1"/>
    <col min="13327" max="13327" width="2.6640625" style="6" customWidth="1"/>
    <col min="13328" max="13328" width="12.1640625" style="6" customWidth="1"/>
    <col min="13329" max="13329" width="14" style="6" customWidth="1"/>
    <col min="13330" max="13568" width="9" style="6"/>
    <col min="13569" max="13569" width="6.6640625" style="6" customWidth="1"/>
    <col min="13570" max="13570" width="12.5" style="6" customWidth="1"/>
    <col min="13571" max="13571" width="15" style="6" customWidth="1"/>
    <col min="13572" max="13572" width="31.1640625" style="6" customWidth="1"/>
    <col min="13573" max="13573" width="17" style="6" customWidth="1"/>
    <col min="13574" max="13574" width="24.33203125" style="6" customWidth="1"/>
    <col min="13575" max="13575" width="14.5" style="6" customWidth="1"/>
    <col min="13576" max="13576" width="8.1640625" style="6" customWidth="1"/>
    <col min="13577" max="13577" width="10.33203125" style="6" customWidth="1"/>
    <col min="13578" max="13578" width="13.33203125" style="6" customWidth="1"/>
    <col min="13579" max="13579" width="13.5" style="6" customWidth="1"/>
    <col min="13580" max="13580" width="16.5" style="6" customWidth="1"/>
    <col min="13581" max="13582" width="16" style="6" customWidth="1"/>
    <col min="13583" max="13583" width="2.6640625" style="6" customWidth="1"/>
    <col min="13584" max="13584" width="12.1640625" style="6" customWidth="1"/>
    <col min="13585" max="13585" width="14" style="6" customWidth="1"/>
    <col min="13586" max="13824" width="9" style="6"/>
    <col min="13825" max="13825" width="6.6640625" style="6" customWidth="1"/>
    <col min="13826" max="13826" width="12.5" style="6" customWidth="1"/>
    <col min="13827" max="13827" width="15" style="6" customWidth="1"/>
    <col min="13828" max="13828" width="31.1640625" style="6" customWidth="1"/>
    <col min="13829" max="13829" width="17" style="6" customWidth="1"/>
    <col min="13830" max="13830" width="24.33203125" style="6" customWidth="1"/>
    <col min="13831" max="13831" width="14.5" style="6" customWidth="1"/>
    <col min="13832" max="13832" width="8.1640625" style="6" customWidth="1"/>
    <col min="13833" max="13833" width="10.33203125" style="6" customWidth="1"/>
    <col min="13834" max="13834" width="13.33203125" style="6" customWidth="1"/>
    <col min="13835" max="13835" width="13.5" style="6" customWidth="1"/>
    <col min="13836" max="13836" width="16.5" style="6" customWidth="1"/>
    <col min="13837" max="13838" width="16" style="6" customWidth="1"/>
    <col min="13839" max="13839" width="2.6640625" style="6" customWidth="1"/>
    <col min="13840" max="13840" width="12.1640625" style="6" customWidth="1"/>
    <col min="13841" max="13841" width="14" style="6" customWidth="1"/>
    <col min="13842" max="14080" width="9" style="6"/>
    <col min="14081" max="14081" width="6.6640625" style="6" customWidth="1"/>
    <col min="14082" max="14082" width="12.5" style="6" customWidth="1"/>
    <col min="14083" max="14083" width="15" style="6" customWidth="1"/>
    <col min="14084" max="14084" width="31.1640625" style="6" customWidth="1"/>
    <col min="14085" max="14085" width="17" style="6" customWidth="1"/>
    <col min="14086" max="14086" width="24.33203125" style="6" customWidth="1"/>
    <col min="14087" max="14087" width="14.5" style="6" customWidth="1"/>
    <col min="14088" max="14088" width="8.1640625" style="6" customWidth="1"/>
    <col min="14089" max="14089" width="10.33203125" style="6" customWidth="1"/>
    <col min="14090" max="14090" width="13.33203125" style="6" customWidth="1"/>
    <col min="14091" max="14091" width="13.5" style="6" customWidth="1"/>
    <col min="14092" max="14092" width="16.5" style="6" customWidth="1"/>
    <col min="14093" max="14094" width="16" style="6" customWidth="1"/>
    <col min="14095" max="14095" width="2.6640625" style="6" customWidth="1"/>
    <col min="14096" max="14096" width="12.1640625" style="6" customWidth="1"/>
    <col min="14097" max="14097" width="14" style="6" customWidth="1"/>
    <col min="14098" max="14336" width="9" style="6"/>
    <col min="14337" max="14337" width="6.6640625" style="6" customWidth="1"/>
    <col min="14338" max="14338" width="12.5" style="6" customWidth="1"/>
    <col min="14339" max="14339" width="15" style="6" customWidth="1"/>
    <col min="14340" max="14340" width="31.1640625" style="6" customWidth="1"/>
    <col min="14341" max="14341" width="17" style="6" customWidth="1"/>
    <col min="14342" max="14342" width="24.33203125" style="6" customWidth="1"/>
    <col min="14343" max="14343" width="14.5" style="6" customWidth="1"/>
    <col min="14344" max="14344" width="8.1640625" style="6" customWidth="1"/>
    <col min="14345" max="14345" width="10.33203125" style="6" customWidth="1"/>
    <col min="14346" max="14346" width="13.33203125" style="6" customWidth="1"/>
    <col min="14347" max="14347" width="13.5" style="6" customWidth="1"/>
    <col min="14348" max="14348" width="16.5" style="6" customWidth="1"/>
    <col min="14349" max="14350" width="16" style="6" customWidth="1"/>
    <col min="14351" max="14351" width="2.6640625" style="6" customWidth="1"/>
    <col min="14352" max="14352" width="12.1640625" style="6" customWidth="1"/>
    <col min="14353" max="14353" width="14" style="6" customWidth="1"/>
    <col min="14354" max="14592" width="9" style="6"/>
    <col min="14593" max="14593" width="6.6640625" style="6" customWidth="1"/>
    <col min="14594" max="14594" width="12.5" style="6" customWidth="1"/>
    <col min="14595" max="14595" width="15" style="6" customWidth="1"/>
    <col min="14596" max="14596" width="31.1640625" style="6" customWidth="1"/>
    <col min="14597" max="14597" width="17" style="6" customWidth="1"/>
    <col min="14598" max="14598" width="24.33203125" style="6" customWidth="1"/>
    <col min="14599" max="14599" width="14.5" style="6" customWidth="1"/>
    <col min="14600" max="14600" width="8.1640625" style="6" customWidth="1"/>
    <col min="14601" max="14601" width="10.33203125" style="6" customWidth="1"/>
    <col min="14602" max="14602" width="13.33203125" style="6" customWidth="1"/>
    <col min="14603" max="14603" width="13.5" style="6" customWidth="1"/>
    <col min="14604" max="14604" width="16.5" style="6" customWidth="1"/>
    <col min="14605" max="14606" width="16" style="6" customWidth="1"/>
    <col min="14607" max="14607" width="2.6640625" style="6" customWidth="1"/>
    <col min="14608" max="14608" width="12.1640625" style="6" customWidth="1"/>
    <col min="14609" max="14609" width="14" style="6" customWidth="1"/>
    <col min="14610" max="14848" width="9" style="6"/>
    <col min="14849" max="14849" width="6.6640625" style="6" customWidth="1"/>
    <col min="14850" max="14850" width="12.5" style="6" customWidth="1"/>
    <col min="14851" max="14851" width="15" style="6" customWidth="1"/>
    <col min="14852" max="14852" width="31.1640625" style="6" customWidth="1"/>
    <col min="14853" max="14853" width="17" style="6" customWidth="1"/>
    <col min="14854" max="14854" width="24.33203125" style="6" customWidth="1"/>
    <col min="14855" max="14855" width="14.5" style="6" customWidth="1"/>
    <col min="14856" max="14856" width="8.1640625" style="6" customWidth="1"/>
    <col min="14857" max="14857" width="10.33203125" style="6" customWidth="1"/>
    <col min="14858" max="14858" width="13.33203125" style="6" customWidth="1"/>
    <col min="14859" max="14859" width="13.5" style="6" customWidth="1"/>
    <col min="14860" max="14860" width="16.5" style="6" customWidth="1"/>
    <col min="14861" max="14862" width="16" style="6" customWidth="1"/>
    <col min="14863" max="14863" width="2.6640625" style="6" customWidth="1"/>
    <col min="14864" max="14864" width="12.1640625" style="6" customWidth="1"/>
    <col min="14865" max="14865" width="14" style="6" customWidth="1"/>
    <col min="14866" max="15104" width="9" style="6"/>
    <col min="15105" max="15105" width="6.6640625" style="6" customWidth="1"/>
    <col min="15106" max="15106" width="12.5" style="6" customWidth="1"/>
    <col min="15107" max="15107" width="15" style="6" customWidth="1"/>
    <col min="15108" max="15108" width="31.1640625" style="6" customWidth="1"/>
    <col min="15109" max="15109" width="17" style="6" customWidth="1"/>
    <col min="15110" max="15110" width="24.33203125" style="6" customWidth="1"/>
    <col min="15111" max="15111" width="14.5" style="6" customWidth="1"/>
    <col min="15112" max="15112" width="8.1640625" style="6" customWidth="1"/>
    <col min="15113" max="15113" width="10.33203125" style="6" customWidth="1"/>
    <col min="15114" max="15114" width="13.33203125" style="6" customWidth="1"/>
    <col min="15115" max="15115" width="13.5" style="6" customWidth="1"/>
    <col min="15116" max="15116" width="16.5" style="6" customWidth="1"/>
    <col min="15117" max="15118" width="16" style="6" customWidth="1"/>
    <col min="15119" max="15119" width="2.6640625" style="6" customWidth="1"/>
    <col min="15120" max="15120" width="12.1640625" style="6" customWidth="1"/>
    <col min="15121" max="15121" width="14" style="6" customWidth="1"/>
    <col min="15122" max="15360" width="9" style="6"/>
    <col min="15361" max="15361" width="6.6640625" style="6" customWidth="1"/>
    <col min="15362" max="15362" width="12.5" style="6" customWidth="1"/>
    <col min="15363" max="15363" width="15" style="6" customWidth="1"/>
    <col min="15364" max="15364" width="31.1640625" style="6" customWidth="1"/>
    <col min="15365" max="15365" width="17" style="6" customWidth="1"/>
    <col min="15366" max="15366" width="24.33203125" style="6" customWidth="1"/>
    <col min="15367" max="15367" width="14.5" style="6" customWidth="1"/>
    <col min="15368" max="15368" width="8.1640625" style="6" customWidth="1"/>
    <col min="15369" max="15369" width="10.33203125" style="6" customWidth="1"/>
    <col min="15370" max="15370" width="13.33203125" style="6" customWidth="1"/>
    <col min="15371" max="15371" width="13.5" style="6" customWidth="1"/>
    <col min="15372" max="15372" width="16.5" style="6" customWidth="1"/>
    <col min="15373" max="15374" width="16" style="6" customWidth="1"/>
    <col min="15375" max="15375" width="2.6640625" style="6" customWidth="1"/>
    <col min="15376" max="15376" width="12.1640625" style="6" customWidth="1"/>
    <col min="15377" max="15377" width="14" style="6" customWidth="1"/>
    <col min="15378" max="15616" width="9" style="6"/>
    <col min="15617" max="15617" width="6.6640625" style="6" customWidth="1"/>
    <col min="15618" max="15618" width="12.5" style="6" customWidth="1"/>
    <col min="15619" max="15619" width="15" style="6" customWidth="1"/>
    <col min="15620" max="15620" width="31.1640625" style="6" customWidth="1"/>
    <col min="15621" max="15621" width="17" style="6" customWidth="1"/>
    <col min="15622" max="15622" width="24.33203125" style="6" customWidth="1"/>
    <col min="15623" max="15623" width="14.5" style="6" customWidth="1"/>
    <col min="15624" max="15624" width="8.1640625" style="6" customWidth="1"/>
    <col min="15625" max="15625" width="10.33203125" style="6" customWidth="1"/>
    <col min="15626" max="15626" width="13.33203125" style="6" customWidth="1"/>
    <col min="15627" max="15627" width="13.5" style="6" customWidth="1"/>
    <col min="15628" max="15628" width="16.5" style="6" customWidth="1"/>
    <col min="15629" max="15630" width="16" style="6" customWidth="1"/>
    <col min="15631" max="15631" width="2.6640625" style="6" customWidth="1"/>
    <col min="15632" max="15632" width="12.1640625" style="6" customWidth="1"/>
    <col min="15633" max="15633" width="14" style="6" customWidth="1"/>
    <col min="15634" max="15872" width="9" style="6"/>
    <col min="15873" max="15873" width="6.6640625" style="6" customWidth="1"/>
    <col min="15874" max="15874" width="12.5" style="6" customWidth="1"/>
    <col min="15875" max="15875" width="15" style="6" customWidth="1"/>
    <col min="15876" max="15876" width="31.1640625" style="6" customWidth="1"/>
    <col min="15877" max="15877" width="17" style="6" customWidth="1"/>
    <col min="15878" max="15878" width="24.33203125" style="6" customWidth="1"/>
    <col min="15879" max="15879" width="14.5" style="6" customWidth="1"/>
    <col min="15880" max="15880" width="8.1640625" style="6" customWidth="1"/>
    <col min="15881" max="15881" width="10.33203125" style="6" customWidth="1"/>
    <col min="15882" max="15882" width="13.33203125" style="6" customWidth="1"/>
    <col min="15883" max="15883" width="13.5" style="6" customWidth="1"/>
    <col min="15884" max="15884" width="16.5" style="6" customWidth="1"/>
    <col min="15885" max="15886" width="16" style="6" customWidth="1"/>
    <col min="15887" max="15887" width="2.6640625" style="6" customWidth="1"/>
    <col min="15888" max="15888" width="12.1640625" style="6" customWidth="1"/>
    <col min="15889" max="15889" width="14" style="6" customWidth="1"/>
    <col min="15890" max="16128" width="9" style="6"/>
    <col min="16129" max="16129" width="6.6640625" style="6" customWidth="1"/>
    <col min="16130" max="16130" width="12.5" style="6" customWidth="1"/>
    <col min="16131" max="16131" width="15" style="6" customWidth="1"/>
    <col min="16132" max="16132" width="31.1640625" style="6" customWidth="1"/>
    <col min="16133" max="16133" width="17" style="6" customWidth="1"/>
    <col min="16134" max="16134" width="24.33203125" style="6" customWidth="1"/>
    <col min="16135" max="16135" width="14.5" style="6" customWidth="1"/>
    <col min="16136" max="16136" width="8.1640625" style="6" customWidth="1"/>
    <col min="16137" max="16137" width="10.33203125" style="6" customWidth="1"/>
    <col min="16138" max="16138" width="13.33203125" style="6" customWidth="1"/>
    <col min="16139" max="16139" width="13.5" style="6" customWidth="1"/>
    <col min="16140" max="16140" width="16.5" style="6" customWidth="1"/>
    <col min="16141" max="16142" width="16" style="6" customWidth="1"/>
    <col min="16143" max="16143" width="2.6640625" style="6" customWidth="1"/>
    <col min="16144" max="16144" width="12.1640625" style="6" customWidth="1"/>
    <col min="16145" max="16145" width="14" style="6" customWidth="1"/>
    <col min="16146" max="16384" width="9" style="6"/>
  </cols>
  <sheetData>
    <row r="1" spans="1:18" ht="21.75" customHeight="1" x14ac:dyDescent="0.4">
      <c r="A1" s="77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8" ht="21.75" customHeight="1" x14ac:dyDescent="0.4">
      <c r="A2" s="3"/>
      <c r="B2" s="3"/>
      <c r="C2" s="4"/>
      <c r="D2" s="3"/>
      <c r="E2" s="3"/>
      <c r="F2" s="3"/>
      <c r="G2" s="3"/>
      <c r="H2" s="5"/>
      <c r="I2" s="3"/>
      <c r="J2" s="3"/>
      <c r="K2" s="3"/>
      <c r="L2" s="3"/>
      <c r="N2" s="3" t="s">
        <v>2</v>
      </c>
      <c r="O2" s="7"/>
      <c r="P2" s="30"/>
    </row>
    <row r="3" spans="1:18" ht="21.75" customHeight="1" x14ac:dyDescent="0.4">
      <c r="A3" s="79" t="s">
        <v>3</v>
      </c>
      <c r="B3" s="79" t="s">
        <v>4</v>
      </c>
      <c r="C3" s="8" t="s">
        <v>5</v>
      </c>
      <c r="D3" s="79" t="s">
        <v>6</v>
      </c>
      <c r="E3" s="79" t="s">
        <v>7</v>
      </c>
      <c r="F3" s="8" t="s">
        <v>8</v>
      </c>
      <c r="G3" s="80" t="s">
        <v>9</v>
      </c>
      <c r="H3" s="9" t="s">
        <v>10</v>
      </c>
      <c r="I3" s="10" t="s">
        <v>11</v>
      </c>
      <c r="J3" s="79" t="s">
        <v>12</v>
      </c>
      <c r="K3" s="79" t="s">
        <v>13</v>
      </c>
      <c r="L3" s="8" t="s">
        <v>14</v>
      </c>
      <c r="M3" s="79" t="s">
        <v>15</v>
      </c>
      <c r="N3" s="81" t="s">
        <v>16</v>
      </c>
    </row>
    <row r="4" spans="1:18" x14ac:dyDescent="0.4">
      <c r="A4" s="79"/>
      <c r="B4" s="79"/>
      <c r="C4" s="8" t="s">
        <v>17</v>
      </c>
      <c r="D4" s="79"/>
      <c r="E4" s="79"/>
      <c r="F4" s="8" t="s">
        <v>18</v>
      </c>
      <c r="G4" s="80"/>
      <c r="H4" s="9" t="s">
        <v>19</v>
      </c>
      <c r="I4" s="10" t="s">
        <v>20</v>
      </c>
      <c r="J4" s="79"/>
      <c r="K4" s="79"/>
      <c r="L4" s="8" t="s">
        <v>21</v>
      </c>
      <c r="M4" s="79"/>
      <c r="N4" s="81"/>
      <c r="R4" s="31" t="s">
        <v>2566</v>
      </c>
    </row>
    <row r="5" spans="1:18" ht="21.75" customHeight="1" x14ac:dyDescent="0.4">
      <c r="A5" s="11">
        <v>1</v>
      </c>
      <c r="B5" s="12">
        <v>6420004831</v>
      </c>
      <c r="C5" s="13">
        <v>12170456052</v>
      </c>
      <c r="D5" s="1" t="s">
        <v>22</v>
      </c>
      <c r="E5" s="1" t="s">
        <v>23</v>
      </c>
      <c r="F5" s="14" t="s">
        <v>24</v>
      </c>
      <c r="G5" s="15">
        <v>2497.9600000000005</v>
      </c>
      <c r="H5" s="12" t="s">
        <v>25</v>
      </c>
      <c r="I5" s="16">
        <v>3.5</v>
      </c>
      <c r="J5" s="15">
        <f>ROUNDDOWN(H5*I5,2)</f>
        <v>28</v>
      </c>
      <c r="K5" s="15">
        <f>ROUNDDOWN(J5*7%,2)</f>
        <v>1.96</v>
      </c>
      <c r="L5" s="15">
        <f>ROUNDDOWN(J5+K5,2)</f>
        <v>29.96</v>
      </c>
      <c r="M5" s="15">
        <f>SUM(G5+L5)</f>
        <v>2527.9200000000005</v>
      </c>
      <c r="N5" s="15">
        <v>2527.9200000000005</v>
      </c>
      <c r="O5" s="2">
        <v>1</v>
      </c>
    </row>
    <row r="6" spans="1:18" ht="21.75" customHeight="1" x14ac:dyDescent="0.4">
      <c r="A6" s="11">
        <v>2</v>
      </c>
      <c r="B6" s="12">
        <v>6420004832</v>
      </c>
      <c r="C6" s="13" t="s">
        <v>26</v>
      </c>
      <c r="D6" s="1" t="s">
        <v>27</v>
      </c>
      <c r="E6" s="1" t="s">
        <v>28</v>
      </c>
      <c r="F6" s="17" t="s">
        <v>29</v>
      </c>
      <c r="G6" s="15">
        <v>22252.799999999996</v>
      </c>
      <c r="H6" s="12" t="s">
        <v>30</v>
      </c>
      <c r="I6" s="16">
        <v>3.5</v>
      </c>
      <c r="J6" s="15">
        <f>ROUNDDOWN(H6*I6,2)</f>
        <v>339.5</v>
      </c>
      <c r="K6" s="15">
        <f>ROUNDDOWN(J6*7%,2)</f>
        <v>23.76</v>
      </c>
      <c r="L6" s="15">
        <f>ROUNDDOWN(J6+K6,2)</f>
        <v>363.26</v>
      </c>
      <c r="M6" s="15">
        <f t="shared" ref="M6:M69" si="0">SUM(G6+L6)</f>
        <v>22616.059999999994</v>
      </c>
      <c r="N6" s="15">
        <v>22616.059999999994</v>
      </c>
      <c r="O6" s="2">
        <v>1</v>
      </c>
    </row>
    <row r="7" spans="1:18" ht="21.75" customHeight="1" x14ac:dyDescent="0.4">
      <c r="A7" s="11">
        <v>3</v>
      </c>
      <c r="B7" s="12">
        <v>6420004833</v>
      </c>
      <c r="C7" s="13" t="s">
        <v>31</v>
      </c>
      <c r="D7" s="1" t="s">
        <v>32</v>
      </c>
      <c r="E7" s="1" t="s">
        <v>33</v>
      </c>
      <c r="F7" s="17" t="s">
        <v>34</v>
      </c>
      <c r="G7" s="15">
        <v>1868.7700000000013</v>
      </c>
      <c r="H7" s="12" t="s">
        <v>35</v>
      </c>
      <c r="I7" s="16">
        <v>3.5</v>
      </c>
      <c r="J7" s="15">
        <f t="shared" ref="J7:J70" si="1">ROUNDDOWN(H7*I7,2)</f>
        <v>17.5</v>
      </c>
      <c r="K7" s="15">
        <f t="shared" ref="K7:K70" si="2">ROUNDDOWN(J7*7%,2)</f>
        <v>1.22</v>
      </c>
      <c r="L7" s="15">
        <f t="shared" ref="L7:L70" si="3">ROUNDDOWN(J7+K7,2)</f>
        <v>18.72</v>
      </c>
      <c r="M7" s="15">
        <f t="shared" si="0"/>
        <v>1887.4900000000014</v>
      </c>
      <c r="N7" s="15">
        <v>1887.4900000000014</v>
      </c>
      <c r="O7" s="2">
        <v>1</v>
      </c>
    </row>
    <row r="8" spans="1:18" ht="21.75" customHeight="1" x14ac:dyDescent="0.4">
      <c r="A8" s="11">
        <v>4</v>
      </c>
      <c r="B8" s="12">
        <v>6420004834</v>
      </c>
      <c r="C8" s="13" t="s">
        <v>36</v>
      </c>
      <c r="D8" s="1" t="s">
        <v>37</v>
      </c>
      <c r="E8" s="1" t="s">
        <v>38</v>
      </c>
      <c r="F8" s="17" t="s">
        <v>39</v>
      </c>
      <c r="G8" s="15">
        <v>861.35000000000048</v>
      </c>
      <c r="H8" s="12" t="s">
        <v>40</v>
      </c>
      <c r="I8" s="16">
        <v>3.5</v>
      </c>
      <c r="J8" s="15">
        <f t="shared" si="1"/>
        <v>14</v>
      </c>
      <c r="K8" s="15">
        <f t="shared" si="2"/>
        <v>0.98</v>
      </c>
      <c r="L8" s="15">
        <f t="shared" si="3"/>
        <v>14.98</v>
      </c>
      <c r="M8" s="15">
        <f t="shared" si="0"/>
        <v>876.3300000000005</v>
      </c>
      <c r="N8" s="15">
        <v>876.3300000000005</v>
      </c>
      <c r="O8" s="2">
        <v>1</v>
      </c>
    </row>
    <row r="9" spans="1:18" ht="21.75" customHeight="1" x14ac:dyDescent="0.4">
      <c r="A9" s="11">
        <v>5</v>
      </c>
      <c r="B9" s="12">
        <v>6420004835</v>
      </c>
      <c r="C9" s="18" t="s">
        <v>41</v>
      </c>
      <c r="D9" s="1" t="s">
        <v>42</v>
      </c>
      <c r="E9" s="1" t="s">
        <v>43</v>
      </c>
      <c r="F9" s="11" t="s">
        <v>44</v>
      </c>
      <c r="G9" s="15">
        <v>13826.469999999998</v>
      </c>
      <c r="H9" s="12" t="s">
        <v>45</v>
      </c>
      <c r="I9" s="16">
        <v>3.5</v>
      </c>
      <c r="J9" s="15">
        <f t="shared" si="1"/>
        <v>206.5</v>
      </c>
      <c r="K9" s="15">
        <f t="shared" si="2"/>
        <v>14.45</v>
      </c>
      <c r="L9" s="15">
        <f t="shared" si="3"/>
        <v>220.95</v>
      </c>
      <c r="M9" s="15">
        <f t="shared" si="0"/>
        <v>14047.419999999998</v>
      </c>
      <c r="N9" s="15">
        <v>14047.419999999998</v>
      </c>
      <c r="O9" s="2">
        <v>1</v>
      </c>
    </row>
    <row r="10" spans="1:18" ht="21.75" customHeight="1" x14ac:dyDescent="0.4">
      <c r="A10" s="11">
        <v>6</v>
      </c>
      <c r="B10" s="12">
        <v>6420004836</v>
      </c>
      <c r="C10" s="13" t="s">
        <v>46</v>
      </c>
      <c r="D10" s="1" t="s">
        <v>47</v>
      </c>
      <c r="E10" s="1" t="s">
        <v>48</v>
      </c>
      <c r="F10" s="17" t="s">
        <v>49</v>
      </c>
      <c r="G10" s="15">
        <v>0</v>
      </c>
      <c r="H10" s="12" t="s">
        <v>50</v>
      </c>
      <c r="I10" s="16">
        <v>3.5</v>
      </c>
      <c r="J10" s="15">
        <f t="shared" si="1"/>
        <v>59.5</v>
      </c>
      <c r="K10" s="15">
        <f t="shared" si="2"/>
        <v>4.16</v>
      </c>
      <c r="L10" s="15">
        <f t="shared" si="3"/>
        <v>63.66</v>
      </c>
      <c r="M10" s="15">
        <f t="shared" si="0"/>
        <v>63.66</v>
      </c>
      <c r="N10" s="15">
        <v>63.66</v>
      </c>
      <c r="O10" s="2">
        <v>1</v>
      </c>
    </row>
    <row r="11" spans="1:18" ht="21.75" customHeight="1" x14ac:dyDescent="0.4">
      <c r="A11" s="11">
        <v>7</v>
      </c>
      <c r="B11" s="12">
        <v>6420004837</v>
      </c>
      <c r="C11" s="13" t="s">
        <v>51</v>
      </c>
      <c r="D11" s="1" t="s">
        <v>52</v>
      </c>
      <c r="E11" s="1" t="s">
        <v>53</v>
      </c>
      <c r="F11" s="17" t="s">
        <v>49</v>
      </c>
      <c r="G11" s="15">
        <v>0</v>
      </c>
      <c r="H11" s="12" t="s">
        <v>54</v>
      </c>
      <c r="I11" s="16">
        <v>3.5</v>
      </c>
      <c r="J11" s="15">
        <f t="shared" si="1"/>
        <v>476</v>
      </c>
      <c r="K11" s="15">
        <f t="shared" si="2"/>
        <v>33.32</v>
      </c>
      <c r="L11" s="15">
        <f t="shared" si="3"/>
        <v>509.32</v>
      </c>
      <c r="M11" s="15">
        <f t="shared" si="0"/>
        <v>509.32</v>
      </c>
      <c r="N11" s="15">
        <v>509.32</v>
      </c>
      <c r="O11" s="2">
        <v>1</v>
      </c>
    </row>
    <row r="12" spans="1:18" ht="21.75" customHeight="1" x14ac:dyDescent="0.4">
      <c r="A12" s="11">
        <v>8</v>
      </c>
      <c r="B12" s="12">
        <v>6420004838</v>
      </c>
      <c r="C12" s="13" t="s">
        <v>55</v>
      </c>
      <c r="D12" s="1" t="s">
        <v>56</v>
      </c>
      <c r="E12" s="1" t="s">
        <v>57</v>
      </c>
      <c r="F12" s="11" t="s">
        <v>58</v>
      </c>
      <c r="G12" s="15">
        <v>18.72</v>
      </c>
      <c r="H12" s="12" t="s">
        <v>59</v>
      </c>
      <c r="I12" s="16">
        <v>3.5</v>
      </c>
      <c r="J12" s="15">
        <f t="shared" si="1"/>
        <v>49</v>
      </c>
      <c r="K12" s="15">
        <f t="shared" si="2"/>
        <v>3.43</v>
      </c>
      <c r="L12" s="15">
        <f t="shared" si="3"/>
        <v>52.43</v>
      </c>
      <c r="M12" s="15">
        <f t="shared" si="0"/>
        <v>71.150000000000006</v>
      </c>
      <c r="N12" s="15">
        <v>71.150000000000006</v>
      </c>
      <c r="O12" s="2">
        <v>1</v>
      </c>
    </row>
    <row r="13" spans="1:18" ht="21.75" customHeight="1" x14ac:dyDescent="0.4">
      <c r="A13" s="11">
        <v>9</v>
      </c>
      <c r="B13" s="12">
        <v>6420004839</v>
      </c>
      <c r="C13" s="13" t="s">
        <v>60</v>
      </c>
      <c r="D13" s="1" t="s">
        <v>61</v>
      </c>
      <c r="E13" s="1" t="s">
        <v>62</v>
      </c>
      <c r="F13" s="11" t="s">
        <v>63</v>
      </c>
      <c r="G13" s="15">
        <v>3010.9499999999994</v>
      </c>
      <c r="H13" s="12" t="s">
        <v>64</v>
      </c>
      <c r="I13" s="16">
        <v>3.5</v>
      </c>
      <c r="J13" s="15">
        <f t="shared" si="1"/>
        <v>287</v>
      </c>
      <c r="K13" s="15">
        <f t="shared" si="2"/>
        <v>20.09</v>
      </c>
      <c r="L13" s="15">
        <f t="shared" si="3"/>
        <v>307.08999999999997</v>
      </c>
      <c r="M13" s="15">
        <f t="shared" si="0"/>
        <v>3318.0399999999995</v>
      </c>
      <c r="N13" s="15">
        <v>3318.0399999999995</v>
      </c>
      <c r="O13" s="2">
        <v>1</v>
      </c>
    </row>
    <row r="14" spans="1:18" ht="21.75" customHeight="1" x14ac:dyDescent="0.4">
      <c r="A14" s="11">
        <v>10</v>
      </c>
      <c r="B14" s="12">
        <v>6420004840</v>
      </c>
      <c r="C14" s="13" t="s">
        <v>65</v>
      </c>
      <c r="D14" s="1" t="s">
        <v>66</v>
      </c>
      <c r="E14" s="1" t="s">
        <v>67</v>
      </c>
      <c r="F14" s="17" t="s">
        <v>68</v>
      </c>
      <c r="G14" s="15">
        <v>12894.01</v>
      </c>
      <c r="H14" s="12" t="s">
        <v>69</v>
      </c>
      <c r="I14" s="16">
        <v>3.5</v>
      </c>
      <c r="J14" s="15">
        <f t="shared" si="1"/>
        <v>210</v>
      </c>
      <c r="K14" s="15">
        <f t="shared" si="2"/>
        <v>14.7</v>
      </c>
      <c r="L14" s="15">
        <f t="shared" si="3"/>
        <v>224.7</v>
      </c>
      <c r="M14" s="15">
        <f t="shared" si="0"/>
        <v>13118.710000000001</v>
      </c>
      <c r="N14" s="15">
        <v>13118.710000000001</v>
      </c>
      <c r="O14" s="2">
        <v>1</v>
      </c>
    </row>
    <row r="15" spans="1:18" ht="21.75" customHeight="1" x14ac:dyDescent="0.4">
      <c r="A15" s="11">
        <v>11</v>
      </c>
      <c r="B15" s="12">
        <v>6420004841</v>
      </c>
      <c r="C15" s="13" t="s">
        <v>70</v>
      </c>
      <c r="D15" s="1" t="s">
        <v>56</v>
      </c>
      <c r="E15" s="1" t="s">
        <v>71</v>
      </c>
      <c r="F15" s="17" t="s">
        <v>24</v>
      </c>
      <c r="G15" s="15">
        <v>10235.130000000005</v>
      </c>
      <c r="H15" s="12" t="s">
        <v>72</v>
      </c>
      <c r="I15" s="16">
        <v>3.5</v>
      </c>
      <c r="J15" s="15">
        <f t="shared" si="1"/>
        <v>199.5</v>
      </c>
      <c r="K15" s="15">
        <f t="shared" si="2"/>
        <v>13.96</v>
      </c>
      <c r="L15" s="15">
        <f t="shared" si="3"/>
        <v>213.46</v>
      </c>
      <c r="M15" s="15">
        <f t="shared" si="0"/>
        <v>10448.590000000004</v>
      </c>
      <c r="N15" s="15">
        <v>10448.590000000004</v>
      </c>
      <c r="O15" s="2">
        <v>1</v>
      </c>
    </row>
    <row r="16" spans="1:18" ht="21.75" customHeight="1" x14ac:dyDescent="0.4">
      <c r="A16" s="11">
        <v>12</v>
      </c>
      <c r="B16" s="12">
        <v>6420004842</v>
      </c>
      <c r="C16" s="13" t="s">
        <v>73</v>
      </c>
      <c r="D16" s="1" t="s">
        <v>74</v>
      </c>
      <c r="E16" s="1" t="s">
        <v>75</v>
      </c>
      <c r="F16" s="11" t="s">
        <v>76</v>
      </c>
      <c r="G16" s="15">
        <v>14.97</v>
      </c>
      <c r="H16" s="12" t="s">
        <v>77</v>
      </c>
      <c r="I16" s="16">
        <v>3.5</v>
      </c>
      <c r="J16" s="15">
        <f t="shared" si="1"/>
        <v>10.5</v>
      </c>
      <c r="K16" s="15">
        <f t="shared" si="2"/>
        <v>0.73</v>
      </c>
      <c r="L16" s="15">
        <f t="shared" si="3"/>
        <v>11.23</v>
      </c>
      <c r="M16" s="15">
        <f t="shared" si="0"/>
        <v>26.200000000000003</v>
      </c>
      <c r="N16" s="15">
        <v>26.200000000000003</v>
      </c>
      <c r="O16" s="2">
        <v>1</v>
      </c>
    </row>
    <row r="17" spans="1:15" ht="21.75" customHeight="1" x14ac:dyDescent="0.4">
      <c r="A17" s="11">
        <v>13</v>
      </c>
      <c r="B17" s="12">
        <v>6420004843</v>
      </c>
      <c r="C17" s="13" t="s">
        <v>78</v>
      </c>
      <c r="D17" s="1" t="s">
        <v>79</v>
      </c>
      <c r="E17" s="1" t="s">
        <v>80</v>
      </c>
      <c r="F17" s="17" t="s">
        <v>81</v>
      </c>
      <c r="G17" s="15">
        <v>700.29</v>
      </c>
      <c r="H17" s="12" t="s">
        <v>82</v>
      </c>
      <c r="I17" s="16">
        <v>3.5</v>
      </c>
      <c r="J17" s="15">
        <f t="shared" si="1"/>
        <v>56</v>
      </c>
      <c r="K17" s="15">
        <f t="shared" si="2"/>
        <v>3.92</v>
      </c>
      <c r="L17" s="15">
        <f t="shared" si="3"/>
        <v>59.92</v>
      </c>
      <c r="M17" s="15">
        <f t="shared" si="0"/>
        <v>760.20999999999992</v>
      </c>
      <c r="N17" s="15">
        <v>760.20999999999992</v>
      </c>
      <c r="O17" s="2">
        <v>1</v>
      </c>
    </row>
    <row r="18" spans="1:15" ht="21.75" customHeight="1" x14ac:dyDescent="0.4">
      <c r="A18" s="11">
        <v>14</v>
      </c>
      <c r="B18" s="12">
        <v>6420004844</v>
      </c>
      <c r="C18" s="13" t="s">
        <v>83</v>
      </c>
      <c r="D18" s="1" t="s">
        <v>84</v>
      </c>
      <c r="E18" s="1" t="s">
        <v>85</v>
      </c>
      <c r="F18" s="11" t="s">
        <v>49</v>
      </c>
      <c r="G18" s="15">
        <v>0</v>
      </c>
      <c r="H18" s="12" t="s">
        <v>86</v>
      </c>
      <c r="I18" s="16">
        <v>3.5</v>
      </c>
      <c r="J18" s="15">
        <f t="shared" si="1"/>
        <v>91</v>
      </c>
      <c r="K18" s="15">
        <f t="shared" si="2"/>
        <v>6.37</v>
      </c>
      <c r="L18" s="15">
        <f t="shared" si="3"/>
        <v>97.37</v>
      </c>
      <c r="M18" s="15">
        <f t="shared" si="0"/>
        <v>97.37</v>
      </c>
      <c r="N18" s="15">
        <v>97.37</v>
      </c>
      <c r="O18" s="2">
        <v>1</v>
      </c>
    </row>
    <row r="19" spans="1:15" ht="21.75" customHeight="1" x14ac:dyDescent="0.4">
      <c r="A19" s="11">
        <v>15</v>
      </c>
      <c r="B19" s="12">
        <v>6420004845</v>
      </c>
      <c r="C19" s="13" t="s">
        <v>87</v>
      </c>
      <c r="D19" s="1" t="s">
        <v>88</v>
      </c>
      <c r="E19" s="1" t="s">
        <v>89</v>
      </c>
      <c r="F19" s="17" t="s">
        <v>49</v>
      </c>
      <c r="G19" s="15">
        <v>0</v>
      </c>
      <c r="H19" s="12" t="s">
        <v>90</v>
      </c>
      <c r="I19" s="16">
        <v>3.5</v>
      </c>
      <c r="J19" s="15">
        <f t="shared" si="1"/>
        <v>24.5</v>
      </c>
      <c r="K19" s="15">
        <f t="shared" si="2"/>
        <v>1.71</v>
      </c>
      <c r="L19" s="15">
        <f t="shared" si="3"/>
        <v>26.21</v>
      </c>
      <c r="M19" s="15">
        <f t="shared" si="0"/>
        <v>26.21</v>
      </c>
      <c r="N19" s="15">
        <v>26.21</v>
      </c>
      <c r="O19" s="2">
        <v>1</v>
      </c>
    </row>
    <row r="20" spans="1:15" ht="21.75" customHeight="1" x14ac:dyDescent="0.4">
      <c r="A20" s="11">
        <v>16</v>
      </c>
      <c r="B20" s="12">
        <v>6420004846</v>
      </c>
      <c r="C20" s="13" t="s">
        <v>91</v>
      </c>
      <c r="D20" s="1" t="s">
        <v>92</v>
      </c>
      <c r="E20" s="1" t="s">
        <v>93</v>
      </c>
      <c r="F20" s="17" t="s">
        <v>94</v>
      </c>
      <c r="G20" s="15">
        <v>2205.7500000000009</v>
      </c>
      <c r="H20" s="12" t="s">
        <v>95</v>
      </c>
      <c r="I20" s="16">
        <v>3.5</v>
      </c>
      <c r="J20" s="15">
        <f t="shared" si="1"/>
        <v>45.5</v>
      </c>
      <c r="K20" s="15">
        <f t="shared" si="2"/>
        <v>3.18</v>
      </c>
      <c r="L20" s="15">
        <f t="shared" si="3"/>
        <v>48.68</v>
      </c>
      <c r="M20" s="15">
        <f t="shared" si="0"/>
        <v>2254.4300000000007</v>
      </c>
      <c r="N20" s="15">
        <v>2254.4300000000007</v>
      </c>
      <c r="O20" s="2">
        <v>1</v>
      </c>
    </row>
    <row r="21" spans="1:15" ht="21.75" customHeight="1" x14ac:dyDescent="0.4">
      <c r="A21" s="11">
        <v>17</v>
      </c>
      <c r="B21" s="12">
        <v>6420004847</v>
      </c>
      <c r="C21" s="13" t="s">
        <v>96</v>
      </c>
      <c r="D21" s="1" t="s">
        <v>97</v>
      </c>
      <c r="E21" s="1" t="s">
        <v>0</v>
      </c>
      <c r="F21" s="17" t="s">
        <v>49</v>
      </c>
      <c r="G21" s="15">
        <v>0</v>
      </c>
      <c r="H21" s="12" t="s">
        <v>35</v>
      </c>
      <c r="I21" s="16">
        <v>3.5</v>
      </c>
      <c r="J21" s="15">
        <f t="shared" si="1"/>
        <v>17.5</v>
      </c>
      <c r="K21" s="15">
        <f t="shared" si="2"/>
        <v>1.22</v>
      </c>
      <c r="L21" s="15">
        <f t="shared" si="3"/>
        <v>18.72</v>
      </c>
      <c r="M21" s="15">
        <f t="shared" si="0"/>
        <v>18.72</v>
      </c>
      <c r="N21" s="15">
        <v>18.72</v>
      </c>
      <c r="O21" s="2">
        <v>1</v>
      </c>
    </row>
    <row r="22" spans="1:15" ht="21.75" customHeight="1" x14ac:dyDescent="0.4">
      <c r="A22" s="11">
        <v>18</v>
      </c>
      <c r="B22" s="12">
        <v>6420004848</v>
      </c>
      <c r="C22" s="13">
        <v>12170613505</v>
      </c>
      <c r="D22" s="1" t="s">
        <v>98</v>
      </c>
      <c r="E22" s="1" t="s">
        <v>99</v>
      </c>
      <c r="F22" s="17" t="s">
        <v>49</v>
      </c>
      <c r="G22" s="15">
        <v>0</v>
      </c>
      <c r="H22" s="12" t="s">
        <v>100</v>
      </c>
      <c r="I22" s="16">
        <v>3.5</v>
      </c>
      <c r="J22" s="15">
        <f t="shared" si="1"/>
        <v>182</v>
      </c>
      <c r="K22" s="15">
        <f t="shared" si="2"/>
        <v>12.74</v>
      </c>
      <c r="L22" s="15">
        <f t="shared" si="3"/>
        <v>194.74</v>
      </c>
      <c r="M22" s="15">
        <f t="shared" si="0"/>
        <v>194.74</v>
      </c>
      <c r="N22" s="15">
        <v>194.74</v>
      </c>
      <c r="O22" s="2">
        <v>1</v>
      </c>
    </row>
    <row r="23" spans="1:15" ht="21.75" customHeight="1" x14ac:dyDescent="0.4">
      <c r="A23" s="11">
        <v>19</v>
      </c>
      <c r="B23" s="12">
        <v>6420004849</v>
      </c>
      <c r="C23" s="19" t="s">
        <v>101</v>
      </c>
      <c r="D23" s="1" t="s">
        <v>102</v>
      </c>
      <c r="E23" s="1" t="s">
        <v>103</v>
      </c>
      <c r="F23" s="17" t="s">
        <v>104</v>
      </c>
      <c r="G23" s="15">
        <v>179.75000000000009</v>
      </c>
      <c r="H23" s="12" t="s">
        <v>105</v>
      </c>
      <c r="I23" s="16">
        <v>3.5</v>
      </c>
      <c r="J23" s="15">
        <f t="shared" si="1"/>
        <v>3.5</v>
      </c>
      <c r="K23" s="15">
        <f t="shared" si="2"/>
        <v>0.24</v>
      </c>
      <c r="L23" s="15">
        <f t="shared" si="3"/>
        <v>3.74</v>
      </c>
      <c r="M23" s="15">
        <f t="shared" si="0"/>
        <v>183.49000000000009</v>
      </c>
      <c r="N23" s="15">
        <v>183.49000000000009</v>
      </c>
      <c r="O23" s="2">
        <v>1</v>
      </c>
    </row>
    <row r="24" spans="1:15" ht="21.75" customHeight="1" x14ac:dyDescent="0.4">
      <c r="A24" s="11">
        <v>20</v>
      </c>
      <c r="B24" s="12">
        <v>6420004850</v>
      </c>
      <c r="C24" s="13" t="s">
        <v>106</v>
      </c>
      <c r="D24" s="1" t="s">
        <v>107</v>
      </c>
      <c r="E24" s="1" t="s">
        <v>108</v>
      </c>
      <c r="F24" s="17" t="s">
        <v>109</v>
      </c>
      <c r="G24" s="15">
        <v>6548.7699999999995</v>
      </c>
      <c r="H24" s="12" t="s">
        <v>69</v>
      </c>
      <c r="I24" s="16">
        <v>3.5</v>
      </c>
      <c r="J24" s="15">
        <f t="shared" si="1"/>
        <v>210</v>
      </c>
      <c r="K24" s="15">
        <f t="shared" si="2"/>
        <v>14.7</v>
      </c>
      <c r="L24" s="15">
        <f t="shared" si="3"/>
        <v>224.7</v>
      </c>
      <c r="M24" s="15">
        <f t="shared" si="0"/>
        <v>6773.4699999999993</v>
      </c>
      <c r="N24" s="15">
        <v>6773.4699999999993</v>
      </c>
      <c r="O24" s="2">
        <v>1</v>
      </c>
    </row>
    <row r="25" spans="1:15" ht="21.75" customHeight="1" x14ac:dyDescent="0.4">
      <c r="A25" s="11">
        <v>21</v>
      </c>
      <c r="B25" s="12">
        <v>6420004851</v>
      </c>
      <c r="C25" s="13" t="s">
        <v>110</v>
      </c>
      <c r="D25" s="1" t="s">
        <v>111</v>
      </c>
      <c r="E25" s="1" t="s">
        <v>112</v>
      </c>
      <c r="F25" s="17" t="s">
        <v>113</v>
      </c>
      <c r="G25" s="15">
        <v>220.95</v>
      </c>
      <c r="H25" s="12" t="s">
        <v>114</v>
      </c>
      <c r="I25" s="16">
        <v>3.5</v>
      </c>
      <c r="J25" s="15">
        <f t="shared" si="1"/>
        <v>66.5</v>
      </c>
      <c r="K25" s="15">
        <f t="shared" si="2"/>
        <v>4.6500000000000004</v>
      </c>
      <c r="L25" s="15">
        <f t="shared" si="3"/>
        <v>71.150000000000006</v>
      </c>
      <c r="M25" s="15">
        <f t="shared" si="0"/>
        <v>292.10000000000002</v>
      </c>
      <c r="N25" s="15">
        <v>292.10000000000002</v>
      </c>
      <c r="O25" s="2">
        <v>1</v>
      </c>
    </row>
    <row r="26" spans="1:15" ht="21.75" customHeight="1" x14ac:dyDescent="0.4">
      <c r="A26" s="11">
        <v>22</v>
      </c>
      <c r="B26" s="12">
        <v>6420004852</v>
      </c>
      <c r="C26" s="13" t="s">
        <v>115</v>
      </c>
      <c r="D26" s="1" t="s">
        <v>116</v>
      </c>
      <c r="E26" s="1" t="s">
        <v>117</v>
      </c>
      <c r="F26" s="17" t="s">
        <v>24</v>
      </c>
      <c r="G26" s="15">
        <v>2104.690000000001</v>
      </c>
      <c r="H26" s="12" t="s">
        <v>90</v>
      </c>
      <c r="I26" s="16">
        <v>3.5</v>
      </c>
      <c r="J26" s="15">
        <f t="shared" si="1"/>
        <v>24.5</v>
      </c>
      <c r="K26" s="15">
        <f t="shared" si="2"/>
        <v>1.71</v>
      </c>
      <c r="L26" s="15">
        <f t="shared" si="3"/>
        <v>26.21</v>
      </c>
      <c r="M26" s="15">
        <f t="shared" si="0"/>
        <v>2130.900000000001</v>
      </c>
      <c r="N26" s="15">
        <v>2130.900000000001</v>
      </c>
      <c r="O26" s="2">
        <v>1</v>
      </c>
    </row>
    <row r="27" spans="1:15" ht="21.75" customHeight="1" x14ac:dyDescent="0.4">
      <c r="A27" s="11">
        <v>23</v>
      </c>
      <c r="B27" s="12">
        <v>6420004853</v>
      </c>
      <c r="C27" s="13" t="s">
        <v>118</v>
      </c>
      <c r="D27" s="1" t="s">
        <v>119</v>
      </c>
      <c r="E27" s="1" t="s">
        <v>120</v>
      </c>
      <c r="F27" s="17" t="s">
        <v>121</v>
      </c>
      <c r="G27" s="15">
        <v>947.46000000000038</v>
      </c>
      <c r="H27" s="12" t="s">
        <v>90</v>
      </c>
      <c r="I27" s="16">
        <v>3.5</v>
      </c>
      <c r="J27" s="15">
        <f t="shared" si="1"/>
        <v>24.5</v>
      </c>
      <c r="K27" s="15">
        <f t="shared" si="2"/>
        <v>1.71</v>
      </c>
      <c r="L27" s="15">
        <f t="shared" si="3"/>
        <v>26.21</v>
      </c>
      <c r="M27" s="15">
        <f t="shared" si="0"/>
        <v>973.67000000000041</v>
      </c>
      <c r="N27" s="15">
        <v>973.67000000000041</v>
      </c>
      <c r="O27" s="2">
        <v>1</v>
      </c>
    </row>
    <row r="28" spans="1:15" ht="21.75" customHeight="1" x14ac:dyDescent="0.4">
      <c r="A28" s="11">
        <v>24</v>
      </c>
      <c r="B28" s="12">
        <v>6420004854</v>
      </c>
      <c r="C28" s="13" t="s">
        <v>122</v>
      </c>
      <c r="D28" s="1" t="s">
        <v>123</v>
      </c>
      <c r="E28" s="1" t="s">
        <v>124</v>
      </c>
      <c r="F28" s="17" t="s">
        <v>49</v>
      </c>
      <c r="G28" s="15">
        <v>0</v>
      </c>
      <c r="H28" s="12" t="s">
        <v>69</v>
      </c>
      <c r="I28" s="16">
        <v>3.5</v>
      </c>
      <c r="J28" s="15">
        <f t="shared" si="1"/>
        <v>210</v>
      </c>
      <c r="K28" s="15">
        <f t="shared" si="2"/>
        <v>14.7</v>
      </c>
      <c r="L28" s="15">
        <f t="shared" si="3"/>
        <v>224.7</v>
      </c>
      <c r="M28" s="15">
        <f t="shared" si="0"/>
        <v>224.7</v>
      </c>
      <c r="N28" s="15">
        <v>224.7</v>
      </c>
      <c r="O28" s="2">
        <v>1</v>
      </c>
    </row>
    <row r="29" spans="1:15" ht="21.75" customHeight="1" x14ac:dyDescent="0.4">
      <c r="A29" s="11">
        <v>25</v>
      </c>
      <c r="B29" s="12">
        <v>6420004855</v>
      </c>
      <c r="C29" s="13" t="s">
        <v>125</v>
      </c>
      <c r="D29" s="1" t="s">
        <v>126</v>
      </c>
      <c r="E29" s="1" t="s">
        <v>127</v>
      </c>
      <c r="F29" s="17" t="s">
        <v>49</v>
      </c>
      <c r="G29" s="15">
        <v>0</v>
      </c>
      <c r="H29" s="12" t="s">
        <v>128</v>
      </c>
      <c r="I29" s="16">
        <v>3.5</v>
      </c>
      <c r="J29" s="15">
        <f t="shared" si="1"/>
        <v>150.5</v>
      </c>
      <c r="K29" s="15">
        <f t="shared" si="2"/>
        <v>10.53</v>
      </c>
      <c r="L29" s="15">
        <f t="shared" si="3"/>
        <v>161.03</v>
      </c>
      <c r="M29" s="15">
        <f t="shared" si="0"/>
        <v>161.03</v>
      </c>
      <c r="N29" s="15">
        <v>161.03</v>
      </c>
      <c r="O29" s="2">
        <v>1</v>
      </c>
    </row>
    <row r="30" spans="1:15" ht="21.75" customHeight="1" x14ac:dyDescent="0.4">
      <c r="A30" s="11">
        <v>26</v>
      </c>
      <c r="B30" s="12">
        <v>6420004856</v>
      </c>
      <c r="C30" s="13" t="s">
        <v>129</v>
      </c>
      <c r="D30" s="1" t="s">
        <v>130</v>
      </c>
      <c r="E30" s="1" t="s">
        <v>131</v>
      </c>
      <c r="F30" s="17" t="s">
        <v>49</v>
      </c>
      <c r="G30" s="15">
        <v>0</v>
      </c>
      <c r="H30" s="12" t="s">
        <v>132</v>
      </c>
      <c r="I30" s="16">
        <v>3.5</v>
      </c>
      <c r="J30" s="15">
        <f t="shared" si="1"/>
        <v>161</v>
      </c>
      <c r="K30" s="15">
        <f t="shared" si="2"/>
        <v>11.27</v>
      </c>
      <c r="L30" s="15">
        <f t="shared" si="3"/>
        <v>172.27</v>
      </c>
      <c r="M30" s="15">
        <f t="shared" si="0"/>
        <v>172.27</v>
      </c>
      <c r="N30" s="15">
        <v>172.27</v>
      </c>
      <c r="O30" s="2">
        <v>1</v>
      </c>
    </row>
    <row r="31" spans="1:15" ht="21.75" customHeight="1" x14ac:dyDescent="0.4">
      <c r="A31" s="11">
        <v>27</v>
      </c>
      <c r="B31" s="12">
        <v>6420004857</v>
      </c>
      <c r="C31" s="13" t="s">
        <v>133</v>
      </c>
      <c r="D31" s="1" t="s">
        <v>134</v>
      </c>
      <c r="E31" s="1" t="s">
        <v>135</v>
      </c>
      <c r="F31" s="17" t="s">
        <v>136</v>
      </c>
      <c r="G31" s="15">
        <v>13766.65</v>
      </c>
      <c r="H31" s="12" t="s">
        <v>137</v>
      </c>
      <c r="I31" s="16">
        <v>3.5</v>
      </c>
      <c r="J31" s="15">
        <f t="shared" si="1"/>
        <v>322</v>
      </c>
      <c r="K31" s="15">
        <f t="shared" si="2"/>
        <v>22.54</v>
      </c>
      <c r="L31" s="15">
        <f t="shared" si="3"/>
        <v>344.54</v>
      </c>
      <c r="M31" s="15">
        <f t="shared" si="0"/>
        <v>14111.19</v>
      </c>
      <c r="N31" s="15">
        <v>14111.19</v>
      </c>
      <c r="O31" s="2">
        <v>1</v>
      </c>
    </row>
    <row r="32" spans="1:15" ht="21.75" customHeight="1" x14ac:dyDescent="0.4">
      <c r="A32" s="11">
        <v>28</v>
      </c>
      <c r="B32" s="12">
        <v>6420004858</v>
      </c>
      <c r="C32" s="13" t="s">
        <v>138</v>
      </c>
      <c r="D32" s="1" t="s">
        <v>139</v>
      </c>
      <c r="E32" s="1" t="s">
        <v>140</v>
      </c>
      <c r="F32" s="20" t="s">
        <v>141</v>
      </c>
      <c r="G32" s="15">
        <v>10130.23</v>
      </c>
      <c r="H32" s="12" t="s">
        <v>95</v>
      </c>
      <c r="I32" s="16">
        <v>3.5</v>
      </c>
      <c r="J32" s="15">
        <f t="shared" si="1"/>
        <v>45.5</v>
      </c>
      <c r="K32" s="15">
        <f t="shared" si="2"/>
        <v>3.18</v>
      </c>
      <c r="L32" s="15">
        <f t="shared" si="3"/>
        <v>48.68</v>
      </c>
      <c r="M32" s="15">
        <f t="shared" si="0"/>
        <v>10178.91</v>
      </c>
      <c r="N32" s="15">
        <v>10178.91</v>
      </c>
      <c r="O32" s="2">
        <v>1</v>
      </c>
    </row>
    <row r="33" spans="1:20" ht="21.75" customHeight="1" x14ac:dyDescent="0.4">
      <c r="A33" s="11">
        <v>29</v>
      </c>
      <c r="B33" s="12">
        <v>6420004859</v>
      </c>
      <c r="C33" s="13" t="s">
        <v>142</v>
      </c>
      <c r="D33" s="1" t="s">
        <v>143</v>
      </c>
      <c r="E33" s="1" t="s">
        <v>144</v>
      </c>
      <c r="F33" s="17" t="s">
        <v>145</v>
      </c>
      <c r="G33" s="15">
        <v>4040.8799999999992</v>
      </c>
      <c r="H33" s="12" t="s">
        <v>86</v>
      </c>
      <c r="I33" s="16">
        <v>3.5</v>
      </c>
      <c r="J33" s="15">
        <f t="shared" si="1"/>
        <v>91</v>
      </c>
      <c r="K33" s="15">
        <f t="shared" si="2"/>
        <v>6.37</v>
      </c>
      <c r="L33" s="15">
        <f t="shared" si="3"/>
        <v>97.37</v>
      </c>
      <c r="M33" s="15">
        <f t="shared" si="0"/>
        <v>4138.2499999999991</v>
      </c>
      <c r="N33" s="15">
        <v>4138.2499999999991</v>
      </c>
      <c r="O33" s="2">
        <v>1</v>
      </c>
    </row>
    <row r="34" spans="1:20" ht="21.75" customHeight="1" x14ac:dyDescent="0.4">
      <c r="A34" s="11">
        <v>30</v>
      </c>
      <c r="B34" s="12">
        <v>6420004860</v>
      </c>
      <c r="C34" s="13" t="s">
        <v>146</v>
      </c>
      <c r="D34" s="1" t="s">
        <v>147</v>
      </c>
      <c r="E34" s="1" t="s">
        <v>148</v>
      </c>
      <c r="F34" s="17" t="s">
        <v>49</v>
      </c>
      <c r="G34" s="15">
        <v>0</v>
      </c>
      <c r="H34" s="12" t="s">
        <v>114</v>
      </c>
      <c r="I34" s="16">
        <v>3.5</v>
      </c>
      <c r="J34" s="15">
        <f t="shared" si="1"/>
        <v>66.5</v>
      </c>
      <c r="K34" s="15">
        <f t="shared" si="2"/>
        <v>4.6500000000000004</v>
      </c>
      <c r="L34" s="15">
        <f t="shared" si="3"/>
        <v>71.150000000000006</v>
      </c>
      <c r="M34" s="15">
        <f t="shared" si="0"/>
        <v>71.150000000000006</v>
      </c>
      <c r="N34" s="15">
        <v>71.150000000000006</v>
      </c>
      <c r="O34" s="2">
        <v>1</v>
      </c>
    </row>
    <row r="35" spans="1:20" ht="21.75" customHeight="1" x14ac:dyDescent="0.4">
      <c r="A35" s="11">
        <v>31</v>
      </c>
      <c r="B35" s="12">
        <v>6420004861</v>
      </c>
      <c r="C35" s="13" t="s">
        <v>149</v>
      </c>
      <c r="D35" s="1" t="s">
        <v>150</v>
      </c>
      <c r="E35" s="1" t="s">
        <v>151</v>
      </c>
      <c r="F35" s="17" t="s">
        <v>49</v>
      </c>
      <c r="G35" s="15">
        <v>0</v>
      </c>
      <c r="H35" s="12" t="s">
        <v>25</v>
      </c>
      <c r="I35" s="16">
        <v>3.5</v>
      </c>
      <c r="J35" s="15">
        <f t="shared" si="1"/>
        <v>28</v>
      </c>
      <c r="K35" s="15">
        <f t="shared" si="2"/>
        <v>1.96</v>
      </c>
      <c r="L35" s="15">
        <f t="shared" si="3"/>
        <v>29.96</v>
      </c>
      <c r="M35" s="15">
        <f t="shared" si="0"/>
        <v>29.96</v>
      </c>
      <c r="N35" s="15">
        <v>29.96</v>
      </c>
      <c r="O35" s="2">
        <v>1</v>
      </c>
    </row>
    <row r="36" spans="1:20" ht="21.75" customHeight="1" x14ac:dyDescent="0.4">
      <c r="A36" s="11">
        <v>32</v>
      </c>
      <c r="B36" s="12">
        <v>6420004862</v>
      </c>
      <c r="C36" s="13" t="s">
        <v>152</v>
      </c>
      <c r="D36" s="1" t="s">
        <v>153</v>
      </c>
      <c r="E36" s="1" t="s">
        <v>154</v>
      </c>
      <c r="F36" s="17" t="s">
        <v>49</v>
      </c>
      <c r="G36" s="15">
        <v>0</v>
      </c>
      <c r="H36" s="12" t="s">
        <v>155</v>
      </c>
      <c r="I36" s="16">
        <v>3.5</v>
      </c>
      <c r="J36" s="15">
        <f t="shared" si="1"/>
        <v>164.5</v>
      </c>
      <c r="K36" s="15">
        <f t="shared" si="2"/>
        <v>11.51</v>
      </c>
      <c r="L36" s="15">
        <f t="shared" si="3"/>
        <v>176.01</v>
      </c>
      <c r="M36" s="15">
        <f t="shared" si="0"/>
        <v>176.01</v>
      </c>
      <c r="N36" s="15">
        <v>176.01</v>
      </c>
      <c r="O36" s="2">
        <v>1</v>
      </c>
    </row>
    <row r="37" spans="1:20" ht="21.75" customHeight="1" x14ac:dyDescent="0.4">
      <c r="A37" s="11">
        <v>33</v>
      </c>
      <c r="B37" s="12">
        <v>6420004863</v>
      </c>
      <c r="C37" s="13" t="s">
        <v>156</v>
      </c>
      <c r="D37" s="1" t="s">
        <v>157</v>
      </c>
      <c r="E37" s="1" t="s">
        <v>158</v>
      </c>
      <c r="F37" s="17" t="s">
        <v>159</v>
      </c>
      <c r="G37" s="15">
        <v>5025.8199999999943</v>
      </c>
      <c r="H37" s="12" t="s">
        <v>160</v>
      </c>
      <c r="I37" s="16">
        <v>3.5</v>
      </c>
      <c r="J37" s="15">
        <f t="shared" si="1"/>
        <v>63</v>
      </c>
      <c r="K37" s="15">
        <f t="shared" si="2"/>
        <v>4.41</v>
      </c>
      <c r="L37" s="15">
        <f t="shared" si="3"/>
        <v>67.41</v>
      </c>
      <c r="M37" s="15">
        <f>SUM(G37+L37)</f>
        <v>5093.2299999999941</v>
      </c>
      <c r="N37" s="15">
        <v>5093.2299999999941</v>
      </c>
      <c r="O37" s="2">
        <v>1</v>
      </c>
    </row>
    <row r="38" spans="1:20" ht="21.75" customHeight="1" x14ac:dyDescent="0.4">
      <c r="A38" s="11">
        <v>34</v>
      </c>
      <c r="B38" s="12">
        <v>6420004864</v>
      </c>
      <c r="C38" s="13" t="s">
        <v>161</v>
      </c>
      <c r="D38" s="1" t="s">
        <v>162</v>
      </c>
      <c r="E38" s="1" t="s">
        <v>163</v>
      </c>
      <c r="F38" s="11" t="s">
        <v>49</v>
      </c>
      <c r="G38" s="21">
        <v>0</v>
      </c>
      <c r="H38" s="12" t="s">
        <v>164</v>
      </c>
      <c r="I38" s="16">
        <v>3.5</v>
      </c>
      <c r="J38" s="15">
        <f t="shared" si="1"/>
        <v>0</v>
      </c>
      <c r="K38" s="15">
        <f t="shared" si="2"/>
        <v>0</v>
      </c>
      <c r="L38" s="15">
        <f t="shared" si="3"/>
        <v>0</v>
      </c>
      <c r="M38" s="15">
        <f t="shared" si="0"/>
        <v>0</v>
      </c>
      <c r="N38" s="15">
        <v>0</v>
      </c>
      <c r="O38" s="2">
        <v>1</v>
      </c>
    </row>
    <row r="39" spans="1:20" ht="21.75" customHeight="1" x14ac:dyDescent="0.4">
      <c r="A39" s="11">
        <v>35</v>
      </c>
      <c r="B39" s="12">
        <v>6420004865</v>
      </c>
      <c r="C39" s="13" t="s">
        <v>165</v>
      </c>
      <c r="D39" s="1" t="s">
        <v>166</v>
      </c>
      <c r="E39" s="1" t="s">
        <v>167</v>
      </c>
      <c r="F39" s="17" t="s">
        <v>49</v>
      </c>
      <c r="G39" s="15">
        <v>0</v>
      </c>
      <c r="H39" s="12" t="s">
        <v>114</v>
      </c>
      <c r="I39" s="16">
        <v>3.5</v>
      </c>
      <c r="J39" s="15">
        <f t="shared" si="1"/>
        <v>66.5</v>
      </c>
      <c r="K39" s="15">
        <f t="shared" si="2"/>
        <v>4.6500000000000004</v>
      </c>
      <c r="L39" s="15">
        <f t="shared" si="3"/>
        <v>71.150000000000006</v>
      </c>
      <c r="M39" s="15">
        <f t="shared" si="0"/>
        <v>71.150000000000006</v>
      </c>
      <c r="N39" s="15">
        <v>71.150000000000006</v>
      </c>
      <c r="O39" s="2">
        <v>1</v>
      </c>
    </row>
    <row r="40" spans="1:20" ht="21.75" customHeight="1" x14ac:dyDescent="0.4">
      <c r="A40" s="11">
        <v>36</v>
      </c>
      <c r="B40" s="12">
        <v>6420004866</v>
      </c>
      <c r="C40" s="18" t="s">
        <v>168</v>
      </c>
      <c r="D40" s="1" t="s">
        <v>169</v>
      </c>
      <c r="E40" s="1" t="s">
        <v>170</v>
      </c>
      <c r="F40" s="17" t="s">
        <v>171</v>
      </c>
      <c r="G40" s="15">
        <v>374.47999999999996</v>
      </c>
      <c r="H40" s="12" t="s">
        <v>90</v>
      </c>
      <c r="I40" s="16">
        <v>3.5</v>
      </c>
      <c r="J40" s="15">
        <f t="shared" si="1"/>
        <v>24.5</v>
      </c>
      <c r="K40" s="15">
        <f t="shared" si="2"/>
        <v>1.71</v>
      </c>
      <c r="L40" s="15">
        <f t="shared" si="3"/>
        <v>26.21</v>
      </c>
      <c r="M40" s="15">
        <f t="shared" si="0"/>
        <v>400.68999999999994</v>
      </c>
      <c r="N40" s="15">
        <v>400.68999999999994</v>
      </c>
      <c r="O40" s="2">
        <v>1</v>
      </c>
      <c r="T40" s="32"/>
    </row>
    <row r="41" spans="1:20" ht="21.75" customHeight="1" x14ac:dyDescent="0.4">
      <c r="A41" s="11">
        <v>37</v>
      </c>
      <c r="B41" s="12">
        <v>6420004867</v>
      </c>
      <c r="C41" s="13" t="s">
        <v>172</v>
      </c>
      <c r="D41" s="1" t="s">
        <v>173</v>
      </c>
      <c r="E41" s="1" t="s">
        <v>174</v>
      </c>
      <c r="F41" s="17" t="s">
        <v>24</v>
      </c>
      <c r="G41" s="15">
        <v>11062.720000000001</v>
      </c>
      <c r="H41" s="12" t="s">
        <v>175</v>
      </c>
      <c r="I41" s="16">
        <v>3.5</v>
      </c>
      <c r="J41" s="15">
        <f t="shared" si="1"/>
        <v>35</v>
      </c>
      <c r="K41" s="15">
        <f t="shared" si="2"/>
        <v>2.4500000000000002</v>
      </c>
      <c r="L41" s="15">
        <f t="shared" si="3"/>
        <v>37.450000000000003</v>
      </c>
      <c r="M41" s="15">
        <f t="shared" si="0"/>
        <v>11100.170000000002</v>
      </c>
      <c r="N41" s="15">
        <v>11100.170000000002</v>
      </c>
      <c r="O41" s="2">
        <v>1</v>
      </c>
    </row>
    <row r="42" spans="1:20" ht="21.75" customHeight="1" x14ac:dyDescent="0.4">
      <c r="A42" s="11">
        <v>38</v>
      </c>
      <c r="B42" s="12">
        <v>6420004868</v>
      </c>
      <c r="C42" s="13" t="s">
        <v>176</v>
      </c>
      <c r="D42" s="1" t="s">
        <v>177</v>
      </c>
      <c r="E42" s="1" t="s">
        <v>178</v>
      </c>
      <c r="F42" s="17" t="s">
        <v>179</v>
      </c>
      <c r="G42" s="15">
        <v>2715.1299999999983</v>
      </c>
      <c r="H42" s="12" t="s">
        <v>82</v>
      </c>
      <c r="I42" s="16">
        <v>3.5</v>
      </c>
      <c r="J42" s="15">
        <f t="shared" si="1"/>
        <v>56</v>
      </c>
      <c r="K42" s="15">
        <f t="shared" si="2"/>
        <v>3.92</v>
      </c>
      <c r="L42" s="15">
        <f t="shared" si="3"/>
        <v>59.92</v>
      </c>
      <c r="M42" s="15">
        <f t="shared" si="0"/>
        <v>2775.0499999999984</v>
      </c>
      <c r="N42" s="15">
        <v>2775.0499999999984</v>
      </c>
      <c r="O42" s="2">
        <v>1</v>
      </c>
    </row>
    <row r="43" spans="1:20" ht="21.75" customHeight="1" x14ac:dyDescent="0.4">
      <c r="A43" s="11">
        <v>39</v>
      </c>
      <c r="B43" s="12">
        <v>6420004869</v>
      </c>
      <c r="C43" s="13" t="s">
        <v>180</v>
      </c>
      <c r="D43" s="1" t="s">
        <v>181</v>
      </c>
      <c r="E43" s="1" t="s">
        <v>182</v>
      </c>
      <c r="F43" s="17" t="s">
        <v>24</v>
      </c>
      <c r="G43" s="15">
        <v>6089.420000000001</v>
      </c>
      <c r="H43" s="12" t="s">
        <v>183</v>
      </c>
      <c r="I43" s="16">
        <v>3.5</v>
      </c>
      <c r="J43" s="15">
        <f t="shared" si="1"/>
        <v>42</v>
      </c>
      <c r="K43" s="15">
        <f t="shared" si="2"/>
        <v>2.94</v>
      </c>
      <c r="L43" s="15">
        <f t="shared" si="3"/>
        <v>44.94</v>
      </c>
      <c r="M43" s="15">
        <f t="shared" si="0"/>
        <v>6134.3600000000006</v>
      </c>
      <c r="N43" s="15">
        <v>6134.3600000000006</v>
      </c>
      <c r="O43" s="2">
        <v>1</v>
      </c>
    </row>
    <row r="44" spans="1:20" ht="21.75" customHeight="1" x14ac:dyDescent="0.4">
      <c r="A44" s="11">
        <v>40</v>
      </c>
      <c r="B44" s="12">
        <v>6420004870</v>
      </c>
      <c r="C44" s="13" t="s">
        <v>184</v>
      </c>
      <c r="D44" s="22" t="s">
        <v>185</v>
      </c>
      <c r="E44" s="22" t="s">
        <v>186</v>
      </c>
      <c r="F44" s="11" t="s">
        <v>49</v>
      </c>
      <c r="G44" s="15">
        <v>0</v>
      </c>
      <c r="H44" s="12" t="s">
        <v>90</v>
      </c>
      <c r="I44" s="16">
        <v>3.5</v>
      </c>
      <c r="J44" s="15">
        <f t="shared" si="1"/>
        <v>24.5</v>
      </c>
      <c r="K44" s="15">
        <f t="shared" si="2"/>
        <v>1.71</v>
      </c>
      <c r="L44" s="15">
        <f t="shared" si="3"/>
        <v>26.21</v>
      </c>
      <c r="M44" s="15">
        <f t="shared" si="0"/>
        <v>26.21</v>
      </c>
      <c r="N44" s="15">
        <v>26.21</v>
      </c>
      <c r="O44" s="2">
        <v>1</v>
      </c>
    </row>
    <row r="45" spans="1:20" ht="21.75" customHeight="1" x14ac:dyDescent="0.4">
      <c r="A45" s="11">
        <v>41</v>
      </c>
      <c r="B45" s="12">
        <v>6420004871</v>
      </c>
      <c r="C45" s="13" t="s">
        <v>187</v>
      </c>
      <c r="D45" s="1" t="s">
        <v>188</v>
      </c>
      <c r="E45" s="1" t="s">
        <v>189</v>
      </c>
      <c r="F45" s="17" t="s">
        <v>24</v>
      </c>
      <c r="G45" s="15">
        <v>12163.79</v>
      </c>
      <c r="H45" s="12" t="s">
        <v>190</v>
      </c>
      <c r="I45" s="16">
        <v>3.5</v>
      </c>
      <c r="J45" s="15">
        <f t="shared" si="1"/>
        <v>105</v>
      </c>
      <c r="K45" s="15">
        <f t="shared" si="2"/>
        <v>7.35</v>
      </c>
      <c r="L45" s="15">
        <f t="shared" si="3"/>
        <v>112.35</v>
      </c>
      <c r="M45" s="15">
        <f t="shared" si="0"/>
        <v>12276.140000000001</v>
      </c>
      <c r="N45" s="15">
        <v>12276.140000000001</v>
      </c>
      <c r="O45" s="2">
        <v>1</v>
      </c>
    </row>
    <row r="46" spans="1:20" ht="21.75" customHeight="1" x14ac:dyDescent="0.4">
      <c r="A46" s="11">
        <v>42</v>
      </c>
      <c r="B46" s="12">
        <v>6420004872</v>
      </c>
      <c r="C46" s="13" t="s">
        <v>191</v>
      </c>
      <c r="D46" s="1" t="s">
        <v>66</v>
      </c>
      <c r="E46" s="1" t="s">
        <v>192</v>
      </c>
      <c r="F46" s="17" t="s">
        <v>193</v>
      </c>
      <c r="G46" s="15">
        <v>3894.8099999999995</v>
      </c>
      <c r="H46" s="12" t="s">
        <v>164</v>
      </c>
      <c r="I46" s="16">
        <v>3.5</v>
      </c>
      <c r="J46" s="15">
        <f t="shared" si="1"/>
        <v>0</v>
      </c>
      <c r="K46" s="15">
        <f t="shared" si="2"/>
        <v>0</v>
      </c>
      <c r="L46" s="15">
        <f t="shared" si="3"/>
        <v>0</v>
      </c>
      <c r="M46" s="15">
        <f t="shared" si="0"/>
        <v>3894.8099999999995</v>
      </c>
      <c r="N46" s="15">
        <v>3894.8099999999995</v>
      </c>
      <c r="O46" s="2">
        <v>1</v>
      </c>
    </row>
    <row r="47" spans="1:20" ht="21.75" customHeight="1" x14ac:dyDescent="0.4">
      <c r="A47" s="11">
        <v>43</v>
      </c>
      <c r="B47" s="12">
        <v>6420004873</v>
      </c>
      <c r="C47" s="13" t="s">
        <v>194</v>
      </c>
      <c r="D47" s="1" t="s">
        <v>195</v>
      </c>
      <c r="E47" s="1" t="s">
        <v>196</v>
      </c>
      <c r="F47" s="17" t="s">
        <v>197</v>
      </c>
      <c r="G47" s="15">
        <v>4007.2299999999973</v>
      </c>
      <c r="H47" s="12" t="s">
        <v>198</v>
      </c>
      <c r="I47" s="16">
        <v>3.5</v>
      </c>
      <c r="J47" s="15">
        <f t="shared" si="1"/>
        <v>73.5</v>
      </c>
      <c r="K47" s="15">
        <f t="shared" si="2"/>
        <v>5.14</v>
      </c>
      <c r="L47" s="15">
        <f t="shared" si="3"/>
        <v>78.64</v>
      </c>
      <c r="M47" s="15">
        <f t="shared" si="0"/>
        <v>4085.8699999999972</v>
      </c>
      <c r="N47" s="15">
        <v>4085.8699999999972</v>
      </c>
      <c r="O47" s="2">
        <v>1</v>
      </c>
    </row>
    <row r="48" spans="1:20" ht="21.75" customHeight="1" x14ac:dyDescent="0.4">
      <c r="A48" s="11">
        <v>44</v>
      </c>
      <c r="B48" s="12">
        <v>6420004874</v>
      </c>
      <c r="C48" s="13" t="s">
        <v>199</v>
      </c>
      <c r="D48" s="1" t="s">
        <v>195</v>
      </c>
      <c r="E48" s="1" t="s">
        <v>200</v>
      </c>
      <c r="F48" s="17" t="s">
        <v>201</v>
      </c>
      <c r="G48" s="15">
        <v>4055.8900000000003</v>
      </c>
      <c r="H48" s="12" t="s">
        <v>114</v>
      </c>
      <c r="I48" s="16">
        <v>3.5</v>
      </c>
      <c r="J48" s="15">
        <f t="shared" si="1"/>
        <v>66.5</v>
      </c>
      <c r="K48" s="15">
        <f t="shared" si="2"/>
        <v>4.6500000000000004</v>
      </c>
      <c r="L48" s="15">
        <f t="shared" si="3"/>
        <v>71.150000000000006</v>
      </c>
      <c r="M48" s="15">
        <f t="shared" si="0"/>
        <v>4127.04</v>
      </c>
      <c r="N48" s="15">
        <v>4127.04</v>
      </c>
      <c r="O48" s="2">
        <v>1</v>
      </c>
    </row>
    <row r="49" spans="1:20" ht="21.75" customHeight="1" x14ac:dyDescent="0.4">
      <c r="A49" s="11">
        <v>45</v>
      </c>
      <c r="B49" s="12">
        <v>6420004875</v>
      </c>
      <c r="C49" s="13" t="s">
        <v>202</v>
      </c>
      <c r="D49" s="1" t="s">
        <v>203</v>
      </c>
      <c r="E49" s="1" t="s">
        <v>204</v>
      </c>
      <c r="F49" s="17" t="s">
        <v>205</v>
      </c>
      <c r="G49" s="15">
        <v>801.4600000000006</v>
      </c>
      <c r="H49" s="12" t="s">
        <v>206</v>
      </c>
      <c r="I49" s="16">
        <v>3.5</v>
      </c>
      <c r="J49" s="15">
        <f t="shared" si="1"/>
        <v>21</v>
      </c>
      <c r="K49" s="15">
        <f t="shared" si="2"/>
        <v>1.47</v>
      </c>
      <c r="L49" s="15">
        <f t="shared" si="3"/>
        <v>22.47</v>
      </c>
      <c r="M49" s="15">
        <f t="shared" si="0"/>
        <v>823.93000000000063</v>
      </c>
      <c r="N49" s="15">
        <v>823.93000000000063</v>
      </c>
      <c r="O49" s="2">
        <v>1</v>
      </c>
    </row>
    <row r="50" spans="1:20" ht="21.75" customHeight="1" x14ac:dyDescent="0.4">
      <c r="A50" s="11">
        <v>46</v>
      </c>
      <c r="B50" s="12">
        <v>6420004876</v>
      </c>
      <c r="C50" s="13" t="s">
        <v>207</v>
      </c>
      <c r="D50" s="1" t="s">
        <v>169</v>
      </c>
      <c r="E50" s="1" t="s">
        <v>204</v>
      </c>
      <c r="F50" s="17" t="s">
        <v>208</v>
      </c>
      <c r="G50" s="15">
        <v>2644.0099999999998</v>
      </c>
      <c r="H50" s="12" t="s">
        <v>209</v>
      </c>
      <c r="I50" s="16">
        <v>3.5</v>
      </c>
      <c r="J50" s="15">
        <f t="shared" si="1"/>
        <v>52.5</v>
      </c>
      <c r="K50" s="15">
        <f t="shared" si="2"/>
        <v>3.67</v>
      </c>
      <c r="L50" s="15">
        <f t="shared" si="3"/>
        <v>56.17</v>
      </c>
      <c r="M50" s="15">
        <f t="shared" si="0"/>
        <v>2700.18</v>
      </c>
      <c r="N50" s="15">
        <v>2700.18</v>
      </c>
      <c r="O50" s="2">
        <v>1</v>
      </c>
    </row>
    <row r="51" spans="1:20" ht="21.75" customHeight="1" x14ac:dyDescent="0.4">
      <c r="A51" s="11">
        <v>47</v>
      </c>
      <c r="B51" s="12">
        <v>6420004877</v>
      </c>
      <c r="C51" s="13" t="s">
        <v>210</v>
      </c>
      <c r="D51" s="1" t="s">
        <v>211</v>
      </c>
      <c r="E51" s="1" t="s">
        <v>212</v>
      </c>
      <c r="F51" s="17" t="s">
        <v>49</v>
      </c>
      <c r="G51" s="15">
        <v>0</v>
      </c>
      <c r="H51" s="12" t="s">
        <v>175</v>
      </c>
      <c r="I51" s="16">
        <v>3.5</v>
      </c>
      <c r="J51" s="15">
        <f t="shared" si="1"/>
        <v>35</v>
      </c>
      <c r="K51" s="15">
        <f t="shared" si="2"/>
        <v>2.4500000000000002</v>
      </c>
      <c r="L51" s="15">
        <f t="shared" si="3"/>
        <v>37.450000000000003</v>
      </c>
      <c r="M51" s="15">
        <f t="shared" si="0"/>
        <v>37.450000000000003</v>
      </c>
      <c r="N51" s="15">
        <v>37.450000000000003</v>
      </c>
      <c r="O51" s="2">
        <v>1</v>
      </c>
      <c r="P51" s="6"/>
      <c r="T51" s="32"/>
    </row>
    <row r="52" spans="1:20" ht="21.75" customHeight="1" x14ac:dyDescent="0.4">
      <c r="A52" s="11">
        <v>48</v>
      </c>
      <c r="B52" s="12">
        <v>6420004878</v>
      </c>
      <c r="C52" s="13" t="s">
        <v>213</v>
      </c>
      <c r="D52" s="1" t="s">
        <v>214</v>
      </c>
      <c r="E52" s="1" t="s">
        <v>215</v>
      </c>
      <c r="F52" s="17" t="s">
        <v>216</v>
      </c>
      <c r="G52" s="15">
        <v>2782.5399999999995</v>
      </c>
      <c r="H52" s="12" t="s">
        <v>90</v>
      </c>
      <c r="I52" s="16">
        <v>3.5</v>
      </c>
      <c r="J52" s="15">
        <f t="shared" si="1"/>
        <v>24.5</v>
      </c>
      <c r="K52" s="15">
        <f t="shared" si="2"/>
        <v>1.71</v>
      </c>
      <c r="L52" s="15">
        <f t="shared" si="3"/>
        <v>26.21</v>
      </c>
      <c r="M52" s="15">
        <f t="shared" si="0"/>
        <v>2808.7499999999995</v>
      </c>
      <c r="N52" s="15">
        <v>2808.7499999999995</v>
      </c>
      <c r="O52" s="2">
        <v>1</v>
      </c>
    </row>
    <row r="53" spans="1:20" ht="21.75" customHeight="1" x14ac:dyDescent="0.4">
      <c r="A53" s="11">
        <v>49</v>
      </c>
      <c r="B53" s="12">
        <v>6420004879</v>
      </c>
      <c r="C53" s="13" t="s">
        <v>217</v>
      </c>
      <c r="D53" s="1" t="s">
        <v>218</v>
      </c>
      <c r="E53" s="1" t="s">
        <v>219</v>
      </c>
      <c r="F53" s="17" t="s">
        <v>24</v>
      </c>
      <c r="G53" s="15">
        <v>6385.2500000000018</v>
      </c>
      <c r="H53" s="12" t="s">
        <v>82</v>
      </c>
      <c r="I53" s="16">
        <v>3.5</v>
      </c>
      <c r="J53" s="15">
        <f t="shared" si="1"/>
        <v>56</v>
      </c>
      <c r="K53" s="15">
        <f t="shared" si="2"/>
        <v>3.92</v>
      </c>
      <c r="L53" s="15">
        <f t="shared" si="3"/>
        <v>59.92</v>
      </c>
      <c r="M53" s="15">
        <f t="shared" si="0"/>
        <v>6445.1700000000019</v>
      </c>
      <c r="N53" s="15">
        <v>6445.1700000000019</v>
      </c>
      <c r="O53" s="2">
        <v>1</v>
      </c>
    </row>
    <row r="54" spans="1:20" ht="21.75" customHeight="1" x14ac:dyDescent="0.4">
      <c r="A54" s="11">
        <v>50</v>
      </c>
      <c r="B54" s="12">
        <v>6420004880</v>
      </c>
      <c r="C54" s="13" t="s">
        <v>220</v>
      </c>
      <c r="D54" s="1" t="s">
        <v>221</v>
      </c>
      <c r="E54" s="1" t="s">
        <v>222</v>
      </c>
      <c r="F54" s="17" t="s">
        <v>223</v>
      </c>
      <c r="G54" s="15">
        <v>8392.5499999999993</v>
      </c>
      <c r="H54" s="12" t="s">
        <v>224</v>
      </c>
      <c r="I54" s="16">
        <v>3.5</v>
      </c>
      <c r="J54" s="15">
        <f t="shared" si="1"/>
        <v>80.5</v>
      </c>
      <c r="K54" s="15">
        <f t="shared" si="2"/>
        <v>5.63</v>
      </c>
      <c r="L54" s="15">
        <f t="shared" si="3"/>
        <v>86.13</v>
      </c>
      <c r="M54" s="15">
        <f t="shared" si="0"/>
        <v>8478.6799999999985</v>
      </c>
      <c r="N54" s="15">
        <v>8478.6799999999985</v>
      </c>
      <c r="O54" s="2">
        <v>1</v>
      </c>
    </row>
    <row r="55" spans="1:20" ht="21.75" customHeight="1" x14ac:dyDescent="0.4">
      <c r="A55" s="11">
        <v>51</v>
      </c>
      <c r="B55" s="12">
        <v>6420004881</v>
      </c>
      <c r="C55" s="13" t="s">
        <v>225</v>
      </c>
      <c r="D55" s="1" t="s">
        <v>226</v>
      </c>
      <c r="E55" s="1" t="s">
        <v>227</v>
      </c>
      <c r="F55" s="17" t="s">
        <v>24</v>
      </c>
      <c r="G55" s="15">
        <v>6246.65</v>
      </c>
      <c r="H55" s="12" t="s">
        <v>228</v>
      </c>
      <c r="I55" s="16">
        <v>3.5</v>
      </c>
      <c r="J55" s="15">
        <f t="shared" si="1"/>
        <v>94.5</v>
      </c>
      <c r="K55" s="15">
        <f t="shared" si="2"/>
        <v>6.61</v>
      </c>
      <c r="L55" s="15">
        <f t="shared" si="3"/>
        <v>101.11</v>
      </c>
      <c r="M55" s="15">
        <f t="shared" si="0"/>
        <v>6347.7599999999993</v>
      </c>
      <c r="N55" s="15">
        <v>6347.7599999999993</v>
      </c>
      <c r="O55" s="2">
        <v>1</v>
      </c>
    </row>
    <row r="56" spans="1:20" ht="21.75" customHeight="1" x14ac:dyDescent="0.4">
      <c r="A56" s="11">
        <v>52</v>
      </c>
      <c r="B56" s="12">
        <v>6420004882</v>
      </c>
      <c r="C56" s="13" t="s">
        <v>229</v>
      </c>
      <c r="D56" s="1" t="s">
        <v>230</v>
      </c>
      <c r="E56" s="1" t="s">
        <v>231</v>
      </c>
      <c r="F56" s="17" t="s">
        <v>24</v>
      </c>
      <c r="G56" s="15">
        <v>9287.6099999999988</v>
      </c>
      <c r="H56" s="12" t="s">
        <v>232</v>
      </c>
      <c r="I56" s="16">
        <v>3.5</v>
      </c>
      <c r="J56" s="15">
        <f t="shared" si="1"/>
        <v>87.5</v>
      </c>
      <c r="K56" s="15">
        <f t="shared" si="2"/>
        <v>6.12</v>
      </c>
      <c r="L56" s="15">
        <f t="shared" si="3"/>
        <v>93.62</v>
      </c>
      <c r="M56" s="15">
        <f t="shared" si="0"/>
        <v>9381.23</v>
      </c>
      <c r="N56" s="15">
        <v>9381.23</v>
      </c>
      <c r="O56" s="2">
        <v>1</v>
      </c>
    </row>
    <row r="57" spans="1:20" ht="21.75" customHeight="1" x14ac:dyDescent="0.4">
      <c r="A57" s="11">
        <v>53</v>
      </c>
      <c r="B57" s="12">
        <v>6420004883</v>
      </c>
      <c r="C57" s="13" t="s">
        <v>233</v>
      </c>
      <c r="D57" s="1" t="s">
        <v>234</v>
      </c>
      <c r="E57" s="1" t="s">
        <v>235</v>
      </c>
      <c r="F57" s="17" t="s">
        <v>49</v>
      </c>
      <c r="G57" s="15">
        <v>0</v>
      </c>
      <c r="H57" s="12" t="s">
        <v>236</v>
      </c>
      <c r="I57" s="16">
        <v>3.5</v>
      </c>
      <c r="J57" s="15">
        <f t="shared" si="1"/>
        <v>119</v>
      </c>
      <c r="K57" s="15">
        <f t="shared" si="2"/>
        <v>8.33</v>
      </c>
      <c r="L57" s="15">
        <f t="shared" si="3"/>
        <v>127.33</v>
      </c>
      <c r="M57" s="15">
        <f t="shared" si="0"/>
        <v>127.33</v>
      </c>
      <c r="N57" s="15">
        <v>127.33</v>
      </c>
      <c r="O57" s="2">
        <v>1</v>
      </c>
      <c r="T57" s="32"/>
    </row>
    <row r="58" spans="1:20" ht="21.75" customHeight="1" x14ac:dyDescent="0.4">
      <c r="A58" s="11">
        <v>54</v>
      </c>
      <c r="B58" s="12">
        <v>6420004884</v>
      </c>
      <c r="C58" s="13" t="s">
        <v>237</v>
      </c>
      <c r="D58" s="1" t="s">
        <v>238</v>
      </c>
      <c r="E58" s="1" t="s">
        <v>239</v>
      </c>
      <c r="F58" s="17" t="s">
        <v>49</v>
      </c>
      <c r="G58" s="15">
        <v>0</v>
      </c>
      <c r="H58" s="12" t="s">
        <v>105</v>
      </c>
      <c r="I58" s="16">
        <v>3.5</v>
      </c>
      <c r="J58" s="15">
        <f t="shared" si="1"/>
        <v>3.5</v>
      </c>
      <c r="K58" s="15">
        <f t="shared" si="2"/>
        <v>0.24</v>
      </c>
      <c r="L58" s="15">
        <f t="shared" si="3"/>
        <v>3.74</v>
      </c>
      <c r="M58" s="15">
        <f t="shared" si="0"/>
        <v>3.74</v>
      </c>
      <c r="N58" s="15">
        <v>3.74</v>
      </c>
      <c r="O58" s="2">
        <v>1</v>
      </c>
    </row>
    <row r="59" spans="1:20" ht="21.75" customHeight="1" x14ac:dyDescent="0.4">
      <c r="A59" s="11">
        <v>55</v>
      </c>
      <c r="B59" s="12">
        <v>6420004885</v>
      </c>
      <c r="C59" s="13" t="s">
        <v>240</v>
      </c>
      <c r="D59" s="1" t="s">
        <v>241</v>
      </c>
      <c r="E59" s="1" t="s">
        <v>242</v>
      </c>
      <c r="F59" s="17" t="s">
        <v>243</v>
      </c>
      <c r="G59" s="15">
        <v>10710.710000000005</v>
      </c>
      <c r="H59" s="12" t="s">
        <v>244</v>
      </c>
      <c r="I59" s="16">
        <v>3.5</v>
      </c>
      <c r="J59" s="15">
        <f t="shared" si="1"/>
        <v>129.5</v>
      </c>
      <c r="K59" s="15">
        <f t="shared" si="2"/>
        <v>9.06</v>
      </c>
      <c r="L59" s="15">
        <f t="shared" si="3"/>
        <v>138.56</v>
      </c>
      <c r="M59" s="15">
        <f t="shared" si="0"/>
        <v>10849.270000000004</v>
      </c>
      <c r="N59" s="15">
        <v>10849.270000000004</v>
      </c>
      <c r="O59" s="2">
        <v>1</v>
      </c>
    </row>
    <row r="60" spans="1:20" ht="21.75" customHeight="1" x14ac:dyDescent="0.4">
      <c r="A60" s="11">
        <v>56</v>
      </c>
      <c r="B60" s="12">
        <v>6420004886</v>
      </c>
      <c r="C60" s="13" t="s">
        <v>245</v>
      </c>
      <c r="D60" s="1" t="s">
        <v>246</v>
      </c>
      <c r="E60" s="1" t="s">
        <v>247</v>
      </c>
      <c r="F60" s="17" t="s">
        <v>49</v>
      </c>
      <c r="G60" s="15">
        <v>0</v>
      </c>
      <c r="H60" s="12" t="s">
        <v>248</v>
      </c>
      <c r="I60" s="16">
        <v>3.5</v>
      </c>
      <c r="J60" s="15">
        <f t="shared" si="1"/>
        <v>511</v>
      </c>
      <c r="K60" s="15">
        <f t="shared" si="2"/>
        <v>35.770000000000003</v>
      </c>
      <c r="L60" s="15">
        <f t="shared" si="3"/>
        <v>546.77</v>
      </c>
      <c r="M60" s="15">
        <f t="shared" si="0"/>
        <v>546.77</v>
      </c>
      <c r="N60" s="15">
        <v>546.77</v>
      </c>
      <c r="O60" s="2">
        <v>1</v>
      </c>
    </row>
    <row r="61" spans="1:20" ht="21.75" customHeight="1" x14ac:dyDescent="0.4">
      <c r="A61" s="11">
        <v>57</v>
      </c>
      <c r="B61" s="12">
        <v>6420004887</v>
      </c>
      <c r="C61" s="13" t="s">
        <v>249</v>
      </c>
      <c r="D61" s="1" t="s">
        <v>250</v>
      </c>
      <c r="E61" s="1" t="s">
        <v>251</v>
      </c>
      <c r="F61" s="17" t="s">
        <v>24</v>
      </c>
      <c r="G61" s="15">
        <v>10886.750000000004</v>
      </c>
      <c r="H61" s="12" t="s">
        <v>252</v>
      </c>
      <c r="I61" s="16">
        <v>3.5</v>
      </c>
      <c r="J61" s="15">
        <f t="shared" si="1"/>
        <v>143.5</v>
      </c>
      <c r="K61" s="15">
        <f t="shared" si="2"/>
        <v>10.039999999999999</v>
      </c>
      <c r="L61" s="15">
        <f t="shared" si="3"/>
        <v>153.54</v>
      </c>
      <c r="M61" s="15">
        <f t="shared" si="0"/>
        <v>11040.290000000005</v>
      </c>
      <c r="N61" s="15">
        <v>11040.290000000005</v>
      </c>
      <c r="O61" s="2">
        <v>1</v>
      </c>
    </row>
    <row r="62" spans="1:20" ht="21.75" customHeight="1" x14ac:dyDescent="0.4">
      <c r="A62" s="11">
        <v>58</v>
      </c>
      <c r="B62" s="12">
        <v>6420004888</v>
      </c>
      <c r="C62" s="13" t="s">
        <v>253</v>
      </c>
      <c r="D62" s="1" t="s">
        <v>254</v>
      </c>
      <c r="E62" s="1" t="s">
        <v>49</v>
      </c>
      <c r="F62" s="17" t="s">
        <v>49</v>
      </c>
      <c r="G62" s="15">
        <v>0</v>
      </c>
      <c r="H62" s="12" t="s">
        <v>255</v>
      </c>
      <c r="I62" s="16">
        <v>3.5</v>
      </c>
      <c r="J62" s="15">
        <f t="shared" si="1"/>
        <v>472.5</v>
      </c>
      <c r="K62" s="15">
        <f t="shared" si="2"/>
        <v>33.07</v>
      </c>
      <c r="L62" s="15">
        <f t="shared" si="3"/>
        <v>505.57</v>
      </c>
      <c r="M62" s="15">
        <f t="shared" si="0"/>
        <v>505.57</v>
      </c>
      <c r="N62" s="15">
        <v>505.57</v>
      </c>
      <c r="O62" s="2">
        <v>1</v>
      </c>
      <c r="T62" s="32"/>
    </row>
    <row r="63" spans="1:20" ht="21.75" customHeight="1" x14ac:dyDescent="0.4">
      <c r="A63" s="11">
        <v>59</v>
      </c>
      <c r="B63" s="12">
        <v>6420004889</v>
      </c>
      <c r="C63" s="13" t="s">
        <v>256</v>
      </c>
      <c r="D63" s="1" t="s">
        <v>257</v>
      </c>
      <c r="E63" s="1" t="s">
        <v>258</v>
      </c>
      <c r="F63" s="17" t="s">
        <v>49</v>
      </c>
      <c r="G63" s="15">
        <v>0</v>
      </c>
      <c r="H63" s="12" t="s">
        <v>259</v>
      </c>
      <c r="I63" s="16">
        <v>3.5</v>
      </c>
      <c r="J63" s="15">
        <f t="shared" si="1"/>
        <v>147</v>
      </c>
      <c r="K63" s="15">
        <f t="shared" si="2"/>
        <v>10.29</v>
      </c>
      <c r="L63" s="15">
        <f t="shared" si="3"/>
        <v>157.29</v>
      </c>
      <c r="M63" s="15">
        <f t="shared" si="0"/>
        <v>157.29</v>
      </c>
      <c r="N63" s="15">
        <v>157.29</v>
      </c>
      <c r="O63" s="2">
        <v>1</v>
      </c>
    </row>
    <row r="64" spans="1:20" ht="21.75" customHeight="1" x14ac:dyDescent="0.4">
      <c r="A64" s="11">
        <v>60</v>
      </c>
      <c r="B64" s="12">
        <v>6420004890</v>
      </c>
      <c r="C64" s="13" t="s">
        <v>260</v>
      </c>
      <c r="D64" s="1" t="s">
        <v>261</v>
      </c>
      <c r="E64" s="1" t="s">
        <v>262</v>
      </c>
      <c r="F64" s="17" t="s">
        <v>49</v>
      </c>
      <c r="G64" s="15">
        <v>0</v>
      </c>
      <c r="H64" s="12" t="s">
        <v>40</v>
      </c>
      <c r="I64" s="16">
        <v>3.5</v>
      </c>
      <c r="J64" s="15">
        <f t="shared" si="1"/>
        <v>14</v>
      </c>
      <c r="K64" s="15">
        <f t="shared" si="2"/>
        <v>0.98</v>
      </c>
      <c r="L64" s="15">
        <f t="shared" si="3"/>
        <v>14.98</v>
      </c>
      <c r="M64" s="15">
        <f t="shared" si="0"/>
        <v>14.98</v>
      </c>
      <c r="N64" s="15">
        <v>14.98</v>
      </c>
      <c r="O64" s="2">
        <v>1</v>
      </c>
      <c r="T64" s="32"/>
    </row>
    <row r="65" spans="1:20" ht="21.75" customHeight="1" x14ac:dyDescent="0.4">
      <c r="A65" s="11">
        <v>61</v>
      </c>
      <c r="B65" s="12">
        <v>6420004891</v>
      </c>
      <c r="C65" s="13" t="s">
        <v>263</v>
      </c>
      <c r="D65" s="1" t="s">
        <v>264</v>
      </c>
      <c r="E65" s="1" t="s">
        <v>265</v>
      </c>
      <c r="F65" s="17" t="s">
        <v>63</v>
      </c>
      <c r="G65" s="15">
        <v>1411.8200000000002</v>
      </c>
      <c r="H65" s="12" t="s">
        <v>198</v>
      </c>
      <c r="I65" s="16">
        <v>3.5</v>
      </c>
      <c r="J65" s="15">
        <f t="shared" si="1"/>
        <v>73.5</v>
      </c>
      <c r="K65" s="15">
        <f t="shared" si="2"/>
        <v>5.14</v>
      </c>
      <c r="L65" s="15">
        <f t="shared" si="3"/>
        <v>78.64</v>
      </c>
      <c r="M65" s="15">
        <f t="shared" si="0"/>
        <v>1490.4600000000003</v>
      </c>
      <c r="N65" s="15">
        <v>1490.4600000000003</v>
      </c>
      <c r="O65" s="2">
        <v>1</v>
      </c>
    </row>
    <row r="66" spans="1:20" ht="21.75" customHeight="1" x14ac:dyDescent="0.4">
      <c r="A66" s="11">
        <v>62</v>
      </c>
      <c r="B66" s="12">
        <v>6420004892</v>
      </c>
      <c r="C66" s="13" t="s">
        <v>266</v>
      </c>
      <c r="D66" s="1" t="s">
        <v>267</v>
      </c>
      <c r="E66" s="1" t="s">
        <v>268</v>
      </c>
      <c r="F66" s="23" t="s">
        <v>269</v>
      </c>
      <c r="G66" s="15">
        <v>1078.6100000000004</v>
      </c>
      <c r="H66" s="12" t="s">
        <v>164</v>
      </c>
      <c r="I66" s="16">
        <v>3.5</v>
      </c>
      <c r="J66" s="15">
        <f t="shared" si="1"/>
        <v>0</v>
      </c>
      <c r="K66" s="15">
        <f t="shared" si="2"/>
        <v>0</v>
      </c>
      <c r="L66" s="15">
        <f t="shared" si="3"/>
        <v>0</v>
      </c>
      <c r="M66" s="15">
        <f t="shared" si="0"/>
        <v>1078.6100000000004</v>
      </c>
      <c r="N66" s="15">
        <v>1078.6100000000004</v>
      </c>
      <c r="O66" s="2">
        <v>1</v>
      </c>
    </row>
    <row r="67" spans="1:20" ht="21.75" customHeight="1" x14ac:dyDescent="0.4">
      <c r="A67" s="11">
        <v>63</v>
      </c>
      <c r="B67" s="12">
        <v>6420004893</v>
      </c>
      <c r="C67" s="13" t="s">
        <v>270</v>
      </c>
      <c r="D67" s="1" t="s">
        <v>271</v>
      </c>
      <c r="E67" s="1" t="s">
        <v>272</v>
      </c>
      <c r="F67" s="17" t="s">
        <v>49</v>
      </c>
      <c r="G67" s="15">
        <v>0</v>
      </c>
      <c r="H67" s="12" t="s">
        <v>209</v>
      </c>
      <c r="I67" s="16">
        <v>3.5</v>
      </c>
      <c r="J67" s="15">
        <f t="shared" si="1"/>
        <v>52.5</v>
      </c>
      <c r="K67" s="15">
        <f t="shared" si="2"/>
        <v>3.67</v>
      </c>
      <c r="L67" s="15">
        <f t="shared" si="3"/>
        <v>56.17</v>
      </c>
      <c r="M67" s="15">
        <f t="shared" si="0"/>
        <v>56.17</v>
      </c>
      <c r="N67" s="15">
        <v>56.17</v>
      </c>
      <c r="O67" s="2">
        <v>1</v>
      </c>
      <c r="Q67" s="29"/>
      <c r="T67" s="32"/>
    </row>
    <row r="68" spans="1:20" ht="21.75" customHeight="1" x14ac:dyDescent="0.4">
      <c r="A68" s="11">
        <v>64</v>
      </c>
      <c r="B68" s="12">
        <v>6420004894</v>
      </c>
      <c r="C68" s="13" t="s">
        <v>273</v>
      </c>
      <c r="D68" s="1" t="s">
        <v>274</v>
      </c>
      <c r="E68" s="1" t="s">
        <v>275</v>
      </c>
      <c r="F68" s="17" t="s">
        <v>276</v>
      </c>
      <c r="G68" s="15">
        <v>1172.1600000000005</v>
      </c>
      <c r="H68" s="12" t="s">
        <v>164</v>
      </c>
      <c r="I68" s="16">
        <v>3.5</v>
      </c>
      <c r="J68" s="15">
        <f t="shared" si="1"/>
        <v>0</v>
      </c>
      <c r="K68" s="15">
        <f t="shared" si="2"/>
        <v>0</v>
      </c>
      <c r="L68" s="15">
        <f t="shared" si="3"/>
        <v>0</v>
      </c>
      <c r="M68" s="15">
        <f t="shared" si="0"/>
        <v>1172.1600000000005</v>
      </c>
      <c r="N68" s="15">
        <v>1172.1600000000005</v>
      </c>
      <c r="O68" s="2">
        <v>1</v>
      </c>
    </row>
    <row r="69" spans="1:20" ht="21.75" customHeight="1" x14ac:dyDescent="0.4">
      <c r="A69" s="11">
        <v>65</v>
      </c>
      <c r="B69" s="12">
        <v>6420004895</v>
      </c>
      <c r="C69" s="13" t="s">
        <v>277</v>
      </c>
      <c r="D69" s="1" t="s">
        <v>278</v>
      </c>
      <c r="E69" s="1" t="s">
        <v>279</v>
      </c>
      <c r="F69" s="20" t="s">
        <v>49</v>
      </c>
      <c r="G69" s="15">
        <v>0</v>
      </c>
      <c r="H69" s="12" t="s">
        <v>82</v>
      </c>
      <c r="I69" s="16">
        <v>3.5</v>
      </c>
      <c r="J69" s="15">
        <f t="shared" si="1"/>
        <v>56</v>
      </c>
      <c r="K69" s="15">
        <f t="shared" si="2"/>
        <v>3.92</v>
      </c>
      <c r="L69" s="15">
        <f t="shared" si="3"/>
        <v>59.92</v>
      </c>
      <c r="M69" s="15">
        <f t="shared" si="0"/>
        <v>59.92</v>
      </c>
      <c r="N69" s="15">
        <v>59.92</v>
      </c>
      <c r="O69" s="2">
        <v>1</v>
      </c>
    </row>
    <row r="70" spans="1:20" ht="21.75" customHeight="1" x14ac:dyDescent="0.4">
      <c r="A70" s="11">
        <v>66</v>
      </c>
      <c r="B70" s="12">
        <v>6420004896</v>
      </c>
      <c r="C70" s="13" t="s">
        <v>280</v>
      </c>
      <c r="D70" s="1" t="s">
        <v>281</v>
      </c>
      <c r="E70" s="1" t="s">
        <v>282</v>
      </c>
      <c r="F70" s="20" t="s">
        <v>58</v>
      </c>
      <c r="G70" s="15">
        <v>41.19</v>
      </c>
      <c r="H70" s="12" t="s">
        <v>95</v>
      </c>
      <c r="I70" s="16">
        <v>3.5</v>
      </c>
      <c r="J70" s="15">
        <f t="shared" si="1"/>
        <v>45.5</v>
      </c>
      <c r="K70" s="15">
        <f t="shared" si="2"/>
        <v>3.18</v>
      </c>
      <c r="L70" s="15">
        <f t="shared" si="3"/>
        <v>48.68</v>
      </c>
      <c r="M70" s="15">
        <f t="shared" ref="M70:M133" si="4">SUM(G70+L70)</f>
        <v>89.87</v>
      </c>
      <c r="N70" s="15">
        <v>89.87</v>
      </c>
      <c r="O70" s="2">
        <v>1</v>
      </c>
      <c r="T70" s="32"/>
    </row>
    <row r="71" spans="1:20" ht="21.75" customHeight="1" x14ac:dyDescent="0.4">
      <c r="A71" s="11">
        <v>67</v>
      </c>
      <c r="B71" s="12">
        <v>6420004897</v>
      </c>
      <c r="C71" s="13" t="s">
        <v>283</v>
      </c>
      <c r="D71" s="1" t="s">
        <v>284</v>
      </c>
      <c r="E71" s="1" t="s">
        <v>285</v>
      </c>
      <c r="F71" s="20" t="s">
        <v>24</v>
      </c>
      <c r="G71" s="15">
        <v>4029.68</v>
      </c>
      <c r="H71" s="12" t="s">
        <v>25</v>
      </c>
      <c r="I71" s="16">
        <v>3.5</v>
      </c>
      <c r="J71" s="15">
        <f t="shared" ref="J71:J134" si="5">ROUNDDOWN(H71*I71,2)</f>
        <v>28</v>
      </c>
      <c r="K71" s="15">
        <f t="shared" ref="K71:K134" si="6">ROUNDDOWN(J71*7%,2)</f>
        <v>1.96</v>
      </c>
      <c r="L71" s="15">
        <f t="shared" ref="L71:L134" si="7">ROUNDDOWN(J71+K71,2)</f>
        <v>29.96</v>
      </c>
      <c r="M71" s="15">
        <f t="shared" si="4"/>
        <v>4059.64</v>
      </c>
      <c r="N71" s="15">
        <v>4059.64</v>
      </c>
      <c r="O71" s="2">
        <v>1</v>
      </c>
    </row>
    <row r="72" spans="1:20" ht="21.75" customHeight="1" x14ac:dyDescent="0.4">
      <c r="A72" s="11">
        <v>68</v>
      </c>
      <c r="B72" s="12">
        <v>6420004898</v>
      </c>
      <c r="C72" s="13" t="s">
        <v>286</v>
      </c>
      <c r="D72" s="1" t="s">
        <v>287</v>
      </c>
      <c r="E72" s="1" t="s">
        <v>288</v>
      </c>
      <c r="F72" s="20" t="s">
        <v>24</v>
      </c>
      <c r="G72" s="15">
        <v>2071.0400000000013</v>
      </c>
      <c r="H72" s="12" t="s">
        <v>175</v>
      </c>
      <c r="I72" s="16">
        <v>3.5</v>
      </c>
      <c r="J72" s="15">
        <f t="shared" si="5"/>
        <v>35</v>
      </c>
      <c r="K72" s="15">
        <f t="shared" si="6"/>
        <v>2.4500000000000002</v>
      </c>
      <c r="L72" s="15">
        <f t="shared" si="7"/>
        <v>37.450000000000003</v>
      </c>
      <c r="M72" s="15">
        <f t="shared" si="4"/>
        <v>2108.4900000000011</v>
      </c>
      <c r="N72" s="15">
        <v>2108.4900000000011</v>
      </c>
      <c r="O72" s="2">
        <v>1</v>
      </c>
    </row>
    <row r="73" spans="1:20" ht="21.75" customHeight="1" x14ac:dyDescent="0.4">
      <c r="A73" s="11">
        <v>69</v>
      </c>
      <c r="B73" s="12">
        <v>6420004899</v>
      </c>
      <c r="C73" s="13" t="s">
        <v>289</v>
      </c>
      <c r="D73" s="1" t="s">
        <v>290</v>
      </c>
      <c r="E73" s="1" t="s">
        <v>291</v>
      </c>
      <c r="F73" s="17" t="s">
        <v>49</v>
      </c>
      <c r="G73" s="15">
        <v>0</v>
      </c>
      <c r="H73" s="12" t="s">
        <v>292</v>
      </c>
      <c r="I73" s="16">
        <v>3.5</v>
      </c>
      <c r="J73" s="15">
        <f t="shared" si="5"/>
        <v>217</v>
      </c>
      <c r="K73" s="15">
        <f t="shared" si="6"/>
        <v>15.19</v>
      </c>
      <c r="L73" s="15">
        <f t="shared" si="7"/>
        <v>232.19</v>
      </c>
      <c r="M73" s="15">
        <f t="shared" si="4"/>
        <v>232.19</v>
      </c>
      <c r="N73" s="15">
        <v>232.19</v>
      </c>
      <c r="O73" s="2">
        <v>1</v>
      </c>
    </row>
    <row r="74" spans="1:20" ht="21.75" customHeight="1" x14ac:dyDescent="0.4">
      <c r="A74" s="11">
        <v>70</v>
      </c>
      <c r="B74" s="12">
        <v>6420004900</v>
      </c>
      <c r="C74" s="13" t="s">
        <v>293</v>
      </c>
      <c r="D74" s="1" t="s">
        <v>294</v>
      </c>
      <c r="E74" s="1" t="s">
        <v>291</v>
      </c>
      <c r="F74" s="20" t="s">
        <v>24</v>
      </c>
      <c r="G74" s="15">
        <v>15051.169999999996</v>
      </c>
      <c r="H74" s="12" t="s">
        <v>252</v>
      </c>
      <c r="I74" s="16">
        <v>3.5</v>
      </c>
      <c r="J74" s="15">
        <f t="shared" si="5"/>
        <v>143.5</v>
      </c>
      <c r="K74" s="15">
        <f t="shared" si="6"/>
        <v>10.039999999999999</v>
      </c>
      <c r="L74" s="15">
        <f t="shared" si="7"/>
        <v>153.54</v>
      </c>
      <c r="M74" s="15">
        <f t="shared" si="4"/>
        <v>15204.709999999997</v>
      </c>
      <c r="N74" s="15">
        <v>15204.709999999997</v>
      </c>
      <c r="O74" s="2">
        <v>1</v>
      </c>
    </row>
    <row r="75" spans="1:20" ht="21.75" customHeight="1" x14ac:dyDescent="0.4">
      <c r="A75" s="11">
        <v>71</v>
      </c>
      <c r="B75" s="12">
        <v>6420004901</v>
      </c>
      <c r="C75" s="13" t="s">
        <v>295</v>
      </c>
      <c r="D75" s="1" t="s">
        <v>296</v>
      </c>
      <c r="E75" s="1" t="s">
        <v>297</v>
      </c>
      <c r="F75" s="17" t="s">
        <v>49</v>
      </c>
      <c r="G75" s="15">
        <v>0</v>
      </c>
      <c r="H75" s="12" t="s">
        <v>298</v>
      </c>
      <c r="I75" s="16">
        <v>3.5</v>
      </c>
      <c r="J75" s="15">
        <f t="shared" si="5"/>
        <v>451.5</v>
      </c>
      <c r="K75" s="15">
        <f t="shared" si="6"/>
        <v>31.6</v>
      </c>
      <c r="L75" s="15">
        <f t="shared" si="7"/>
        <v>483.1</v>
      </c>
      <c r="M75" s="15">
        <f t="shared" si="4"/>
        <v>483.1</v>
      </c>
      <c r="N75" s="15">
        <v>483.1</v>
      </c>
      <c r="O75" s="2">
        <v>1</v>
      </c>
      <c r="T75" s="32"/>
    </row>
    <row r="76" spans="1:20" ht="21.75" customHeight="1" x14ac:dyDescent="0.4">
      <c r="A76" s="11">
        <v>72</v>
      </c>
      <c r="B76" s="12">
        <v>6420004902</v>
      </c>
      <c r="C76" s="13" t="s">
        <v>299</v>
      </c>
      <c r="D76" s="1" t="s">
        <v>300</v>
      </c>
      <c r="E76" s="1" t="s">
        <v>301</v>
      </c>
      <c r="F76" s="17" t="s">
        <v>49</v>
      </c>
      <c r="G76" s="15">
        <v>0</v>
      </c>
      <c r="H76" s="12" t="s">
        <v>302</v>
      </c>
      <c r="I76" s="16">
        <v>3.5</v>
      </c>
      <c r="J76" s="15">
        <f t="shared" si="5"/>
        <v>658</v>
      </c>
      <c r="K76" s="15">
        <f t="shared" si="6"/>
        <v>46.06</v>
      </c>
      <c r="L76" s="15">
        <f t="shared" si="7"/>
        <v>704.06</v>
      </c>
      <c r="M76" s="15">
        <f t="shared" si="4"/>
        <v>704.06</v>
      </c>
      <c r="N76" s="15">
        <v>704.06</v>
      </c>
      <c r="O76" s="2">
        <v>1</v>
      </c>
      <c r="T76" s="32"/>
    </row>
    <row r="77" spans="1:20" ht="21.75" customHeight="1" x14ac:dyDescent="0.4">
      <c r="A77" s="11">
        <v>73</v>
      </c>
      <c r="B77" s="12">
        <v>6420004903</v>
      </c>
      <c r="C77" s="13" t="s">
        <v>303</v>
      </c>
      <c r="D77" s="1" t="s">
        <v>300</v>
      </c>
      <c r="E77" s="1" t="s">
        <v>304</v>
      </c>
      <c r="F77" s="17" t="s">
        <v>49</v>
      </c>
      <c r="G77" s="15">
        <v>0</v>
      </c>
      <c r="H77" s="12" t="s">
        <v>50</v>
      </c>
      <c r="I77" s="16">
        <v>3.5</v>
      </c>
      <c r="J77" s="15">
        <f t="shared" si="5"/>
        <v>59.5</v>
      </c>
      <c r="K77" s="15">
        <f t="shared" si="6"/>
        <v>4.16</v>
      </c>
      <c r="L77" s="15">
        <f t="shared" si="7"/>
        <v>63.66</v>
      </c>
      <c r="M77" s="15">
        <f t="shared" si="4"/>
        <v>63.66</v>
      </c>
      <c r="N77" s="15">
        <v>63.66</v>
      </c>
      <c r="O77" s="2">
        <v>1</v>
      </c>
      <c r="T77" s="32"/>
    </row>
    <row r="78" spans="1:20" ht="21.75" customHeight="1" x14ac:dyDescent="0.4">
      <c r="A78" s="11">
        <v>74</v>
      </c>
      <c r="B78" s="12">
        <v>6420004904</v>
      </c>
      <c r="C78" s="13" t="s">
        <v>305</v>
      </c>
      <c r="D78" s="1" t="s">
        <v>300</v>
      </c>
      <c r="E78" s="1" t="s">
        <v>306</v>
      </c>
      <c r="F78" s="17" t="s">
        <v>49</v>
      </c>
      <c r="G78" s="15">
        <v>0</v>
      </c>
      <c r="H78" s="12" t="s">
        <v>25</v>
      </c>
      <c r="I78" s="16">
        <v>3.5</v>
      </c>
      <c r="J78" s="15">
        <f t="shared" si="5"/>
        <v>28</v>
      </c>
      <c r="K78" s="15">
        <f t="shared" si="6"/>
        <v>1.96</v>
      </c>
      <c r="L78" s="15">
        <f t="shared" si="7"/>
        <v>29.96</v>
      </c>
      <c r="M78" s="15">
        <f t="shared" si="4"/>
        <v>29.96</v>
      </c>
      <c r="N78" s="15">
        <v>29.96</v>
      </c>
      <c r="O78" s="2">
        <v>1</v>
      </c>
      <c r="T78" s="32"/>
    </row>
    <row r="79" spans="1:20" ht="21.75" customHeight="1" x14ac:dyDescent="0.4">
      <c r="A79" s="11">
        <v>75</v>
      </c>
      <c r="B79" s="12">
        <v>6420004905</v>
      </c>
      <c r="C79" s="13" t="s">
        <v>307</v>
      </c>
      <c r="D79" s="1" t="s">
        <v>308</v>
      </c>
      <c r="E79" s="1" t="s">
        <v>309</v>
      </c>
      <c r="F79" s="17" t="s">
        <v>58</v>
      </c>
      <c r="G79" s="15">
        <v>56.17</v>
      </c>
      <c r="H79" s="12" t="s">
        <v>310</v>
      </c>
      <c r="I79" s="16">
        <v>3.5</v>
      </c>
      <c r="J79" s="15">
        <f t="shared" si="5"/>
        <v>70</v>
      </c>
      <c r="K79" s="15">
        <f t="shared" si="6"/>
        <v>4.9000000000000004</v>
      </c>
      <c r="L79" s="15">
        <f t="shared" si="7"/>
        <v>74.900000000000006</v>
      </c>
      <c r="M79" s="15">
        <f t="shared" si="4"/>
        <v>131.07</v>
      </c>
      <c r="N79" s="15">
        <v>131.07</v>
      </c>
      <c r="O79" s="2">
        <v>1</v>
      </c>
    </row>
    <row r="80" spans="1:20" ht="21.75" customHeight="1" x14ac:dyDescent="0.4">
      <c r="A80" s="11">
        <v>76</v>
      </c>
      <c r="B80" s="12">
        <v>6420004906</v>
      </c>
      <c r="C80" s="18" t="s">
        <v>311</v>
      </c>
      <c r="D80" s="1" t="s">
        <v>312</v>
      </c>
      <c r="E80" s="1" t="s">
        <v>313</v>
      </c>
      <c r="F80" s="14" t="s">
        <v>314</v>
      </c>
      <c r="G80" s="15">
        <v>7085.49</v>
      </c>
      <c r="H80" s="12" t="s">
        <v>315</v>
      </c>
      <c r="I80" s="16">
        <v>3.5</v>
      </c>
      <c r="J80" s="15">
        <f t="shared" si="5"/>
        <v>178.5</v>
      </c>
      <c r="K80" s="15">
        <f t="shared" si="6"/>
        <v>12.49</v>
      </c>
      <c r="L80" s="15">
        <f t="shared" si="7"/>
        <v>190.99</v>
      </c>
      <c r="M80" s="15">
        <f t="shared" si="4"/>
        <v>7276.48</v>
      </c>
      <c r="N80" s="15">
        <v>7276.48</v>
      </c>
      <c r="O80" s="2">
        <v>1</v>
      </c>
    </row>
    <row r="81" spans="1:20" ht="21.75" customHeight="1" x14ac:dyDescent="0.4">
      <c r="A81" s="11">
        <v>77</v>
      </c>
      <c r="B81" s="12">
        <v>6420004907</v>
      </c>
      <c r="C81" s="13" t="s">
        <v>316</v>
      </c>
      <c r="D81" s="1" t="s">
        <v>317</v>
      </c>
      <c r="E81" s="1" t="s">
        <v>318</v>
      </c>
      <c r="F81" s="17" t="s">
        <v>49</v>
      </c>
      <c r="G81" s="15">
        <v>0</v>
      </c>
      <c r="H81" s="12" t="s">
        <v>319</v>
      </c>
      <c r="I81" s="16">
        <v>3.5</v>
      </c>
      <c r="J81" s="15">
        <f t="shared" si="5"/>
        <v>115.5</v>
      </c>
      <c r="K81" s="15">
        <f t="shared" si="6"/>
        <v>8.08</v>
      </c>
      <c r="L81" s="15">
        <f t="shared" si="7"/>
        <v>123.58</v>
      </c>
      <c r="M81" s="15">
        <f t="shared" si="4"/>
        <v>123.58</v>
      </c>
      <c r="N81" s="15">
        <v>123.58</v>
      </c>
      <c r="O81" s="2">
        <v>1</v>
      </c>
      <c r="T81" s="32"/>
    </row>
    <row r="82" spans="1:20" ht="21.75" customHeight="1" x14ac:dyDescent="0.4">
      <c r="A82" s="11">
        <v>78</v>
      </c>
      <c r="B82" s="12">
        <v>6420004908</v>
      </c>
      <c r="C82" s="13" t="s">
        <v>320</v>
      </c>
      <c r="D82" s="1" t="s">
        <v>321</v>
      </c>
      <c r="E82" s="1" t="s">
        <v>322</v>
      </c>
      <c r="F82" s="17" t="s">
        <v>323</v>
      </c>
      <c r="G82" s="15">
        <v>8811.989999999998</v>
      </c>
      <c r="H82" s="12" t="s">
        <v>40</v>
      </c>
      <c r="I82" s="16">
        <v>3.5</v>
      </c>
      <c r="J82" s="15">
        <f t="shared" si="5"/>
        <v>14</v>
      </c>
      <c r="K82" s="15">
        <f t="shared" si="6"/>
        <v>0.98</v>
      </c>
      <c r="L82" s="15">
        <f t="shared" si="7"/>
        <v>14.98</v>
      </c>
      <c r="M82" s="15">
        <f t="shared" si="4"/>
        <v>8826.9699999999975</v>
      </c>
      <c r="N82" s="15">
        <v>8826.9699999999975</v>
      </c>
      <c r="O82" s="2">
        <v>1</v>
      </c>
    </row>
    <row r="83" spans="1:20" ht="21.75" customHeight="1" x14ac:dyDescent="0.4">
      <c r="A83" s="11">
        <v>79</v>
      </c>
      <c r="B83" s="12">
        <v>6420004909</v>
      </c>
      <c r="C83" s="13" t="s">
        <v>324</v>
      </c>
      <c r="D83" s="1" t="s">
        <v>321</v>
      </c>
      <c r="E83" s="1" t="s">
        <v>325</v>
      </c>
      <c r="F83" s="17" t="s">
        <v>323</v>
      </c>
      <c r="G83" s="15">
        <v>498.06000000000034</v>
      </c>
      <c r="H83" s="12" t="s">
        <v>326</v>
      </c>
      <c r="I83" s="16">
        <v>3.5</v>
      </c>
      <c r="J83" s="15">
        <f t="shared" si="5"/>
        <v>98</v>
      </c>
      <c r="K83" s="15">
        <f t="shared" si="6"/>
        <v>6.86</v>
      </c>
      <c r="L83" s="15">
        <f t="shared" si="7"/>
        <v>104.86</v>
      </c>
      <c r="M83" s="15">
        <f t="shared" si="4"/>
        <v>602.9200000000003</v>
      </c>
      <c r="N83" s="15">
        <v>602.9200000000003</v>
      </c>
      <c r="O83" s="2">
        <v>1</v>
      </c>
    </row>
    <row r="84" spans="1:20" ht="21.75" customHeight="1" x14ac:dyDescent="0.4">
      <c r="A84" s="11">
        <v>80</v>
      </c>
      <c r="B84" s="12">
        <v>6420004910</v>
      </c>
      <c r="C84" s="13" t="s">
        <v>327</v>
      </c>
      <c r="D84" s="1" t="s">
        <v>328</v>
      </c>
      <c r="E84" s="1" t="s">
        <v>329</v>
      </c>
      <c r="F84" s="17" t="s">
        <v>49</v>
      </c>
      <c r="G84" s="15">
        <v>0</v>
      </c>
      <c r="H84" s="12" t="s">
        <v>50</v>
      </c>
      <c r="I84" s="16">
        <v>3.5</v>
      </c>
      <c r="J84" s="15">
        <f t="shared" si="5"/>
        <v>59.5</v>
      </c>
      <c r="K84" s="15">
        <f t="shared" si="6"/>
        <v>4.16</v>
      </c>
      <c r="L84" s="15">
        <f t="shared" si="7"/>
        <v>63.66</v>
      </c>
      <c r="M84" s="15">
        <f t="shared" si="4"/>
        <v>63.66</v>
      </c>
      <c r="N84" s="15">
        <v>63.66</v>
      </c>
      <c r="O84" s="2">
        <v>1</v>
      </c>
    </row>
    <row r="85" spans="1:20" ht="21.75" customHeight="1" x14ac:dyDescent="0.4">
      <c r="A85" s="11">
        <v>81</v>
      </c>
      <c r="B85" s="12">
        <v>6420004911</v>
      </c>
      <c r="C85" s="13" t="s">
        <v>330</v>
      </c>
      <c r="D85" s="1" t="s">
        <v>331</v>
      </c>
      <c r="E85" s="1" t="s">
        <v>332</v>
      </c>
      <c r="F85" s="17" t="s">
        <v>49</v>
      </c>
      <c r="G85" s="15">
        <v>0</v>
      </c>
      <c r="H85" s="12" t="s">
        <v>198</v>
      </c>
      <c r="I85" s="16">
        <v>3.5</v>
      </c>
      <c r="J85" s="15">
        <f t="shared" si="5"/>
        <v>73.5</v>
      </c>
      <c r="K85" s="15">
        <f t="shared" si="6"/>
        <v>5.14</v>
      </c>
      <c r="L85" s="15">
        <f t="shared" si="7"/>
        <v>78.64</v>
      </c>
      <c r="M85" s="15">
        <f t="shared" si="4"/>
        <v>78.64</v>
      </c>
      <c r="N85" s="15">
        <v>78.64</v>
      </c>
      <c r="O85" s="2">
        <v>1</v>
      </c>
      <c r="T85" s="32"/>
    </row>
    <row r="86" spans="1:20" ht="21.75" customHeight="1" x14ac:dyDescent="0.4">
      <c r="A86" s="11">
        <v>82</v>
      </c>
      <c r="B86" s="12">
        <v>6420004912</v>
      </c>
      <c r="C86" s="13" t="s">
        <v>333</v>
      </c>
      <c r="D86" s="1" t="s">
        <v>334</v>
      </c>
      <c r="E86" s="1" t="s">
        <v>335</v>
      </c>
      <c r="F86" s="17" t="s">
        <v>49</v>
      </c>
      <c r="G86" s="15">
        <v>0</v>
      </c>
      <c r="H86" s="12" t="s">
        <v>35</v>
      </c>
      <c r="I86" s="16">
        <v>3.5</v>
      </c>
      <c r="J86" s="15">
        <f t="shared" si="5"/>
        <v>17.5</v>
      </c>
      <c r="K86" s="15">
        <f t="shared" si="6"/>
        <v>1.22</v>
      </c>
      <c r="L86" s="15">
        <f t="shared" si="7"/>
        <v>18.72</v>
      </c>
      <c r="M86" s="15">
        <f t="shared" si="4"/>
        <v>18.72</v>
      </c>
      <c r="N86" s="15">
        <v>18.72</v>
      </c>
      <c r="O86" s="2">
        <v>1</v>
      </c>
      <c r="T86" s="32"/>
    </row>
    <row r="87" spans="1:20" ht="21.75" customHeight="1" x14ac:dyDescent="0.4">
      <c r="A87" s="11">
        <v>83</v>
      </c>
      <c r="B87" s="12">
        <v>6420004913</v>
      </c>
      <c r="C87" s="13" t="s">
        <v>336</v>
      </c>
      <c r="D87" s="1" t="s">
        <v>337</v>
      </c>
      <c r="E87" s="1" t="s">
        <v>338</v>
      </c>
      <c r="F87" s="17" t="s">
        <v>49</v>
      </c>
      <c r="G87" s="15">
        <v>0</v>
      </c>
      <c r="H87" s="12" t="s">
        <v>339</v>
      </c>
      <c r="I87" s="16">
        <v>3.5</v>
      </c>
      <c r="J87" s="15">
        <f t="shared" si="5"/>
        <v>101.5</v>
      </c>
      <c r="K87" s="15">
        <f t="shared" si="6"/>
        <v>7.1</v>
      </c>
      <c r="L87" s="15">
        <f t="shared" si="7"/>
        <v>108.6</v>
      </c>
      <c r="M87" s="15">
        <f t="shared" si="4"/>
        <v>108.6</v>
      </c>
      <c r="N87" s="15">
        <v>108.6</v>
      </c>
      <c r="O87" s="2">
        <v>1</v>
      </c>
      <c r="T87" s="32"/>
    </row>
    <row r="88" spans="1:20" ht="21.75" customHeight="1" x14ac:dyDescent="0.4">
      <c r="A88" s="11">
        <v>84</v>
      </c>
      <c r="B88" s="12">
        <v>6420004914</v>
      </c>
      <c r="C88" s="13" t="s">
        <v>340</v>
      </c>
      <c r="D88" s="1" t="s">
        <v>341</v>
      </c>
      <c r="E88" s="1" t="s">
        <v>342</v>
      </c>
      <c r="F88" s="14" t="s">
        <v>49</v>
      </c>
      <c r="G88" s="15">
        <v>0</v>
      </c>
      <c r="H88" s="12" t="s">
        <v>198</v>
      </c>
      <c r="I88" s="16">
        <v>3.5</v>
      </c>
      <c r="J88" s="15">
        <f t="shared" si="5"/>
        <v>73.5</v>
      </c>
      <c r="K88" s="15">
        <f t="shared" si="6"/>
        <v>5.14</v>
      </c>
      <c r="L88" s="15">
        <f t="shared" si="7"/>
        <v>78.64</v>
      </c>
      <c r="M88" s="15">
        <f t="shared" si="4"/>
        <v>78.64</v>
      </c>
      <c r="N88" s="15">
        <v>78.64</v>
      </c>
      <c r="O88" s="2">
        <v>1</v>
      </c>
      <c r="T88" s="32"/>
    </row>
    <row r="89" spans="1:20" ht="21.75" customHeight="1" x14ac:dyDescent="0.4">
      <c r="A89" s="11">
        <v>85</v>
      </c>
      <c r="B89" s="12">
        <v>6420004915</v>
      </c>
      <c r="C89" s="13" t="s">
        <v>343</v>
      </c>
      <c r="D89" s="1" t="s">
        <v>344</v>
      </c>
      <c r="E89" s="1" t="s">
        <v>345</v>
      </c>
      <c r="F89" s="14" t="s">
        <v>49</v>
      </c>
      <c r="G89" s="15">
        <v>0</v>
      </c>
      <c r="H89" s="12" t="s">
        <v>346</v>
      </c>
      <c r="I89" s="16">
        <v>3.5</v>
      </c>
      <c r="J89" s="15">
        <f t="shared" si="5"/>
        <v>112</v>
      </c>
      <c r="K89" s="15">
        <f t="shared" si="6"/>
        <v>7.84</v>
      </c>
      <c r="L89" s="15">
        <f t="shared" si="7"/>
        <v>119.84</v>
      </c>
      <c r="M89" s="15">
        <f t="shared" si="4"/>
        <v>119.84</v>
      </c>
      <c r="N89" s="15">
        <v>119.84</v>
      </c>
      <c r="O89" s="2">
        <v>1</v>
      </c>
    </row>
    <row r="90" spans="1:20" ht="21.75" customHeight="1" x14ac:dyDescent="0.4">
      <c r="A90" s="11">
        <v>86</v>
      </c>
      <c r="B90" s="12">
        <v>6420004916</v>
      </c>
      <c r="C90" s="13" t="s">
        <v>347</v>
      </c>
      <c r="D90" s="1" t="s">
        <v>348</v>
      </c>
      <c r="E90" s="1" t="s">
        <v>349</v>
      </c>
      <c r="F90" s="17" t="s">
        <v>76</v>
      </c>
      <c r="G90" s="15">
        <v>74.89</v>
      </c>
      <c r="H90" s="12" t="s">
        <v>183</v>
      </c>
      <c r="I90" s="16">
        <v>3.5</v>
      </c>
      <c r="J90" s="15">
        <f t="shared" si="5"/>
        <v>42</v>
      </c>
      <c r="K90" s="15">
        <f t="shared" si="6"/>
        <v>2.94</v>
      </c>
      <c r="L90" s="15">
        <f t="shared" si="7"/>
        <v>44.94</v>
      </c>
      <c r="M90" s="15">
        <f t="shared" si="4"/>
        <v>119.83</v>
      </c>
      <c r="N90" s="15">
        <v>119.83</v>
      </c>
      <c r="O90" s="2">
        <v>1</v>
      </c>
    </row>
    <row r="91" spans="1:20" ht="21.75" customHeight="1" x14ac:dyDescent="0.4">
      <c r="A91" s="11">
        <v>87</v>
      </c>
      <c r="B91" s="12">
        <v>6420004917</v>
      </c>
      <c r="C91" s="13" t="s">
        <v>350</v>
      </c>
      <c r="D91" s="1" t="s">
        <v>351</v>
      </c>
      <c r="E91" s="1" t="s">
        <v>352</v>
      </c>
      <c r="F91" s="14" t="s">
        <v>49</v>
      </c>
      <c r="G91" s="15">
        <v>0</v>
      </c>
      <c r="H91" s="12" t="s">
        <v>339</v>
      </c>
      <c r="I91" s="16">
        <v>3.5</v>
      </c>
      <c r="J91" s="15">
        <f t="shared" si="5"/>
        <v>101.5</v>
      </c>
      <c r="K91" s="15">
        <f t="shared" si="6"/>
        <v>7.1</v>
      </c>
      <c r="L91" s="15">
        <f t="shared" si="7"/>
        <v>108.6</v>
      </c>
      <c r="M91" s="15">
        <f t="shared" si="4"/>
        <v>108.6</v>
      </c>
      <c r="N91" s="15">
        <v>108.6</v>
      </c>
      <c r="O91" s="2">
        <v>1</v>
      </c>
      <c r="T91" s="32"/>
    </row>
    <row r="92" spans="1:20" ht="21.75" customHeight="1" x14ac:dyDescent="0.4">
      <c r="A92" s="11">
        <v>88</v>
      </c>
      <c r="B92" s="12">
        <v>6420004918</v>
      </c>
      <c r="C92" s="13" t="s">
        <v>353</v>
      </c>
      <c r="D92" s="1" t="s">
        <v>354</v>
      </c>
      <c r="E92" s="1" t="s">
        <v>355</v>
      </c>
      <c r="F92" s="17" t="s">
        <v>356</v>
      </c>
      <c r="G92" s="15">
        <v>445.64000000000004</v>
      </c>
      <c r="H92" s="12" t="s">
        <v>164</v>
      </c>
      <c r="I92" s="16">
        <v>3.5</v>
      </c>
      <c r="J92" s="15">
        <f t="shared" si="5"/>
        <v>0</v>
      </c>
      <c r="K92" s="15">
        <f t="shared" si="6"/>
        <v>0</v>
      </c>
      <c r="L92" s="15">
        <f t="shared" si="7"/>
        <v>0</v>
      </c>
      <c r="M92" s="15">
        <f t="shared" si="4"/>
        <v>445.64000000000004</v>
      </c>
      <c r="N92" s="15">
        <v>445.64000000000004</v>
      </c>
      <c r="O92" s="2">
        <v>1</v>
      </c>
    </row>
    <row r="93" spans="1:20" ht="21.75" customHeight="1" x14ac:dyDescent="0.4">
      <c r="A93" s="11">
        <v>89</v>
      </c>
      <c r="B93" s="12">
        <v>6420004919</v>
      </c>
      <c r="C93" s="13" t="s">
        <v>357</v>
      </c>
      <c r="D93" s="1" t="s">
        <v>358</v>
      </c>
      <c r="E93" s="1" t="s">
        <v>359</v>
      </c>
      <c r="F93" s="11" t="s">
        <v>360</v>
      </c>
      <c r="G93" s="15">
        <v>1026.0600000000002</v>
      </c>
      <c r="H93" s="12" t="s">
        <v>164</v>
      </c>
      <c r="I93" s="16">
        <v>3.5</v>
      </c>
      <c r="J93" s="15">
        <f t="shared" si="5"/>
        <v>0</v>
      </c>
      <c r="K93" s="15">
        <f t="shared" si="6"/>
        <v>0</v>
      </c>
      <c r="L93" s="15">
        <f t="shared" si="7"/>
        <v>0</v>
      </c>
      <c r="M93" s="15">
        <f t="shared" si="4"/>
        <v>1026.0600000000002</v>
      </c>
      <c r="N93" s="15">
        <v>1026.0600000000002</v>
      </c>
      <c r="O93" s="2">
        <v>1</v>
      </c>
    </row>
    <row r="94" spans="1:20" ht="21.75" customHeight="1" x14ac:dyDescent="0.4">
      <c r="A94" s="11">
        <v>90</v>
      </c>
      <c r="B94" s="12">
        <v>6420004920</v>
      </c>
      <c r="C94" s="13" t="s">
        <v>361</v>
      </c>
      <c r="D94" s="1" t="s">
        <v>362</v>
      </c>
      <c r="E94" s="1" t="s">
        <v>363</v>
      </c>
      <c r="F94" s="17" t="s">
        <v>49</v>
      </c>
      <c r="G94" s="15">
        <v>0</v>
      </c>
      <c r="H94" s="12" t="s">
        <v>206</v>
      </c>
      <c r="I94" s="16">
        <v>3.5</v>
      </c>
      <c r="J94" s="15">
        <f t="shared" si="5"/>
        <v>21</v>
      </c>
      <c r="K94" s="15">
        <f t="shared" si="6"/>
        <v>1.47</v>
      </c>
      <c r="L94" s="15">
        <f t="shared" si="7"/>
        <v>22.47</v>
      </c>
      <c r="M94" s="15">
        <f t="shared" si="4"/>
        <v>22.47</v>
      </c>
      <c r="N94" s="15">
        <v>22.47</v>
      </c>
      <c r="O94" s="2">
        <v>1</v>
      </c>
    </row>
    <row r="95" spans="1:20" ht="21.75" customHeight="1" x14ac:dyDescent="0.4">
      <c r="A95" s="11">
        <v>91</v>
      </c>
      <c r="B95" s="12">
        <v>6420004921</v>
      </c>
      <c r="C95" s="13" t="s">
        <v>364</v>
      </c>
      <c r="D95" s="1" t="s">
        <v>365</v>
      </c>
      <c r="E95" s="1" t="s">
        <v>366</v>
      </c>
      <c r="F95" s="17" t="s">
        <v>367</v>
      </c>
      <c r="G95" s="15">
        <v>2651.42</v>
      </c>
      <c r="H95" s="12" t="s">
        <v>77</v>
      </c>
      <c r="I95" s="16">
        <v>3.5</v>
      </c>
      <c r="J95" s="15">
        <f t="shared" si="5"/>
        <v>10.5</v>
      </c>
      <c r="K95" s="15">
        <f t="shared" si="6"/>
        <v>0.73</v>
      </c>
      <c r="L95" s="15">
        <f t="shared" si="7"/>
        <v>11.23</v>
      </c>
      <c r="M95" s="15">
        <f t="shared" si="4"/>
        <v>2662.65</v>
      </c>
      <c r="N95" s="15">
        <v>2662.65</v>
      </c>
      <c r="O95" s="2">
        <v>1</v>
      </c>
    </row>
    <row r="96" spans="1:20" ht="21.75" customHeight="1" x14ac:dyDescent="0.4">
      <c r="A96" s="11">
        <v>92</v>
      </c>
      <c r="B96" s="12">
        <v>6420004922</v>
      </c>
      <c r="C96" s="13" t="s">
        <v>368</v>
      </c>
      <c r="D96" s="1" t="s">
        <v>27</v>
      </c>
      <c r="E96" s="1" t="s">
        <v>369</v>
      </c>
      <c r="F96" s="17" t="s">
        <v>24</v>
      </c>
      <c r="G96" s="15">
        <v>936.26000000000079</v>
      </c>
      <c r="H96" s="12" t="s">
        <v>40</v>
      </c>
      <c r="I96" s="16">
        <v>3.5</v>
      </c>
      <c r="J96" s="15">
        <f t="shared" si="5"/>
        <v>14</v>
      </c>
      <c r="K96" s="15">
        <f t="shared" si="6"/>
        <v>0.98</v>
      </c>
      <c r="L96" s="15">
        <f t="shared" si="7"/>
        <v>14.98</v>
      </c>
      <c r="M96" s="15">
        <f t="shared" si="4"/>
        <v>951.2400000000008</v>
      </c>
      <c r="N96" s="15">
        <v>951.2400000000008</v>
      </c>
      <c r="O96" s="2">
        <v>1</v>
      </c>
    </row>
    <row r="97" spans="1:20" ht="21.75" customHeight="1" x14ac:dyDescent="0.4">
      <c r="A97" s="11">
        <v>93</v>
      </c>
      <c r="B97" s="12">
        <v>6420004923</v>
      </c>
      <c r="C97" s="13" t="s">
        <v>370</v>
      </c>
      <c r="D97" s="1" t="s">
        <v>371</v>
      </c>
      <c r="E97" s="1" t="s">
        <v>372</v>
      </c>
      <c r="F97" s="17" t="s">
        <v>58</v>
      </c>
      <c r="G97" s="15">
        <v>1670.27</v>
      </c>
      <c r="H97" s="12" t="s">
        <v>373</v>
      </c>
      <c r="I97" s="16">
        <v>3.5</v>
      </c>
      <c r="J97" s="15">
        <f t="shared" si="5"/>
        <v>1480.5</v>
      </c>
      <c r="K97" s="15">
        <f t="shared" si="6"/>
        <v>103.63</v>
      </c>
      <c r="L97" s="15">
        <f t="shared" si="7"/>
        <v>1584.13</v>
      </c>
      <c r="M97" s="15">
        <f t="shared" si="4"/>
        <v>3254.4</v>
      </c>
      <c r="N97" s="15">
        <v>3254.4</v>
      </c>
      <c r="O97" s="2">
        <v>1</v>
      </c>
    </row>
    <row r="98" spans="1:20" ht="21.75" customHeight="1" x14ac:dyDescent="0.4">
      <c r="A98" s="11">
        <v>94</v>
      </c>
      <c r="B98" s="12">
        <v>6420004924</v>
      </c>
      <c r="C98" s="13" t="s">
        <v>374</v>
      </c>
      <c r="D98" s="1" t="s">
        <v>375</v>
      </c>
      <c r="E98" s="1" t="s">
        <v>376</v>
      </c>
      <c r="F98" s="17" t="s">
        <v>377</v>
      </c>
      <c r="G98" s="15">
        <v>2527.7999999999997</v>
      </c>
      <c r="H98" s="12" t="s">
        <v>326</v>
      </c>
      <c r="I98" s="16">
        <v>3.5</v>
      </c>
      <c r="J98" s="15">
        <f t="shared" si="5"/>
        <v>98</v>
      </c>
      <c r="K98" s="15">
        <f t="shared" si="6"/>
        <v>6.86</v>
      </c>
      <c r="L98" s="15">
        <f t="shared" si="7"/>
        <v>104.86</v>
      </c>
      <c r="M98" s="15">
        <f t="shared" si="4"/>
        <v>2632.66</v>
      </c>
      <c r="N98" s="15">
        <v>2632.66</v>
      </c>
      <c r="O98" s="2">
        <v>1</v>
      </c>
    </row>
    <row r="99" spans="1:20" ht="21.75" customHeight="1" x14ac:dyDescent="0.4">
      <c r="A99" s="11">
        <v>95</v>
      </c>
      <c r="B99" s="12">
        <v>6420004925</v>
      </c>
      <c r="C99" s="13" t="s">
        <v>378</v>
      </c>
      <c r="D99" s="1" t="s">
        <v>379</v>
      </c>
      <c r="E99" s="1" t="s">
        <v>380</v>
      </c>
      <c r="F99" s="17" t="s">
        <v>49</v>
      </c>
      <c r="G99" s="15">
        <v>0</v>
      </c>
      <c r="H99" s="12" t="s">
        <v>183</v>
      </c>
      <c r="I99" s="16">
        <v>3.5</v>
      </c>
      <c r="J99" s="15">
        <f t="shared" si="5"/>
        <v>42</v>
      </c>
      <c r="K99" s="15">
        <f t="shared" si="6"/>
        <v>2.94</v>
      </c>
      <c r="L99" s="15">
        <f t="shared" si="7"/>
        <v>44.94</v>
      </c>
      <c r="M99" s="15">
        <f t="shared" si="4"/>
        <v>44.94</v>
      </c>
      <c r="N99" s="15">
        <v>44.94</v>
      </c>
      <c r="O99" s="2">
        <v>1</v>
      </c>
    </row>
    <row r="100" spans="1:20" ht="21.75" customHeight="1" x14ac:dyDescent="0.4">
      <c r="A100" s="11">
        <v>96</v>
      </c>
      <c r="B100" s="12">
        <v>6420004926</v>
      </c>
      <c r="C100" s="13">
        <v>12170318887</v>
      </c>
      <c r="D100" s="1" t="s">
        <v>381</v>
      </c>
      <c r="E100" s="1" t="s">
        <v>382</v>
      </c>
      <c r="F100" s="17" t="s">
        <v>49</v>
      </c>
      <c r="G100" s="15">
        <v>0</v>
      </c>
      <c r="H100" s="12">
        <v>43</v>
      </c>
      <c r="I100" s="16">
        <v>3.5</v>
      </c>
      <c r="J100" s="15">
        <f t="shared" si="5"/>
        <v>150.5</v>
      </c>
      <c r="K100" s="15">
        <f t="shared" si="6"/>
        <v>10.53</v>
      </c>
      <c r="L100" s="15">
        <f t="shared" si="7"/>
        <v>161.03</v>
      </c>
      <c r="M100" s="15">
        <f t="shared" si="4"/>
        <v>161.03</v>
      </c>
      <c r="N100" s="15">
        <v>161.03</v>
      </c>
      <c r="O100" s="2">
        <v>1</v>
      </c>
      <c r="T100" s="32"/>
    </row>
    <row r="101" spans="1:20" ht="21.75" customHeight="1" x14ac:dyDescent="0.4">
      <c r="A101" s="11">
        <v>97</v>
      </c>
      <c r="B101" s="12">
        <v>6420004927</v>
      </c>
      <c r="C101" s="13" t="s">
        <v>383</v>
      </c>
      <c r="D101" s="1" t="s">
        <v>384</v>
      </c>
      <c r="E101" s="1" t="s">
        <v>385</v>
      </c>
      <c r="F101" s="17" t="s">
        <v>386</v>
      </c>
      <c r="G101" s="15">
        <v>18144.530000000006</v>
      </c>
      <c r="H101" s="12" t="s">
        <v>387</v>
      </c>
      <c r="I101" s="16">
        <v>3.5</v>
      </c>
      <c r="J101" s="15">
        <f t="shared" si="5"/>
        <v>38.5</v>
      </c>
      <c r="K101" s="15">
        <f t="shared" si="6"/>
        <v>2.69</v>
      </c>
      <c r="L101" s="15">
        <f t="shared" si="7"/>
        <v>41.19</v>
      </c>
      <c r="M101" s="15">
        <f t="shared" si="4"/>
        <v>18185.720000000005</v>
      </c>
      <c r="N101" s="15">
        <v>18185.720000000005</v>
      </c>
      <c r="O101" s="2">
        <v>1</v>
      </c>
    </row>
    <row r="102" spans="1:20" ht="21.75" customHeight="1" x14ac:dyDescent="0.4">
      <c r="A102" s="11">
        <v>98</v>
      </c>
      <c r="B102" s="12">
        <v>6420004928</v>
      </c>
      <c r="C102" s="13" t="s">
        <v>388</v>
      </c>
      <c r="D102" s="1" t="s">
        <v>389</v>
      </c>
      <c r="E102" s="1" t="s">
        <v>390</v>
      </c>
      <c r="F102" s="17" t="s">
        <v>24</v>
      </c>
      <c r="G102" s="15">
        <v>47393.000000000007</v>
      </c>
      <c r="H102" s="12" t="s">
        <v>391</v>
      </c>
      <c r="I102" s="16">
        <v>3.5</v>
      </c>
      <c r="J102" s="15">
        <f t="shared" si="5"/>
        <v>122.5</v>
      </c>
      <c r="K102" s="15">
        <f t="shared" si="6"/>
        <v>8.57</v>
      </c>
      <c r="L102" s="15">
        <f t="shared" si="7"/>
        <v>131.07</v>
      </c>
      <c r="M102" s="15">
        <f t="shared" si="4"/>
        <v>47524.070000000007</v>
      </c>
      <c r="N102" s="15">
        <v>47524.070000000007</v>
      </c>
      <c r="O102" s="2">
        <v>1</v>
      </c>
    </row>
    <row r="103" spans="1:20" ht="21.75" customHeight="1" x14ac:dyDescent="0.4">
      <c r="A103" s="11">
        <v>99</v>
      </c>
      <c r="B103" s="12">
        <v>6420004929</v>
      </c>
      <c r="C103" s="13" t="s">
        <v>392</v>
      </c>
      <c r="D103" s="1" t="s">
        <v>393</v>
      </c>
      <c r="E103" s="1" t="s">
        <v>394</v>
      </c>
      <c r="F103" s="17" t="s">
        <v>197</v>
      </c>
      <c r="G103" s="15">
        <v>1981.1400000000012</v>
      </c>
      <c r="H103" s="12" t="s">
        <v>160</v>
      </c>
      <c r="I103" s="16">
        <v>3.5</v>
      </c>
      <c r="J103" s="15">
        <f t="shared" si="5"/>
        <v>63</v>
      </c>
      <c r="K103" s="15">
        <f t="shared" si="6"/>
        <v>4.41</v>
      </c>
      <c r="L103" s="15">
        <f t="shared" si="7"/>
        <v>67.41</v>
      </c>
      <c r="M103" s="15">
        <f t="shared" si="4"/>
        <v>2048.5500000000011</v>
      </c>
      <c r="N103" s="15">
        <v>2048.5500000000011</v>
      </c>
      <c r="O103" s="2">
        <v>1</v>
      </c>
    </row>
    <row r="104" spans="1:20" ht="21.75" customHeight="1" x14ac:dyDescent="0.4">
      <c r="A104" s="11">
        <v>100</v>
      </c>
      <c r="B104" s="12">
        <v>6420004930</v>
      </c>
      <c r="C104" s="13" t="s">
        <v>395</v>
      </c>
      <c r="D104" s="1" t="s">
        <v>396</v>
      </c>
      <c r="E104" s="1" t="s">
        <v>397</v>
      </c>
      <c r="F104" s="17" t="s">
        <v>398</v>
      </c>
      <c r="G104" s="15">
        <v>2628.9700000000007</v>
      </c>
      <c r="H104" s="12" t="s">
        <v>50</v>
      </c>
      <c r="I104" s="16">
        <v>3.5</v>
      </c>
      <c r="J104" s="15">
        <f t="shared" si="5"/>
        <v>59.5</v>
      </c>
      <c r="K104" s="15">
        <f t="shared" si="6"/>
        <v>4.16</v>
      </c>
      <c r="L104" s="15">
        <f t="shared" si="7"/>
        <v>63.66</v>
      </c>
      <c r="M104" s="15">
        <f t="shared" si="4"/>
        <v>2692.6300000000006</v>
      </c>
      <c r="N104" s="15">
        <v>2692.6300000000006</v>
      </c>
      <c r="O104" s="2">
        <v>1</v>
      </c>
    </row>
    <row r="105" spans="1:20" ht="21.75" customHeight="1" x14ac:dyDescent="0.4">
      <c r="A105" s="11">
        <v>101</v>
      </c>
      <c r="B105" s="12">
        <v>6420004931</v>
      </c>
      <c r="C105" s="13" t="s">
        <v>399</v>
      </c>
      <c r="D105" s="1" t="s">
        <v>400</v>
      </c>
      <c r="E105" s="1" t="s">
        <v>401</v>
      </c>
      <c r="F105" s="17" t="s">
        <v>49</v>
      </c>
      <c r="G105" s="15">
        <v>0</v>
      </c>
      <c r="H105" s="12" t="s">
        <v>190</v>
      </c>
      <c r="I105" s="16">
        <v>3.5</v>
      </c>
      <c r="J105" s="15">
        <f t="shared" si="5"/>
        <v>105</v>
      </c>
      <c r="K105" s="15">
        <f t="shared" si="6"/>
        <v>7.35</v>
      </c>
      <c r="L105" s="15">
        <f t="shared" si="7"/>
        <v>112.35</v>
      </c>
      <c r="M105" s="15">
        <f t="shared" si="4"/>
        <v>112.35</v>
      </c>
      <c r="N105" s="15">
        <v>112.35</v>
      </c>
      <c r="O105" s="2">
        <v>1</v>
      </c>
    </row>
    <row r="106" spans="1:20" ht="21.75" customHeight="1" x14ac:dyDescent="0.4">
      <c r="A106" s="11">
        <v>102</v>
      </c>
      <c r="B106" s="12">
        <v>6420004932</v>
      </c>
      <c r="C106" s="13" t="s">
        <v>402</v>
      </c>
      <c r="D106" s="1" t="s">
        <v>403</v>
      </c>
      <c r="E106" s="1" t="s">
        <v>404</v>
      </c>
      <c r="F106" s="17" t="s">
        <v>49</v>
      </c>
      <c r="G106" s="15">
        <v>0</v>
      </c>
      <c r="H106" s="12" t="s">
        <v>59</v>
      </c>
      <c r="I106" s="16">
        <v>3.5</v>
      </c>
      <c r="J106" s="15">
        <f t="shared" si="5"/>
        <v>49</v>
      </c>
      <c r="K106" s="15">
        <f t="shared" si="6"/>
        <v>3.43</v>
      </c>
      <c r="L106" s="15">
        <f t="shared" si="7"/>
        <v>52.43</v>
      </c>
      <c r="M106" s="15">
        <f t="shared" si="4"/>
        <v>52.43</v>
      </c>
      <c r="N106" s="15">
        <v>52.43</v>
      </c>
      <c r="O106" s="2">
        <v>1</v>
      </c>
      <c r="T106" s="32"/>
    </row>
    <row r="107" spans="1:20" ht="21.75" customHeight="1" x14ac:dyDescent="0.4">
      <c r="A107" s="11">
        <v>103</v>
      </c>
      <c r="B107" s="12">
        <v>6420004933</v>
      </c>
      <c r="C107" s="13" t="s">
        <v>405</v>
      </c>
      <c r="D107" s="1" t="s">
        <v>406</v>
      </c>
      <c r="E107" s="1" t="s">
        <v>407</v>
      </c>
      <c r="F107" s="17" t="s">
        <v>49</v>
      </c>
      <c r="G107" s="15">
        <v>0</v>
      </c>
      <c r="H107" s="12" t="s">
        <v>408</v>
      </c>
      <c r="I107" s="16">
        <v>3.5</v>
      </c>
      <c r="J107" s="15">
        <f t="shared" si="5"/>
        <v>157.5</v>
      </c>
      <c r="K107" s="15">
        <f t="shared" si="6"/>
        <v>11.02</v>
      </c>
      <c r="L107" s="15">
        <f t="shared" si="7"/>
        <v>168.52</v>
      </c>
      <c r="M107" s="15">
        <f t="shared" si="4"/>
        <v>168.52</v>
      </c>
      <c r="N107" s="15">
        <v>168.52</v>
      </c>
      <c r="O107" s="2">
        <v>1</v>
      </c>
      <c r="T107" s="32"/>
    </row>
    <row r="108" spans="1:20" ht="21.75" customHeight="1" x14ac:dyDescent="0.4">
      <c r="A108" s="11">
        <v>104</v>
      </c>
      <c r="B108" s="12">
        <v>6420004934</v>
      </c>
      <c r="C108" s="13" t="s">
        <v>409</v>
      </c>
      <c r="D108" s="1" t="s">
        <v>410</v>
      </c>
      <c r="E108" s="1" t="s">
        <v>411</v>
      </c>
      <c r="F108" s="17" t="s">
        <v>412</v>
      </c>
      <c r="G108" s="15">
        <v>7254.069999999997</v>
      </c>
      <c r="H108" s="12" t="s">
        <v>160</v>
      </c>
      <c r="I108" s="16">
        <v>3.5</v>
      </c>
      <c r="J108" s="15">
        <f t="shared" si="5"/>
        <v>63</v>
      </c>
      <c r="K108" s="15">
        <f t="shared" si="6"/>
        <v>4.41</v>
      </c>
      <c r="L108" s="15">
        <f t="shared" si="7"/>
        <v>67.41</v>
      </c>
      <c r="M108" s="15">
        <f t="shared" si="4"/>
        <v>7321.4799999999968</v>
      </c>
      <c r="N108" s="15">
        <v>7321.4799999999968</v>
      </c>
      <c r="O108" s="2">
        <v>1</v>
      </c>
    </row>
    <row r="109" spans="1:20" ht="21.75" customHeight="1" x14ac:dyDescent="0.4">
      <c r="A109" s="11">
        <v>105</v>
      </c>
      <c r="B109" s="12">
        <v>6420004935</v>
      </c>
      <c r="C109" s="13" t="s">
        <v>413</v>
      </c>
      <c r="D109" s="1" t="s">
        <v>414</v>
      </c>
      <c r="E109" s="1" t="s">
        <v>415</v>
      </c>
      <c r="F109" s="17" t="s">
        <v>49</v>
      </c>
      <c r="G109" s="15">
        <v>0</v>
      </c>
      <c r="H109" s="12" t="s">
        <v>416</v>
      </c>
      <c r="I109" s="16">
        <v>3.5</v>
      </c>
      <c r="J109" s="15">
        <f t="shared" si="5"/>
        <v>203</v>
      </c>
      <c r="K109" s="15">
        <f t="shared" si="6"/>
        <v>14.21</v>
      </c>
      <c r="L109" s="15">
        <f t="shared" si="7"/>
        <v>217.21</v>
      </c>
      <c r="M109" s="15">
        <f t="shared" si="4"/>
        <v>217.21</v>
      </c>
      <c r="N109" s="15">
        <v>217.21</v>
      </c>
      <c r="O109" s="2">
        <v>1</v>
      </c>
      <c r="T109" s="32"/>
    </row>
    <row r="110" spans="1:20" ht="21.75" customHeight="1" x14ac:dyDescent="0.4">
      <c r="A110" s="11">
        <v>106</v>
      </c>
      <c r="B110" s="12">
        <v>6420004936</v>
      </c>
      <c r="C110" s="13" t="s">
        <v>417</v>
      </c>
      <c r="D110" s="1" t="s">
        <v>418</v>
      </c>
      <c r="E110" s="1" t="s">
        <v>419</v>
      </c>
      <c r="F110" s="17" t="s">
        <v>420</v>
      </c>
      <c r="G110" s="15">
        <v>1175.9700000000005</v>
      </c>
      <c r="H110" s="12" t="s">
        <v>164</v>
      </c>
      <c r="I110" s="16">
        <v>3.5</v>
      </c>
      <c r="J110" s="15">
        <f t="shared" si="5"/>
        <v>0</v>
      </c>
      <c r="K110" s="15">
        <f t="shared" si="6"/>
        <v>0</v>
      </c>
      <c r="L110" s="15">
        <f t="shared" si="7"/>
        <v>0</v>
      </c>
      <c r="M110" s="15">
        <f t="shared" si="4"/>
        <v>1175.9700000000005</v>
      </c>
      <c r="N110" s="15">
        <v>1175.9700000000005</v>
      </c>
      <c r="O110" s="2">
        <v>1</v>
      </c>
    </row>
    <row r="111" spans="1:20" ht="21.75" customHeight="1" x14ac:dyDescent="0.4">
      <c r="A111" s="11">
        <v>107</v>
      </c>
      <c r="B111" s="12">
        <v>6420004937</v>
      </c>
      <c r="C111" s="13" t="s">
        <v>421</v>
      </c>
      <c r="D111" s="1" t="s">
        <v>422</v>
      </c>
      <c r="E111" s="1" t="s">
        <v>423</v>
      </c>
      <c r="F111" s="17" t="s">
        <v>424</v>
      </c>
      <c r="G111" s="15">
        <v>9414.9300000000039</v>
      </c>
      <c r="H111" s="12" t="s">
        <v>252</v>
      </c>
      <c r="I111" s="16">
        <v>3.5</v>
      </c>
      <c r="J111" s="15">
        <f t="shared" si="5"/>
        <v>143.5</v>
      </c>
      <c r="K111" s="15">
        <f t="shared" si="6"/>
        <v>10.039999999999999</v>
      </c>
      <c r="L111" s="15">
        <f t="shared" si="7"/>
        <v>153.54</v>
      </c>
      <c r="M111" s="15">
        <f t="shared" si="4"/>
        <v>9568.4700000000048</v>
      </c>
      <c r="N111" s="15">
        <v>9568.4700000000048</v>
      </c>
      <c r="O111" s="2">
        <v>1</v>
      </c>
    </row>
    <row r="112" spans="1:20" ht="21.75" customHeight="1" x14ac:dyDescent="0.4">
      <c r="A112" s="11">
        <v>108</v>
      </c>
      <c r="B112" s="12">
        <v>6420004938</v>
      </c>
      <c r="C112" s="13" t="s">
        <v>425</v>
      </c>
      <c r="D112" s="1" t="s">
        <v>426</v>
      </c>
      <c r="E112" s="1" t="s">
        <v>427</v>
      </c>
      <c r="F112" s="17" t="s">
        <v>24</v>
      </c>
      <c r="G112" s="15">
        <v>9306.380000000001</v>
      </c>
      <c r="H112" s="12" t="s">
        <v>346</v>
      </c>
      <c r="I112" s="16">
        <v>3.5</v>
      </c>
      <c r="J112" s="15">
        <f t="shared" si="5"/>
        <v>112</v>
      </c>
      <c r="K112" s="15">
        <f t="shared" si="6"/>
        <v>7.84</v>
      </c>
      <c r="L112" s="15">
        <f t="shared" si="7"/>
        <v>119.84</v>
      </c>
      <c r="M112" s="15">
        <f t="shared" si="4"/>
        <v>9426.2200000000012</v>
      </c>
      <c r="N112" s="15">
        <v>9426.2200000000012</v>
      </c>
      <c r="O112" s="2">
        <v>1</v>
      </c>
    </row>
    <row r="113" spans="1:20" ht="21.75" customHeight="1" x14ac:dyDescent="0.4">
      <c r="A113" s="11">
        <v>109</v>
      </c>
      <c r="B113" s="12">
        <v>6420004939</v>
      </c>
      <c r="C113" s="13" t="s">
        <v>428</v>
      </c>
      <c r="D113" s="1" t="s">
        <v>426</v>
      </c>
      <c r="E113" s="1" t="s">
        <v>429</v>
      </c>
      <c r="F113" s="17" t="s">
        <v>430</v>
      </c>
      <c r="G113" s="15">
        <v>355.76</v>
      </c>
      <c r="H113" s="12" t="s">
        <v>175</v>
      </c>
      <c r="I113" s="16">
        <v>3.5</v>
      </c>
      <c r="J113" s="15">
        <f t="shared" si="5"/>
        <v>35</v>
      </c>
      <c r="K113" s="15">
        <f t="shared" si="6"/>
        <v>2.4500000000000002</v>
      </c>
      <c r="L113" s="15">
        <f t="shared" si="7"/>
        <v>37.450000000000003</v>
      </c>
      <c r="M113" s="15">
        <f t="shared" si="4"/>
        <v>393.21</v>
      </c>
      <c r="N113" s="15">
        <v>393.21</v>
      </c>
      <c r="O113" s="2">
        <v>1</v>
      </c>
    </row>
    <row r="114" spans="1:20" ht="21.75" customHeight="1" x14ac:dyDescent="0.4">
      <c r="A114" s="11">
        <v>110</v>
      </c>
      <c r="B114" s="12">
        <v>6420004940</v>
      </c>
      <c r="C114" s="13" t="s">
        <v>431</v>
      </c>
      <c r="D114" s="1" t="s">
        <v>432</v>
      </c>
      <c r="E114" s="1" t="s">
        <v>433</v>
      </c>
      <c r="F114" s="17" t="s">
        <v>49</v>
      </c>
      <c r="G114" s="15">
        <v>0</v>
      </c>
      <c r="H114" s="12" t="s">
        <v>77</v>
      </c>
      <c r="I114" s="16">
        <v>3.5</v>
      </c>
      <c r="J114" s="15">
        <f t="shared" si="5"/>
        <v>10.5</v>
      </c>
      <c r="K114" s="15">
        <f t="shared" si="6"/>
        <v>0.73</v>
      </c>
      <c r="L114" s="15">
        <f t="shared" si="7"/>
        <v>11.23</v>
      </c>
      <c r="M114" s="15">
        <f t="shared" si="4"/>
        <v>11.23</v>
      </c>
      <c r="N114" s="15">
        <v>11.23</v>
      </c>
      <c r="O114" s="2">
        <v>1</v>
      </c>
    </row>
    <row r="115" spans="1:20" ht="21.75" customHeight="1" x14ac:dyDescent="0.4">
      <c r="A115" s="11">
        <v>111</v>
      </c>
      <c r="B115" s="12">
        <v>6420004941</v>
      </c>
      <c r="C115" s="13" t="s">
        <v>434</v>
      </c>
      <c r="D115" s="1" t="s">
        <v>435</v>
      </c>
      <c r="E115" s="1" t="s">
        <v>436</v>
      </c>
      <c r="F115" s="17" t="s">
        <v>49</v>
      </c>
      <c r="G115" s="15">
        <v>0</v>
      </c>
      <c r="H115" s="12" t="s">
        <v>437</v>
      </c>
      <c r="I115" s="16">
        <v>3.5</v>
      </c>
      <c r="J115" s="15">
        <f t="shared" si="5"/>
        <v>171.5</v>
      </c>
      <c r="K115" s="15">
        <f t="shared" si="6"/>
        <v>12</v>
      </c>
      <c r="L115" s="15">
        <f t="shared" si="7"/>
        <v>183.5</v>
      </c>
      <c r="M115" s="15">
        <f t="shared" si="4"/>
        <v>183.5</v>
      </c>
      <c r="N115" s="15">
        <v>183.5</v>
      </c>
      <c r="O115" s="2">
        <v>1</v>
      </c>
      <c r="T115" s="32"/>
    </row>
    <row r="116" spans="1:20" ht="21.75" customHeight="1" x14ac:dyDescent="0.4">
      <c r="A116" s="11">
        <v>112</v>
      </c>
      <c r="B116" s="12">
        <v>6420004942</v>
      </c>
      <c r="C116" s="13" t="s">
        <v>438</v>
      </c>
      <c r="D116" s="1" t="s">
        <v>439</v>
      </c>
      <c r="E116" s="1" t="s">
        <v>440</v>
      </c>
      <c r="F116" s="11" t="s">
        <v>49</v>
      </c>
      <c r="G116" s="15">
        <v>0</v>
      </c>
      <c r="H116" s="12" t="s">
        <v>86</v>
      </c>
      <c r="I116" s="16">
        <v>3.5</v>
      </c>
      <c r="J116" s="15">
        <f t="shared" si="5"/>
        <v>91</v>
      </c>
      <c r="K116" s="15">
        <f t="shared" si="6"/>
        <v>6.37</v>
      </c>
      <c r="L116" s="15">
        <f t="shared" si="7"/>
        <v>97.37</v>
      </c>
      <c r="M116" s="15">
        <f t="shared" si="4"/>
        <v>97.37</v>
      </c>
      <c r="N116" s="15">
        <v>97.37</v>
      </c>
      <c r="O116" s="2">
        <v>1</v>
      </c>
      <c r="T116" s="32"/>
    </row>
    <row r="117" spans="1:20" ht="21.75" customHeight="1" x14ac:dyDescent="0.4">
      <c r="A117" s="11">
        <v>113</v>
      </c>
      <c r="B117" s="12">
        <v>6420004943</v>
      </c>
      <c r="C117" s="13" t="s">
        <v>441</v>
      </c>
      <c r="D117" s="1" t="s">
        <v>439</v>
      </c>
      <c r="E117" s="1" t="s">
        <v>442</v>
      </c>
      <c r="F117" s="17" t="s">
        <v>171</v>
      </c>
      <c r="G117" s="15">
        <v>168.5</v>
      </c>
      <c r="H117" s="12" t="s">
        <v>77</v>
      </c>
      <c r="I117" s="16">
        <v>3.5</v>
      </c>
      <c r="J117" s="15">
        <f t="shared" si="5"/>
        <v>10.5</v>
      </c>
      <c r="K117" s="15">
        <f t="shared" si="6"/>
        <v>0.73</v>
      </c>
      <c r="L117" s="15">
        <f t="shared" si="7"/>
        <v>11.23</v>
      </c>
      <c r="M117" s="15">
        <f t="shared" si="4"/>
        <v>179.73</v>
      </c>
      <c r="N117" s="15">
        <v>179.73</v>
      </c>
      <c r="O117" s="2">
        <v>1</v>
      </c>
      <c r="T117" s="32"/>
    </row>
    <row r="118" spans="1:20" ht="21.75" customHeight="1" x14ac:dyDescent="0.4">
      <c r="A118" s="11">
        <v>114</v>
      </c>
      <c r="B118" s="12">
        <v>6420004944</v>
      </c>
      <c r="C118" s="13" t="s">
        <v>443</v>
      </c>
      <c r="D118" s="1" t="s">
        <v>444</v>
      </c>
      <c r="E118" s="1" t="s">
        <v>445</v>
      </c>
      <c r="F118" s="17" t="s">
        <v>446</v>
      </c>
      <c r="G118" s="15">
        <v>1846.2800000000004</v>
      </c>
      <c r="H118" s="12" t="s">
        <v>387</v>
      </c>
      <c r="I118" s="16">
        <v>3.5</v>
      </c>
      <c r="J118" s="15">
        <f t="shared" si="5"/>
        <v>38.5</v>
      </c>
      <c r="K118" s="15">
        <f t="shared" si="6"/>
        <v>2.69</v>
      </c>
      <c r="L118" s="15">
        <f t="shared" si="7"/>
        <v>41.19</v>
      </c>
      <c r="M118" s="15">
        <f t="shared" si="4"/>
        <v>1887.4700000000005</v>
      </c>
      <c r="N118" s="15">
        <v>1887.4700000000005</v>
      </c>
      <c r="O118" s="2">
        <v>1</v>
      </c>
    </row>
    <row r="119" spans="1:20" ht="21.75" customHeight="1" x14ac:dyDescent="0.4">
      <c r="A119" s="11">
        <v>115</v>
      </c>
      <c r="B119" s="12">
        <v>6420004945</v>
      </c>
      <c r="C119" s="13" t="s">
        <v>447</v>
      </c>
      <c r="D119" s="1" t="s">
        <v>448</v>
      </c>
      <c r="E119" s="1" t="s">
        <v>449</v>
      </c>
      <c r="F119" s="17" t="s">
        <v>450</v>
      </c>
      <c r="G119" s="15">
        <v>3636.36</v>
      </c>
      <c r="H119" s="12" t="s">
        <v>451</v>
      </c>
      <c r="I119" s="16">
        <v>3.5</v>
      </c>
      <c r="J119" s="15">
        <f t="shared" si="5"/>
        <v>77</v>
      </c>
      <c r="K119" s="15">
        <f t="shared" si="6"/>
        <v>5.39</v>
      </c>
      <c r="L119" s="15">
        <f t="shared" si="7"/>
        <v>82.39</v>
      </c>
      <c r="M119" s="15">
        <f t="shared" si="4"/>
        <v>3718.75</v>
      </c>
      <c r="N119" s="15">
        <v>3718.75</v>
      </c>
      <c r="O119" s="2">
        <v>1</v>
      </c>
    </row>
    <row r="120" spans="1:20" ht="21.75" customHeight="1" x14ac:dyDescent="0.4">
      <c r="A120" s="11">
        <v>116</v>
      </c>
      <c r="B120" s="12">
        <v>6420004946</v>
      </c>
      <c r="C120" s="13" t="s">
        <v>452</v>
      </c>
      <c r="D120" s="1" t="s">
        <v>453</v>
      </c>
      <c r="E120" s="1" t="s">
        <v>454</v>
      </c>
      <c r="F120" s="17" t="s">
        <v>58</v>
      </c>
      <c r="G120" s="15">
        <v>37.450000000000003</v>
      </c>
      <c r="H120" s="12" t="s">
        <v>40</v>
      </c>
      <c r="I120" s="16">
        <v>3.5</v>
      </c>
      <c r="J120" s="15">
        <f t="shared" si="5"/>
        <v>14</v>
      </c>
      <c r="K120" s="15">
        <f t="shared" si="6"/>
        <v>0.98</v>
      </c>
      <c r="L120" s="15">
        <f t="shared" si="7"/>
        <v>14.98</v>
      </c>
      <c r="M120" s="15">
        <f t="shared" si="4"/>
        <v>52.430000000000007</v>
      </c>
      <c r="N120" s="15">
        <v>52.430000000000007</v>
      </c>
      <c r="O120" s="2">
        <v>1</v>
      </c>
      <c r="T120" s="32"/>
    </row>
    <row r="121" spans="1:20" ht="21.75" customHeight="1" x14ac:dyDescent="0.4">
      <c r="A121" s="11">
        <v>117</v>
      </c>
      <c r="B121" s="12">
        <v>6420004947</v>
      </c>
      <c r="C121" s="13" t="s">
        <v>455</v>
      </c>
      <c r="D121" s="1" t="s">
        <v>456</v>
      </c>
      <c r="E121" s="1" t="s">
        <v>457</v>
      </c>
      <c r="F121" s="17" t="s">
        <v>58</v>
      </c>
      <c r="G121" s="15">
        <v>3.74</v>
      </c>
      <c r="H121" s="12" t="s">
        <v>164</v>
      </c>
      <c r="I121" s="16">
        <v>3.5</v>
      </c>
      <c r="J121" s="15">
        <f t="shared" si="5"/>
        <v>0</v>
      </c>
      <c r="K121" s="15">
        <f t="shared" si="6"/>
        <v>0</v>
      </c>
      <c r="L121" s="15">
        <f t="shared" si="7"/>
        <v>0</v>
      </c>
      <c r="M121" s="15">
        <f t="shared" si="4"/>
        <v>3.74</v>
      </c>
      <c r="N121" s="15">
        <v>3.74</v>
      </c>
      <c r="O121" s="2">
        <v>1</v>
      </c>
    </row>
    <row r="122" spans="1:20" ht="21.75" customHeight="1" x14ac:dyDescent="0.4">
      <c r="A122" s="11">
        <v>118</v>
      </c>
      <c r="B122" s="12">
        <v>6420004948</v>
      </c>
      <c r="C122" s="13" t="s">
        <v>458</v>
      </c>
      <c r="D122" s="1" t="s">
        <v>459</v>
      </c>
      <c r="E122" s="1" t="s">
        <v>460</v>
      </c>
      <c r="F122" s="17" t="s">
        <v>63</v>
      </c>
      <c r="G122" s="15">
        <v>1396.8500000000001</v>
      </c>
      <c r="H122" s="12" t="s">
        <v>310</v>
      </c>
      <c r="I122" s="16">
        <v>3.5</v>
      </c>
      <c r="J122" s="15">
        <f t="shared" si="5"/>
        <v>70</v>
      </c>
      <c r="K122" s="15">
        <f t="shared" si="6"/>
        <v>4.9000000000000004</v>
      </c>
      <c r="L122" s="15">
        <f t="shared" si="7"/>
        <v>74.900000000000006</v>
      </c>
      <c r="M122" s="15">
        <f t="shared" si="4"/>
        <v>1471.7500000000002</v>
      </c>
      <c r="N122" s="15">
        <v>1471.7500000000002</v>
      </c>
      <c r="O122" s="2">
        <v>1</v>
      </c>
    </row>
    <row r="123" spans="1:20" ht="21.75" customHeight="1" x14ac:dyDescent="0.4">
      <c r="A123" s="11">
        <v>119</v>
      </c>
      <c r="B123" s="12">
        <v>6420004949</v>
      </c>
      <c r="C123" s="13" t="s">
        <v>461</v>
      </c>
      <c r="D123" s="1" t="s">
        <v>462</v>
      </c>
      <c r="E123" s="1" t="s">
        <v>463</v>
      </c>
      <c r="F123" s="17" t="s">
        <v>464</v>
      </c>
      <c r="G123" s="15">
        <v>262.13</v>
      </c>
      <c r="H123" s="12" t="s">
        <v>90</v>
      </c>
      <c r="I123" s="16">
        <v>3.5</v>
      </c>
      <c r="J123" s="15">
        <f t="shared" si="5"/>
        <v>24.5</v>
      </c>
      <c r="K123" s="15">
        <f t="shared" si="6"/>
        <v>1.71</v>
      </c>
      <c r="L123" s="15">
        <f t="shared" si="7"/>
        <v>26.21</v>
      </c>
      <c r="M123" s="15">
        <f t="shared" si="4"/>
        <v>288.33999999999997</v>
      </c>
      <c r="N123" s="15">
        <v>288.33999999999997</v>
      </c>
      <c r="O123" s="2">
        <v>1</v>
      </c>
    </row>
    <row r="124" spans="1:20" ht="21.75" customHeight="1" x14ac:dyDescent="0.4">
      <c r="A124" s="11">
        <v>120</v>
      </c>
      <c r="B124" s="12">
        <v>6420004950</v>
      </c>
      <c r="C124" s="13" t="s">
        <v>465</v>
      </c>
      <c r="D124" s="1" t="s">
        <v>466</v>
      </c>
      <c r="E124" s="1" t="s">
        <v>467</v>
      </c>
      <c r="F124" s="11" t="s">
        <v>468</v>
      </c>
      <c r="G124" s="15">
        <v>550.48000000000036</v>
      </c>
      <c r="H124" s="12" t="s">
        <v>105</v>
      </c>
      <c r="I124" s="16">
        <v>3.5</v>
      </c>
      <c r="J124" s="15">
        <f t="shared" si="5"/>
        <v>3.5</v>
      </c>
      <c r="K124" s="15">
        <f t="shared" si="6"/>
        <v>0.24</v>
      </c>
      <c r="L124" s="15">
        <f t="shared" si="7"/>
        <v>3.74</v>
      </c>
      <c r="M124" s="15">
        <f t="shared" si="4"/>
        <v>554.22000000000037</v>
      </c>
      <c r="N124" s="15">
        <v>554.22000000000037</v>
      </c>
      <c r="O124" s="2">
        <v>1</v>
      </c>
    </row>
    <row r="125" spans="1:20" ht="21.75" customHeight="1" x14ac:dyDescent="0.4">
      <c r="A125" s="11">
        <v>121</v>
      </c>
      <c r="B125" s="12">
        <v>6420004951</v>
      </c>
      <c r="C125" s="13" t="s">
        <v>469</v>
      </c>
      <c r="D125" s="1" t="s">
        <v>470</v>
      </c>
      <c r="E125" s="1" t="s">
        <v>471</v>
      </c>
      <c r="F125" s="17" t="s">
        <v>113</v>
      </c>
      <c r="G125" s="15">
        <v>67.400000000000006</v>
      </c>
      <c r="H125" s="12" t="s">
        <v>472</v>
      </c>
      <c r="I125" s="16">
        <v>3.5</v>
      </c>
      <c r="J125" s="15">
        <f t="shared" si="5"/>
        <v>7</v>
      </c>
      <c r="K125" s="15">
        <f t="shared" si="6"/>
        <v>0.49</v>
      </c>
      <c r="L125" s="15">
        <f t="shared" si="7"/>
        <v>7.49</v>
      </c>
      <c r="M125" s="15">
        <f t="shared" si="4"/>
        <v>74.89</v>
      </c>
      <c r="N125" s="15">
        <v>74.89</v>
      </c>
      <c r="O125" s="2">
        <v>1</v>
      </c>
    </row>
    <row r="126" spans="1:20" ht="21.75" customHeight="1" x14ac:dyDescent="0.4">
      <c r="A126" s="11">
        <v>122</v>
      </c>
      <c r="B126" s="12">
        <v>6420004952</v>
      </c>
      <c r="C126" s="13" t="s">
        <v>473</v>
      </c>
      <c r="D126" s="1" t="s">
        <v>470</v>
      </c>
      <c r="E126" s="1" t="s">
        <v>474</v>
      </c>
      <c r="F126" s="11" t="s">
        <v>58</v>
      </c>
      <c r="G126" s="15">
        <v>48.68</v>
      </c>
      <c r="H126" s="12" t="s">
        <v>228</v>
      </c>
      <c r="I126" s="16">
        <v>3.5</v>
      </c>
      <c r="J126" s="15">
        <f t="shared" si="5"/>
        <v>94.5</v>
      </c>
      <c r="K126" s="15">
        <f t="shared" si="6"/>
        <v>6.61</v>
      </c>
      <c r="L126" s="15">
        <f t="shared" si="7"/>
        <v>101.11</v>
      </c>
      <c r="M126" s="15">
        <f t="shared" si="4"/>
        <v>149.79</v>
      </c>
      <c r="N126" s="15">
        <v>149.79</v>
      </c>
      <c r="O126" s="2">
        <v>1</v>
      </c>
      <c r="T126" s="32"/>
    </row>
    <row r="127" spans="1:20" ht="21.75" customHeight="1" x14ac:dyDescent="0.4">
      <c r="A127" s="11">
        <v>123</v>
      </c>
      <c r="B127" s="12">
        <v>6420004953</v>
      </c>
      <c r="C127" s="13" t="s">
        <v>475</v>
      </c>
      <c r="D127" s="1" t="s">
        <v>476</v>
      </c>
      <c r="E127" s="1" t="s">
        <v>477</v>
      </c>
      <c r="F127" s="17" t="s">
        <v>58</v>
      </c>
      <c r="G127" s="15">
        <v>475.61</v>
      </c>
      <c r="H127" s="12" t="s">
        <v>478</v>
      </c>
      <c r="I127" s="16">
        <v>3.5</v>
      </c>
      <c r="J127" s="15">
        <f t="shared" si="5"/>
        <v>273</v>
      </c>
      <c r="K127" s="15">
        <f t="shared" si="6"/>
        <v>19.11</v>
      </c>
      <c r="L127" s="15">
        <f t="shared" si="7"/>
        <v>292.11</v>
      </c>
      <c r="M127" s="15">
        <f t="shared" si="4"/>
        <v>767.72</v>
      </c>
      <c r="N127" s="15">
        <v>767.72</v>
      </c>
      <c r="O127" s="2">
        <v>1</v>
      </c>
    </row>
    <row r="128" spans="1:20" ht="21.75" customHeight="1" x14ac:dyDescent="0.4">
      <c r="A128" s="11">
        <v>124</v>
      </c>
      <c r="B128" s="12">
        <v>6420004954</v>
      </c>
      <c r="C128" s="13" t="s">
        <v>479</v>
      </c>
      <c r="D128" s="1" t="s">
        <v>480</v>
      </c>
      <c r="E128" s="1" t="s">
        <v>481</v>
      </c>
      <c r="F128" s="17" t="s">
        <v>24</v>
      </c>
      <c r="G128" s="15">
        <v>1602.8700000000008</v>
      </c>
      <c r="H128" s="12" t="s">
        <v>105</v>
      </c>
      <c r="I128" s="16">
        <v>3.5</v>
      </c>
      <c r="J128" s="15">
        <f t="shared" si="5"/>
        <v>3.5</v>
      </c>
      <c r="K128" s="15">
        <f t="shared" si="6"/>
        <v>0.24</v>
      </c>
      <c r="L128" s="15">
        <f t="shared" si="7"/>
        <v>3.74</v>
      </c>
      <c r="M128" s="15">
        <f t="shared" si="4"/>
        <v>1606.6100000000008</v>
      </c>
      <c r="N128" s="15">
        <v>1606.6100000000008</v>
      </c>
      <c r="O128" s="2">
        <v>1</v>
      </c>
    </row>
    <row r="129" spans="1:20" ht="21.75" customHeight="1" x14ac:dyDescent="0.4">
      <c r="A129" s="11">
        <v>125</v>
      </c>
      <c r="B129" s="12">
        <v>6420004955</v>
      </c>
      <c r="C129" s="13" t="s">
        <v>482</v>
      </c>
      <c r="D129" s="1" t="s">
        <v>480</v>
      </c>
      <c r="E129" s="1" t="s">
        <v>483</v>
      </c>
      <c r="F129" s="17" t="s">
        <v>49</v>
      </c>
      <c r="G129" s="15">
        <v>0</v>
      </c>
      <c r="H129" s="12" t="s">
        <v>175</v>
      </c>
      <c r="I129" s="16">
        <v>3.5</v>
      </c>
      <c r="J129" s="15">
        <f t="shared" si="5"/>
        <v>35</v>
      </c>
      <c r="K129" s="15">
        <f t="shared" si="6"/>
        <v>2.4500000000000002</v>
      </c>
      <c r="L129" s="15">
        <f t="shared" si="7"/>
        <v>37.450000000000003</v>
      </c>
      <c r="M129" s="15">
        <f t="shared" si="4"/>
        <v>37.450000000000003</v>
      </c>
      <c r="N129" s="15">
        <v>37.450000000000003</v>
      </c>
      <c r="O129" s="2">
        <v>1</v>
      </c>
      <c r="T129" s="32"/>
    </row>
    <row r="130" spans="1:20" ht="21.75" customHeight="1" x14ac:dyDescent="0.4">
      <c r="A130" s="11">
        <v>126</v>
      </c>
      <c r="B130" s="12">
        <v>6420004956</v>
      </c>
      <c r="C130" s="13" t="s">
        <v>484</v>
      </c>
      <c r="D130" s="1" t="s">
        <v>480</v>
      </c>
      <c r="E130" s="1" t="s">
        <v>485</v>
      </c>
      <c r="F130" s="17" t="s">
        <v>486</v>
      </c>
      <c r="G130" s="15">
        <v>8302.6400000000012</v>
      </c>
      <c r="H130" s="12" t="s">
        <v>487</v>
      </c>
      <c r="I130" s="16">
        <v>3.5</v>
      </c>
      <c r="J130" s="15">
        <f t="shared" si="5"/>
        <v>175</v>
      </c>
      <c r="K130" s="15">
        <f t="shared" si="6"/>
        <v>12.25</v>
      </c>
      <c r="L130" s="15">
        <f t="shared" si="7"/>
        <v>187.25</v>
      </c>
      <c r="M130" s="15">
        <f t="shared" si="4"/>
        <v>8489.8900000000012</v>
      </c>
      <c r="N130" s="15">
        <v>8489.8900000000012</v>
      </c>
      <c r="O130" s="2">
        <v>1</v>
      </c>
    </row>
    <row r="131" spans="1:20" ht="21.75" customHeight="1" x14ac:dyDescent="0.4">
      <c r="A131" s="11">
        <v>127</v>
      </c>
      <c r="B131" s="12">
        <v>6420004957</v>
      </c>
      <c r="C131" s="13" t="s">
        <v>488</v>
      </c>
      <c r="D131" s="1" t="s">
        <v>489</v>
      </c>
      <c r="E131" s="1" t="s">
        <v>490</v>
      </c>
      <c r="F131" s="11" t="s">
        <v>430</v>
      </c>
      <c r="G131" s="15">
        <v>880.07</v>
      </c>
      <c r="H131" s="12" t="s">
        <v>487</v>
      </c>
      <c r="I131" s="16">
        <v>3.5</v>
      </c>
      <c r="J131" s="15">
        <f t="shared" si="5"/>
        <v>175</v>
      </c>
      <c r="K131" s="15">
        <f t="shared" si="6"/>
        <v>12.25</v>
      </c>
      <c r="L131" s="15">
        <f t="shared" si="7"/>
        <v>187.25</v>
      </c>
      <c r="M131" s="15">
        <f t="shared" si="4"/>
        <v>1067.3200000000002</v>
      </c>
      <c r="N131" s="15">
        <v>1067.3200000000002</v>
      </c>
      <c r="O131" s="2">
        <v>1</v>
      </c>
    </row>
    <row r="132" spans="1:20" ht="21.75" customHeight="1" x14ac:dyDescent="0.4">
      <c r="A132" s="11">
        <v>128</v>
      </c>
      <c r="B132" s="12">
        <v>6420004958</v>
      </c>
      <c r="C132" s="13" t="s">
        <v>491</v>
      </c>
      <c r="D132" s="1" t="s">
        <v>492</v>
      </c>
      <c r="E132" s="1" t="s">
        <v>493</v>
      </c>
      <c r="F132" s="17" t="s">
        <v>494</v>
      </c>
      <c r="G132" s="15">
        <v>13553.199999999999</v>
      </c>
      <c r="H132" s="12" t="s">
        <v>164</v>
      </c>
      <c r="I132" s="16">
        <v>3.5</v>
      </c>
      <c r="J132" s="15">
        <f t="shared" si="5"/>
        <v>0</v>
      </c>
      <c r="K132" s="15">
        <f t="shared" si="6"/>
        <v>0</v>
      </c>
      <c r="L132" s="15">
        <f t="shared" si="7"/>
        <v>0</v>
      </c>
      <c r="M132" s="15">
        <f t="shared" si="4"/>
        <v>13553.199999999999</v>
      </c>
      <c r="N132" s="15">
        <v>13553.199999999999</v>
      </c>
      <c r="O132" s="2">
        <v>1</v>
      </c>
    </row>
    <row r="133" spans="1:20" ht="21.75" customHeight="1" x14ac:dyDescent="0.4">
      <c r="A133" s="11">
        <v>129</v>
      </c>
      <c r="B133" s="12">
        <v>6420004959</v>
      </c>
      <c r="C133" s="18" t="s">
        <v>495</v>
      </c>
      <c r="D133" s="1" t="s">
        <v>496</v>
      </c>
      <c r="E133" s="1" t="s">
        <v>497</v>
      </c>
      <c r="F133" s="17" t="s">
        <v>29</v>
      </c>
      <c r="G133" s="15">
        <v>15938.720000000001</v>
      </c>
      <c r="H133" s="12" t="s">
        <v>498</v>
      </c>
      <c r="I133" s="16">
        <v>3.5</v>
      </c>
      <c r="J133" s="15">
        <f t="shared" si="5"/>
        <v>280</v>
      </c>
      <c r="K133" s="15">
        <f t="shared" si="6"/>
        <v>19.600000000000001</v>
      </c>
      <c r="L133" s="15">
        <f t="shared" si="7"/>
        <v>299.60000000000002</v>
      </c>
      <c r="M133" s="15">
        <f t="shared" si="4"/>
        <v>16238.320000000002</v>
      </c>
      <c r="N133" s="15">
        <v>16238.320000000002</v>
      </c>
      <c r="O133" s="2">
        <v>1</v>
      </c>
    </row>
    <row r="134" spans="1:20" ht="21.75" customHeight="1" x14ac:dyDescent="0.4">
      <c r="A134" s="11">
        <v>130</v>
      </c>
      <c r="B134" s="12">
        <v>6420004960</v>
      </c>
      <c r="C134" s="13" t="s">
        <v>499</v>
      </c>
      <c r="D134" s="1" t="s">
        <v>500</v>
      </c>
      <c r="E134" s="1" t="s">
        <v>501</v>
      </c>
      <c r="F134" s="17" t="s">
        <v>502</v>
      </c>
      <c r="G134" s="15">
        <v>1277.0800000000008</v>
      </c>
      <c r="H134" s="12" t="s">
        <v>387</v>
      </c>
      <c r="I134" s="16">
        <v>3.5</v>
      </c>
      <c r="J134" s="15">
        <f t="shared" si="5"/>
        <v>38.5</v>
      </c>
      <c r="K134" s="15">
        <f t="shared" si="6"/>
        <v>2.69</v>
      </c>
      <c r="L134" s="15">
        <f t="shared" si="7"/>
        <v>41.19</v>
      </c>
      <c r="M134" s="15">
        <f t="shared" ref="M134:M197" si="8">SUM(G134+L134)</f>
        <v>1318.2700000000009</v>
      </c>
      <c r="N134" s="15">
        <v>1318.2700000000009</v>
      </c>
      <c r="O134" s="2">
        <v>1</v>
      </c>
    </row>
    <row r="135" spans="1:20" ht="21.75" customHeight="1" x14ac:dyDescent="0.4">
      <c r="A135" s="11">
        <v>131</v>
      </c>
      <c r="B135" s="12">
        <v>6420004961</v>
      </c>
      <c r="C135" s="13" t="s">
        <v>503</v>
      </c>
      <c r="D135" s="1" t="s">
        <v>504</v>
      </c>
      <c r="E135" s="1" t="s">
        <v>501</v>
      </c>
      <c r="F135" s="17" t="s">
        <v>24</v>
      </c>
      <c r="G135" s="15">
        <v>9662.1400000000031</v>
      </c>
      <c r="H135" s="12" t="s">
        <v>451</v>
      </c>
      <c r="I135" s="16">
        <v>3.5</v>
      </c>
      <c r="J135" s="15">
        <f t="shared" ref="J135:J198" si="9">ROUNDDOWN(H135*I135,2)</f>
        <v>77</v>
      </c>
      <c r="K135" s="15">
        <f t="shared" ref="K135:K198" si="10">ROUNDDOWN(J135*7%,2)</f>
        <v>5.39</v>
      </c>
      <c r="L135" s="15">
        <f t="shared" ref="L135:L198" si="11">ROUNDDOWN(J135+K135,2)</f>
        <v>82.39</v>
      </c>
      <c r="M135" s="15">
        <f t="shared" si="8"/>
        <v>9744.5300000000025</v>
      </c>
      <c r="N135" s="15">
        <v>9744.5300000000025</v>
      </c>
      <c r="O135" s="2">
        <v>1</v>
      </c>
    </row>
    <row r="136" spans="1:20" ht="21.75" customHeight="1" x14ac:dyDescent="0.4">
      <c r="A136" s="11">
        <v>132</v>
      </c>
      <c r="B136" s="12">
        <v>6420004962</v>
      </c>
      <c r="C136" s="13" t="s">
        <v>505</v>
      </c>
      <c r="D136" s="1" t="s">
        <v>111</v>
      </c>
      <c r="E136" s="1" t="s">
        <v>501</v>
      </c>
      <c r="F136" s="17" t="s">
        <v>506</v>
      </c>
      <c r="G136" s="15">
        <v>10193.91</v>
      </c>
      <c r="H136" s="12" t="s">
        <v>164</v>
      </c>
      <c r="I136" s="16">
        <v>3.5</v>
      </c>
      <c r="J136" s="15">
        <f t="shared" si="9"/>
        <v>0</v>
      </c>
      <c r="K136" s="15">
        <f t="shared" si="10"/>
        <v>0</v>
      </c>
      <c r="L136" s="15">
        <f t="shared" si="11"/>
        <v>0</v>
      </c>
      <c r="M136" s="15">
        <f t="shared" si="8"/>
        <v>10193.91</v>
      </c>
      <c r="N136" s="15">
        <v>10193.91</v>
      </c>
      <c r="O136" s="2">
        <v>1</v>
      </c>
    </row>
    <row r="137" spans="1:20" ht="21.75" customHeight="1" x14ac:dyDescent="0.4">
      <c r="A137" s="11">
        <v>133</v>
      </c>
      <c r="B137" s="12">
        <v>6420004963</v>
      </c>
      <c r="C137" s="13" t="s">
        <v>507</v>
      </c>
      <c r="D137" s="1" t="s">
        <v>508</v>
      </c>
      <c r="E137" s="1" t="s">
        <v>509</v>
      </c>
      <c r="F137" s="17" t="s">
        <v>76</v>
      </c>
      <c r="G137" s="15">
        <v>48.68</v>
      </c>
      <c r="H137" s="12" t="s">
        <v>35</v>
      </c>
      <c r="I137" s="16">
        <v>3.5</v>
      </c>
      <c r="J137" s="15">
        <f t="shared" si="9"/>
        <v>17.5</v>
      </c>
      <c r="K137" s="15">
        <f t="shared" si="10"/>
        <v>1.22</v>
      </c>
      <c r="L137" s="15">
        <f t="shared" si="11"/>
        <v>18.72</v>
      </c>
      <c r="M137" s="15">
        <f t="shared" si="8"/>
        <v>67.400000000000006</v>
      </c>
      <c r="N137" s="15">
        <v>67.400000000000006</v>
      </c>
      <c r="O137" s="2">
        <v>1</v>
      </c>
    </row>
    <row r="138" spans="1:20" ht="21.75" customHeight="1" x14ac:dyDescent="0.4">
      <c r="A138" s="11">
        <v>134</v>
      </c>
      <c r="B138" s="12">
        <v>6420004964</v>
      </c>
      <c r="C138" s="13" t="s">
        <v>510</v>
      </c>
      <c r="D138" s="1" t="s">
        <v>511</v>
      </c>
      <c r="E138" s="1" t="s">
        <v>512</v>
      </c>
      <c r="F138" s="17" t="s">
        <v>513</v>
      </c>
      <c r="G138" s="15">
        <v>2531.6800000000017</v>
      </c>
      <c r="H138" s="12" t="s">
        <v>164</v>
      </c>
      <c r="I138" s="16">
        <v>3.5</v>
      </c>
      <c r="J138" s="15">
        <f t="shared" si="9"/>
        <v>0</v>
      </c>
      <c r="K138" s="15">
        <f t="shared" si="10"/>
        <v>0</v>
      </c>
      <c r="L138" s="15">
        <f t="shared" si="11"/>
        <v>0</v>
      </c>
      <c r="M138" s="15">
        <f t="shared" si="8"/>
        <v>2531.6800000000017</v>
      </c>
      <c r="N138" s="15">
        <v>2531.6800000000017</v>
      </c>
      <c r="O138" s="2">
        <v>1</v>
      </c>
    </row>
    <row r="139" spans="1:20" ht="21.75" customHeight="1" x14ac:dyDescent="0.4">
      <c r="A139" s="11">
        <v>135</v>
      </c>
      <c r="B139" s="12">
        <v>6420004965</v>
      </c>
      <c r="C139" s="13" t="s">
        <v>514</v>
      </c>
      <c r="D139" s="1" t="s">
        <v>515</v>
      </c>
      <c r="E139" s="1" t="s">
        <v>516</v>
      </c>
      <c r="F139" s="17" t="s">
        <v>517</v>
      </c>
      <c r="G139" s="15">
        <v>1333.2100000000009</v>
      </c>
      <c r="H139" s="12" t="s">
        <v>518</v>
      </c>
      <c r="I139" s="16">
        <v>3.5</v>
      </c>
      <c r="J139" s="15">
        <f t="shared" si="9"/>
        <v>31.5</v>
      </c>
      <c r="K139" s="15">
        <f t="shared" si="10"/>
        <v>2.2000000000000002</v>
      </c>
      <c r="L139" s="15">
        <f t="shared" si="11"/>
        <v>33.700000000000003</v>
      </c>
      <c r="M139" s="15">
        <f t="shared" si="8"/>
        <v>1366.910000000001</v>
      </c>
      <c r="N139" s="15">
        <v>1366.910000000001</v>
      </c>
      <c r="O139" s="2">
        <v>1</v>
      </c>
    </row>
    <row r="140" spans="1:20" ht="21.75" customHeight="1" x14ac:dyDescent="0.4">
      <c r="A140" s="11">
        <v>136</v>
      </c>
      <c r="B140" s="12">
        <v>6420004966</v>
      </c>
      <c r="C140" s="13" t="s">
        <v>519</v>
      </c>
      <c r="D140" s="1" t="s">
        <v>520</v>
      </c>
      <c r="E140" s="1" t="s">
        <v>521</v>
      </c>
      <c r="F140" s="17" t="s">
        <v>24</v>
      </c>
      <c r="G140" s="15">
        <v>10238.870000000003</v>
      </c>
      <c r="H140" s="12" t="s">
        <v>522</v>
      </c>
      <c r="I140" s="16">
        <v>3.5</v>
      </c>
      <c r="J140" s="15">
        <f t="shared" si="9"/>
        <v>136.5</v>
      </c>
      <c r="K140" s="15">
        <f t="shared" si="10"/>
        <v>9.5500000000000007</v>
      </c>
      <c r="L140" s="15">
        <f t="shared" si="11"/>
        <v>146.05000000000001</v>
      </c>
      <c r="M140" s="15">
        <f t="shared" si="8"/>
        <v>10384.920000000002</v>
      </c>
      <c r="N140" s="15">
        <v>10384.920000000002</v>
      </c>
      <c r="O140" s="2">
        <v>1</v>
      </c>
    </row>
    <row r="141" spans="1:20" ht="21.75" customHeight="1" x14ac:dyDescent="0.4">
      <c r="A141" s="11">
        <v>137</v>
      </c>
      <c r="B141" s="12">
        <v>6420004967</v>
      </c>
      <c r="C141" s="13" t="s">
        <v>523</v>
      </c>
      <c r="D141" s="1" t="s">
        <v>524</v>
      </c>
      <c r="E141" s="1" t="s">
        <v>525</v>
      </c>
      <c r="F141" s="17" t="s">
        <v>526</v>
      </c>
      <c r="G141" s="15">
        <v>3295.6499999999992</v>
      </c>
      <c r="H141" s="12" t="s">
        <v>164</v>
      </c>
      <c r="I141" s="16">
        <v>3.5</v>
      </c>
      <c r="J141" s="15">
        <f t="shared" si="9"/>
        <v>0</v>
      </c>
      <c r="K141" s="15">
        <f t="shared" si="10"/>
        <v>0</v>
      </c>
      <c r="L141" s="15">
        <f t="shared" si="11"/>
        <v>0</v>
      </c>
      <c r="M141" s="15">
        <f t="shared" si="8"/>
        <v>3295.6499999999992</v>
      </c>
      <c r="N141" s="15">
        <v>3295.6499999999992</v>
      </c>
      <c r="O141" s="2">
        <v>1</v>
      </c>
    </row>
    <row r="142" spans="1:20" ht="21.75" customHeight="1" x14ac:dyDescent="0.4">
      <c r="A142" s="11">
        <v>138</v>
      </c>
      <c r="B142" s="12">
        <v>6420004968</v>
      </c>
      <c r="C142" s="13" t="s">
        <v>527</v>
      </c>
      <c r="D142" s="1" t="s">
        <v>246</v>
      </c>
      <c r="E142" s="1" t="s">
        <v>525</v>
      </c>
      <c r="F142" s="17" t="s">
        <v>49</v>
      </c>
      <c r="G142" s="15">
        <v>0</v>
      </c>
      <c r="H142" s="12" t="s">
        <v>198</v>
      </c>
      <c r="I142" s="16">
        <v>3.5</v>
      </c>
      <c r="J142" s="15">
        <f t="shared" si="9"/>
        <v>73.5</v>
      </c>
      <c r="K142" s="15">
        <f t="shared" si="10"/>
        <v>5.14</v>
      </c>
      <c r="L142" s="15">
        <f>ROUNDDOWN(J142+K142,2)</f>
        <v>78.64</v>
      </c>
      <c r="M142" s="15">
        <f t="shared" si="8"/>
        <v>78.64</v>
      </c>
      <c r="N142" s="15">
        <v>78.64</v>
      </c>
      <c r="O142" s="2">
        <v>1</v>
      </c>
    </row>
    <row r="143" spans="1:20" ht="21.75" customHeight="1" x14ac:dyDescent="0.4">
      <c r="A143" s="11">
        <v>139</v>
      </c>
      <c r="B143" s="12">
        <v>6420004969</v>
      </c>
      <c r="C143" s="13" t="s">
        <v>528</v>
      </c>
      <c r="D143" s="1" t="s">
        <v>529</v>
      </c>
      <c r="E143" s="1" t="s">
        <v>530</v>
      </c>
      <c r="F143" s="17" t="s">
        <v>24</v>
      </c>
      <c r="G143" s="15">
        <v>2370.6200000000008</v>
      </c>
      <c r="H143" s="12" t="s">
        <v>160</v>
      </c>
      <c r="I143" s="16">
        <v>3.5</v>
      </c>
      <c r="J143" s="15">
        <f t="shared" si="9"/>
        <v>63</v>
      </c>
      <c r="K143" s="15">
        <f t="shared" si="10"/>
        <v>4.41</v>
      </c>
      <c r="L143" s="15">
        <f t="shared" si="11"/>
        <v>67.41</v>
      </c>
      <c r="M143" s="15">
        <f t="shared" si="8"/>
        <v>2438.0300000000007</v>
      </c>
      <c r="N143" s="15">
        <v>2438.0300000000007</v>
      </c>
      <c r="O143" s="2">
        <v>1</v>
      </c>
    </row>
    <row r="144" spans="1:20" ht="21.75" customHeight="1" x14ac:dyDescent="0.4">
      <c r="A144" s="11">
        <v>140</v>
      </c>
      <c r="B144" s="12">
        <v>6420004970</v>
      </c>
      <c r="C144" s="13" t="s">
        <v>531</v>
      </c>
      <c r="D144" s="1" t="s">
        <v>532</v>
      </c>
      <c r="E144" s="1" t="s">
        <v>533</v>
      </c>
      <c r="F144" s="17" t="s">
        <v>223</v>
      </c>
      <c r="G144" s="15">
        <v>16695.250000000007</v>
      </c>
      <c r="H144" s="12" t="s">
        <v>387</v>
      </c>
      <c r="I144" s="16">
        <v>3.5</v>
      </c>
      <c r="J144" s="15">
        <f t="shared" si="9"/>
        <v>38.5</v>
      </c>
      <c r="K144" s="15">
        <f t="shared" si="10"/>
        <v>2.69</v>
      </c>
      <c r="L144" s="15">
        <f t="shared" si="11"/>
        <v>41.19</v>
      </c>
      <c r="M144" s="15">
        <f t="shared" si="8"/>
        <v>16736.440000000006</v>
      </c>
      <c r="N144" s="15">
        <v>16736.440000000006</v>
      </c>
      <c r="O144" s="2">
        <v>1</v>
      </c>
    </row>
    <row r="145" spans="1:20" ht="21.75" customHeight="1" x14ac:dyDescent="0.4">
      <c r="A145" s="11">
        <v>141</v>
      </c>
      <c r="B145" s="12">
        <v>6420004971</v>
      </c>
      <c r="C145" s="13" t="s">
        <v>534</v>
      </c>
      <c r="D145" s="1" t="s">
        <v>535</v>
      </c>
      <c r="E145" s="1" t="s">
        <v>536</v>
      </c>
      <c r="F145" s="17" t="s">
        <v>58</v>
      </c>
      <c r="G145" s="15">
        <v>48.68</v>
      </c>
      <c r="H145" s="12" t="s">
        <v>175</v>
      </c>
      <c r="I145" s="16">
        <v>3.5</v>
      </c>
      <c r="J145" s="15">
        <f t="shared" si="9"/>
        <v>35</v>
      </c>
      <c r="K145" s="15">
        <f t="shared" si="10"/>
        <v>2.4500000000000002</v>
      </c>
      <c r="L145" s="15">
        <f t="shared" si="11"/>
        <v>37.450000000000003</v>
      </c>
      <c r="M145" s="15">
        <f t="shared" si="8"/>
        <v>86.13</v>
      </c>
      <c r="N145" s="15">
        <v>86.13</v>
      </c>
      <c r="O145" s="2">
        <v>1</v>
      </c>
    </row>
    <row r="146" spans="1:20" ht="21.75" customHeight="1" x14ac:dyDescent="0.4">
      <c r="A146" s="11">
        <v>142</v>
      </c>
      <c r="B146" s="12">
        <v>6420004972</v>
      </c>
      <c r="C146" s="13" t="s">
        <v>537</v>
      </c>
      <c r="D146" s="1" t="s">
        <v>535</v>
      </c>
      <c r="E146" s="1" t="s">
        <v>536</v>
      </c>
      <c r="F146" s="17" t="s">
        <v>49</v>
      </c>
      <c r="G146" s="15">
        <v>0</v>
      </c>
      <c r="H146" s="12" t="s">
        <v>105</v>
      </c>
      <c r="I146" s="16">
        <v>3.5</v>
      </c>
      <c r="J146" s="15">
        <f t="shared" si="9"/>
        <v>3.5</v>
      </c>
      <c r="K146" s="15">
        <f t="shared" si="10"/>
        <v>0.24</v>
      </c>
      <c r="L146" s="15">
        <f t="shared" si="11"/>
        <v>3.74</v>
      </c>
      <c r="M146" s="15">
        <f t="shared" si="8"/>
        <v>3.74</v>
      </c>
      <c r="N146" s="15">
        <v>3.74</v>
      </c>
      <c r="O146" s="2">
        <v>1</v>
      </c>
    </row>
    <row r="147" spans="1:20" ht="21.75" customHeight="1" x14ac:dyDescent="0.4">
      <c r="A147" s="11">
        <v>143</v>
      </c>
      <c r="B147" s="12">
        <v>6420004973</v>
      </c>
      <c r="C147" s="13" t="s">
        <v>538</v>
      </c>
      <c r="D147" s="1" t="s">
        <v>539</v>
      </c>
      <c r="E147" s="1" t="s">
        <v>540</v>
      </c>
      <c r="F147" s="17" t="s">
        <v>541</v>
      </c>
      <c r="G147" s="15">
        <v>7999.34</v>
      </c>
      <c r="H147" s="12" t="s">
        <v>292</v>
      </c>
      <c r="I147" s="16">
        <v>3.5</v>
      </c>
      <c r="J147" s="15">
        <f t="shared" si="9"/>
        <v>217</v>
      </c>
      <c r="K147" s="15">
        <f t="shared" si="10"/>
        <v>15.19</v>
      </c>
      <c r="L147" s="15">
        <f t="shared" si="11"/>
        <v>232.19</v>
      </c>
      <c r="M147" s="15">
        <f t="shared" si="8"/>
        <v>8231.5300000000007</v>
      </c>
      <c r="N147" s="15">
        <v>8231.5300000000007</v>
      </c>
      <c r="O147" s="2">
        <v>1</v>
      </c>
    </row>
    <row r="148" spans="1:20" ht="21.75" customHeight="1" x14ac:dyDescent="0.4">
      <c r="A148" s="11">
        <v>144</v>
      </c>
      <c r="B148" s="12">
        <v>6420004974</v>
      </c>
      <c r="C148" s="13" t="s">
        <v>542</v>
      </c>
      <c r="D148" s="1" t="s">
        <v>543</v>
      </c>
      <c r="E148" s="1" t="s">
        <v>540</v>
      </c>
      <c r="F148" s="17" t="s">
        <v>49</v>
      </c>
      <c r="G148" s="15">
        <v>0</v>
      </c>
      <c r="H148" s="12" t="s">
        <v>25</v>
      </c>
      <c r="I148" s="16">
        <v>3.5</v>
      </c>
      <c r="J148" s="15">
        <f t="shared" si="9"/>
        <v>28</v>
      </c>
      <c r="K148" s="15">
        <f t="shared" si="10"/>
        <v>1.96</v>
      </c>
      <c r="L148" s="15">
        <f t="shared" si="11"/>
        <v>29.96</v>
      </c>
      <c r="M148" s="15">
        <f t="shared" si="8"/>
        <v>29.96</v>
      </c>
      <c r="N148" s="15">
        <v>29.96</v>
      </c>
      <c r="O148" s="2">
        <v>1</v>
      </c>
    </row>
    <row r="149" spans="1:20" ht="21.75" customHeight="1" x14ac:dyDescent="0.4">
      <c r="A149" s="11">
        <v>145</v>
      </c>
      <c r="B149" s="12">
        <v>6420004975</v>
      </c>
      <c r="C149" s="13" t="s">
        <v>544</v>
      </c>
      <c r="D149" s="1" t="s">
        <v>545</v>
      </c>
      <c r="E149" s="1" t="s">
        <v>540</v>
      </c>
      <c r="F149" s="17" t="s">
        <v>24</v>
      </c>
      <c r="G149" s="15">
        <v>2078.4800000000014</v>
      </c>
      <c r="H149" s="12" t="s">
        <v>175</v>
      </c>
      <c r="I149" s="16">
        <v>3.5</v>
      </c>
      <c r="J149" s="15">
        <f t="shared" si="9"/>
        <v>35</v>
      </c>
      <c r="K149" s="15">
        <f t="shared" si="10"/>
        <v>2.4500000000000002</v>
      </c>
      <c r="L149" s="15">
        <f t="shared" si="11"/>
        <v>37.450000000000003</v>
      </c>
      <c r="M149" s="15">
        <f t="shared" si="8"/>
        <v>2115.9300000000012</v>
      </c>
      <c r="N149" s="15">
        <v>2115.9300000000012</v>
      </c>
      <c r="O149" s="2">
        <v>1</v>
      </c>
    </row>
    <row r="150" spans="1:20" ht="21.75" customHeight="1" x14ac:dyDescent="0.4">
      <c r="A150" s="11">
        <v>146</v>
      </c>
      <c r="B150" s="12">
        <v>6420004976</v>
      </c>
      <c r="C150" s="13" t="s">
        <v>546</v>
      </c>
      <c r="D150" s="1" t="s">
        <v>547</v>
      </c>
      <c r="E150" s="1" t="s">
        <v>548</v>
      </c>
      <c r="F150" s="17" t="s">
        <v>549</v>
      </c>
      <c r="G150" s="15">
        <v>6089.3899999999994</v>
      </c>
      <c r="H150" s="12" t="s">
        <v>164</v>
      </c>
      <c r="I150" s="16">
        <v>3.5</v>
      </c>
      <c r="J150" s="15">
        <f t="shared" si="9"/>
        <v>0</v>
      </c>
      <c r="K150" s="15">
        <f t="shared" si="10"/>
        <v>0</v>
      </c>
      <c r="L150" s="15">
        <f t="shared" si="11"/>
        <v>0</v>
      </c>
      <c r="M150" s="15">
        <f t="shared" si="8"/>
        <v>6089.3899999999994</v>
      </c>
      <c r="N150" s="15">
        <v>6089.3899999999994</v>
      </c>
      <c r="O150" s="2">
        <v>1</v>
      </c>
    </row>
    <row r="151" spans="1:20" ht="21.75" customHeight="1" x14ac:dyDescent="0.4">
      <c r="A151" s="11">
        <v>147</v>
      </c>
      <c r="B151" s="12">
        <v>6420004977</v>
      </c>
      <c r="C151" s="13" t="s">
        <v>550</v>
      </c>
      <c r="D151" s="1" t="s">
        <v>551</v>
      </c>
      <c r="E151" s="1" t="s">
        <v>548</v>
      </c>
      <c r="F151" s="17" t="s">
        <v>49</v>
      </c>
      <c r="G151" s="15">
        <v>0</v>
      </c>
      <c r="H151" s="12" t="s">
        <v>50</v>
      </c>
      <c r="I151" s="16">
        <v>3.5</v>
      </c>
      <c r="J151" s="15">
        <f t="shared" si="9"/>
        <v>59.5</v>
      </c>
      <c r="K151" s="15">
        <f t="shared" si="10"/>
        <v>4.16</v>
      </c>
      <c r="L151" s="15">
        <f t="shared" si="11"/>
        <v>63.66</v>
      </c>
      <c r="M151" s="15">
        <f t="shared" si="8"/>
        <v>63.66</v>
      </c>
      <c r="N151" s="15">
        <v>63.66</v>
      </c>
      <c r="O151" s="2">
        <v>1</v>
      </c>
    </row>
    <row r="152" spans="1:20" ht="21.75" customHeight="1" x14ac:dyDescent="0.4">
      <c r="A152" s="11">
        <v>148</v>
      </c>
      <c r="B152" s="12">
        <v>6420004978</v>
      </c>
      <c r="C152" s="13" t="s">
        <v>552</v>
      </c>
      <c r="D152" s="1" t="s">
        <v>553</v>
      </c>
      <c r="E152" s="1" t="s">
        <v>554</v>
      </c>
      <c r="F152" s="20" t="s">
        <v>49</v>
      </c>
      <c r="G152" s="15">
        <v>0</v>
      </c>
      <c r="H152" s="12" t="s">
        <v>59</v>
      </c>
      <c r="I152" s="16">
        <v>3.5</v>
      </c>
      <c r="J152" s="15">
        <f t="shared" si="9"/>
        <v>49</v>
      </c>
      <c r="K152" s="15">
        <f t="shared" si="10"/>
        <v>3.43</v>
      </c>
      <c r="L152" s="15">
        <f t="shared" si="11"/>
        <v>52.43</v>
      </c>
      <c r="M152" s="15">
        <f t="shared" si="8"/>
        <v>52.43</v>
      </c>
      <c r="N152" s="15">
        <v>52.43</v>
      </c>
      <c r="O152" s="2">
        <v>1</v>
      </c>
      <c r="T152" s="32"/>
    </row>
    <row r="153" spans="1:20" ht="21.75" customHeight="1" x14ac:dyDescent="0.4">
      <c r="A153" s="11">
        <v>149</v>
      </c>
      <c r="B153" s="12">
        <v>6420004979</v>
      </c>
      <c r="C153" s="13" t="s">
        <v>555</v>
      </c>
      <c r="D153" s="1" t="s">
        <v>556</v>
      </c>
      <c r="E153" s="1" t="s">
        <v>557</v>
      </c>
      <c r="F153" s="20" t="s">
        <v>558</v>
      </c>
      <c r="G153" s="15">
        <v>2168.4499999999998</v>
      </c>
      <c r="H153" s="12" t="s">
        <v>35</v>
      </c>
      <c r="I153" s="16">
        <v>3.5</v>
      </c>
      <c r="J153" s="15">
        <f t="shared" si="9"/>
        <v>17.5</v>
      </c>
      <c r="K153" s="15">
        <f t="shared" si="10"/>
        <v>1.22</v>
      </c>
      <c r="L153" s="15">
        <f t="shared" si="11"/>
        <v>18.72</v>
      </c>
      <c r="M153" s="15">
        <f t="shared" si="8"/>
        <v>2187.1699999999996</v>
      </c>
      <c r="N153" s="15">
        <v>2187.1699999999996</v>
      </c>
      <c r="O153" s="2">
        <v>1</v>
      </c>
    </row>
    <row r="154" spans="1:20" ht="21.75" customHeight="1" x14ac:dyDescent="0.4">
      <c r="A154" s="11">
        <v>150</v>
      </c>
      <c r="B154" s="12">
        <v>6420004980</v>
      </c>
      <c r="C154" s="13" t="s">
        <v>559</v>
      </c>
      <c r="D154" s="1" t="s">
        <v>560</v>
      </c>
      <c r="E154" s="1" t="s">
        <v>561</v>
      </c>
      <c r="F154" s="20" t="s">
        <v>49</v>
      </c>
      <c r="G154" s="15">
        <v>0</v>
      </c>
      <c r="H154" s="12" t="s">
        <v>228</v>
      </c>
      <c r="I154" s="16">
        <v>3.5</v>
      </c>
      <c r="J154" s="15">
        <f t="shared" si="9"/>
        <v>94.5</v>
      </c>
      <c r="K154" s="15">
        <f t="shared" si="10"/>
        <v>6.61</v>
      </c>
      <c r="L154" s="15">
        <f t="shared" si="11"/>
        <v>101.11</v>
      </c>
      <c r="M154" s="15">
        <f t="shared" si="8"/>
        <v>101.11</v>
      </c>
      <c r="N154" s="15">
        <v>101.11</v>
      </c>
      <c r="O154" s="2">
        <v>1</v>
      </c>
    </row>
    <row r="155" spans="1:20" ht="21.75" customHeight="1" x14ac:dyDescent="0.4">
      <c r="A155" s="11">
        <v>151</v>
      </c>
      <c r="B155" s="12">
        <v>6420004981</v>
      </c>
      <c r="C155" s="13" t="s">
        <v>562</v>
      </c>
      <c r="D155" s="1" t="s">
        <v>563</v>
      </c>
      <c r="E155" s="1" t="s">
        <v>564</v>
      </c>
      <c r="F155" s="17" t="s">
        <v>49</v>
      </c>
      <c r="G155" s="15">
        <v>0</v>
      </c>
      <c r="H155" s="12" t="s">
        <v>77</v>
      </c>
      <c r="I155" s="16">
        <v>3.5</v>
      </c>
      <c r="J155" s="15">
        <f t="shared" si="9"/>
        <v>10.5</v>
      </c>
      <c r="K155" s="15">
        <f t="shared" si="10"/>
        <v>0.73</v>
      </c>
      <c r="L155" s="15">
        <f t="shared" si="11"/>
        <v>11.23</v>
      </c>
      <c r="M155" s="15">
        <f t="shared" si="8"/>
        <v>11.23</v>
      </c>
      <c r="N155" s="15">
        <v>11.23</v>
      </c>
      <c r="O155" s="2">
        <v>1</v>
      </c>
    </row>
    <row r="156" spans="1:20" ht="21.75" customHeight="1" x14ac:dyDescent="0.4">
      <c r="A156" s="11">
        <v>152</v>
      </c>
      <c r="B156" s="12">
        <v>6420004982</v>
      </c>
      <c r="C156" s="13" t="s">
        <v>565</v>
      </c>
      <c r="D156" s="1" t="s">
        <v>566</v>
      </c>
      <c r="E156" s="1" t="s">
        <v>567</v>
      </c>
      <c r="F156" s="17" t="s">
        <v>24</v>
      </c>
      <c r="G156" s="15">
        <v>7269.0500000000011</v>
      </c>
      <c r="H156" s="12" t="s">
        <v>86</v>
      </c>
      <c r="I156" s="16">
        <v>3.5</v>
      </c>
      <c r="J156" s="15">
        <f t="shared" si="9"/>
        <v>91</v>
      </c>
      <c r="K156" s="15">
        <f t="shared" si="10"/>
        <v>6.37</v>
      </c>
      <c r="L156" s="15">
        <f t="shared" si="11"/>
        <v>97.37</v>
      </c>
      <c r="M156" s="15">
        <f t="shared" si="8"/>
        <v>7366.420000000001</v>
      </c>
      <c r="N156" s="15">
        <v>7366.420000000001</v>
      </c>
      <c r="O156" s="2">
        <v>1</v>
      </c>
    </row>
    <row r="157" spans="1:20" ht="21.75" customHeight="1" x14ac:dyDescent="0.4">
      <c r="A157" s="11">
        <v>153</v>
      </c>
      <c r="B157" s="12">
        <v>6420004983</v>
      </c>
      <c r="C157" s="13" t="s">
        <v>568</v>
      </c>
      <c r="D157" s="1" t="s">
        <v>569</v>
      </c>
      <c r="E157" s="1" t="s">
        <v>570</v>
      </c>
      <c r="F157" s="17" t="s">
        <v>24</v>
      </c>
      <c r="G157" s="15">
        <v>13980.119999999997</v>
      </c>
      <c r="H157" s="12" t="s">
        <v>72</v>
      </c>
      <c r="I157" s="16">
        <v>3.5</v>
      </c>
      <c r="J157" s="15">
        <f t="shared" si="9"/>
        <v>199.5</v>
      </c>
      <c r="K157" s="15">
        <f t="shared" si="10"/>
        <v>13.96</v>
      </c>
      <c r="L157" s="15">
        <f t="shared" si="11"/>
        <v>213.46</v>
      </c>
      <c r="M157" s="15">
        <f t="shared" si="8"/>
        <v>14193.579999999996</v>
      </c>
      <c r="N157" s="15">
        <v>14193.579999999996</v>
      </c>
      <c r="O157" s="2">
        <v>1</v>
      </c>
    </row>
    <row r="158" spans="1:20" ht="21.75" customHeight="1" x14ac:dyDescent="0.4">
      <c r="A158" s="11">
        <v>154</v>
      </c>
      <c r="B158" s="12">
        <v>6420004984</v>
      </c>
      <c r="C158" s="13" t="s">
        <v>571</v>
      </c>
      <c r="D158" s="1" t="s">
        <v>572</v>
      </c>
      <c r="E158" s="1" t="s">
        <v>573</v>
      </c>
      <c r="F158" s="17" t="s">
        <v>24</v>
      </c>
      <c r="G158" s="15">
        <v>8770.83</v>
      </c>
      <c r="H158" s="12" t="s">
        <v>228</v>
      </c>
      <c r="I158" s="16">
        <v>3.5</v>
      </c>
      <c r="J158" s="15">
        <f t="shared" si="9"/>
        <v>94.5</v>
      </c>
      <c r="K158" s="15">
        <f t="shared" si="10"/>
        <v>6.61</v>
      </c>
      <c r="L158" s="15">
        <f t="shared" si="11"/>
        <v>101.11</v>
      </c>
      <c r="M158" s="15">
        <f t="shared" si="8"/>
        <v>8871.94</v>
      </c>
      <c r="N158" s="15">
        <v>8871.94</v>
      </c>
      <c r="O158" s="2">
        <v>1</v>
      </c>
    </row>
    <row r="159" spans="1:20" ht="21.75" customHeight="1" x14ac:dyDescent="0.4">
      <c r="A159" s="11">
        <v>155</v>
      </c>
      <c r="B159" s="12">
        <v>6420004985</v>
      </c>
      <c r="C159" s="13" t="s">
        <v>574</v>
      </c>
      <c r="D159" s="1" t="s">
        <v>575</v>
      </c>
      <c r="E159" s="1" t="s">
        <v>576</v>
      </c>
      <c r="F159" s="17" t="s">
        <v>577</v>
      </c>
      <c r="G159" s="15">
        <v>6815.8500000000013</v>
      </c>
      <c r="H159" s="12" t="s">
        <v>346</v>
      </c>
      <c r="I159" s="16">
        <v>3.5</v>
      </c>
      <c r="J159" s="15">
        <f t="shared" si="9"/>
        <v>112</v>
      </c>
      <c r="K159" s="15">
        <f t="shared" si="10"/>
        <v>7.84</v>
      </c>
      <c r="L159" s="15">
        <f t="shared" si="11"/>
        <v>119.84</v>
      </c>
      <c r="M159" s="15">
        <f t="shared" si="8"/>
        <v>6935.6900000000014</v>
      </c>
      <c r="N159" s="15">
        <v>6935.6900000000014</v>
      </c>
      <c r="O159" s="2">
        <v>1</v>
      </c>
    </row>
    <row r="160" spans="1:20" ht="21.75" customHeight="1" x14ac:dyDescent="0.4">
      <c r="A160" s="11">
        <v>156</v>
      </c>
      <c r="B160" s="12">
        <v>6420004986</v>
      </c>
      <c r="C160" s="13" t="s">
        <v>578</v>
      </c>
      <c r="D160" s="1" t="s">
        <v>579</v>
      </c>
      <c r="E160" s="1" t="s">
        <v>580</v>
      </c>
      <c r="F160" s="17" t="s">
        <v>49</v>
      </c>
      <c r="G160" s="15">
        <v>0</v>
      </c>
      <c r="H160" s="12" t="s">
        <v>190</v>
      </c>
      <c r="I160" s="16">
        <v>3.5</v>
      </c>
      <c r="J160" s="15">
        <f t="shared" si="9"/>
        <v>105</v>
      </c>
      <c r="K160" s="15">
        <f t="shared" si="10"/>
        <v>7.35</v>
      </c>
      <c r="L160" s="15">
        <f t="shared" si="11"/>
        <v>112.35</v>
      </c>
      <c r="M160" s="15">
        <f t="shared" si="8"/>
        <v>112.35</v>
      </c>
      <c r="N160" s="15">
        <v>112.35</v>
      </c>
      <c r="O160" s="2">
        <v>1</v>
      </c>
    </row>
    <row r="161" spans="1:20" ht="21.75" customHeight="1" x14ac:dyDescent="0.4">
      <c r="A161" s="11">
        <v>157</v>
      </c>
      <c r="B161" s="12">
        <v>6420004987</v>
      </c>
      <c r="C161" s="13" t="s">
        <v>581</v>
      </c>
      <c r="D161" s="1" t="s">
        <v>582</v>
      </c>
      <c r="E161" s="1" t="s">
        <v>583</v>
      </c>
      <c r="F161" s="11" t="s">
        <v>49</v>
      </c>
      <c r="G161" s="15">
        <v>0</v>
      </c>
      <c r="H161" s="12" t="s">
        <v>472</v>
      </c>
      <c r="I161" s="16">
        <v>3.5</v>
      </c>
      <c r="J161" s="15">
        <f t="shared" si="9"/>
        <v>7</v>
      </c>
      <c r="K161" s="15">
        <f t="shared" si="10"/>
        <v>0.49</v>
      </c>
      <c r="L161" s="15">
        <f t="shared" si="11"/>
        <v>7.49</v>
      </c>
      <c r="M161" s="15">
        <f t="shared" si="8"/>
        <v>7.49</v>
      </c>
      <c r="N161" s="15">
        <v>7.49</v>
      </c>
      <c r="O161" s="2">
        <v>1</v>
      </c>
    </row>
    <row r="162" spans="1:20" ht="21.75" customHeight="1" x14ac:dyDescent="0.4">
      <c r="A162" s="11">
        <v>158</v>
      </c>
      <c r="B162" s="12">
        <v>6420004988</v>
      </c>
      <c r="C162" s="13" t="s">
        <v>584</v>
      </c>
      <c r="D162" s="1" t="s">
        <v>585</v>
      </c>
      <c r="E162" s="1" t="s">
        <v>586</v>
      </c>
      <c r="F162" s="17" t="s">
        <v>49</v>
      </c>
      <c r="G162" s="15">
        <v>0</v>
      </c>
      <c r="H162" s="12" t="s">
        <v>587</v>
      </c>
      <c r="I162" s="16">
        <v>3.5</v>
      </c>
      <c r="J162" s="15">
        <f t="shared" si="9"/>
        <v>133</v>
      </c>
      <c r="K162" s="15">
        <f t="shared" si="10"/>
        <v>9.31</v>
      </c>
      <c r="L162" s="15">
        <f t="shared" si="11"/>
        <v>142.31</v>
      </c>
      <c r="M162" s="15">
        <f t="shared" si="8"/>
        <v>142.31</v>
      </c>
      <c r="N162" s="15">
        <v>142.31</v>
      </c>
      <c r="O162" s="2">
        <v>1</v>
      </c>
    </row>
    <row r="163" spans="1:20" ht="21.75" customHeight="1" x14ac:dyDescent="0.4">
      <c r="A163" s="11">
        <v>159</v>
      </c>
      <c r="B163" s="12">
        <v>6420004989</v>
      </c>
      <c r="C163" s="18" t="s">
        <v>588</v>
      </c>
      <c r="D163" s="1" t="s">
        <v>589</v>
      </c>
      <c r="E163" s="1" t="s">
        <v>590</v>
      </c>
      <c r="F163" s="17" t="s">
        <v>58</v>
      </c>
      <c r="G163" s="15">
        <v>138.56</v>
      </c>
      <c r="H163" s="12" t="s">
        <v>319</v>
      </c>
      <c r="I163" s="16">
        <v>3.5</v>
      </c>
      <c r="J163" s="15">
        <f t="shared" si="9"/>
        <v>115.5</v>
      </c>
      <c r="K163" s="15">
        <f t="shared" si="10"/>
        <v>8.08</v>
      </c>
      <c r="L163" s="15">
        <f t="shared" si="11"/>
        <v>123.58</v>
      </c>
      <c r="M163" s="15">
        <f t="shared" si="8"/>
        <v>262.14</v>
      </c>
      <c r="N163" s="15">
        <v>262.14</v>
      </c>
      <c r="O163" s="2">
        <v>1</v>
      </c>
    </row>
    <row r="164" spans="1:20" ht="21.75" customHeight="1" x14ac:dyDescent="0.4">
      <c r="A164" s="11">
        <v>160</v>
      </c>
      <c r="B164" s="12">
        <v>6420004990</v>
      </c>
      <c r="C164" s="13" t="s">
        <v>591</v>
      </c>
      <c r="D164" s="22" t="s">
        <v>592</v>
      </c>
      <c r="E164" s="22" t="s">
        <v>593</v>
      </c>
      <c r="F164" s="11" t="s">
        <v>76</v>
      </c>
      <c r="G164" s="21">
        <v>265.89</v>
      </c>
      <c r="H164" s="12" t="s">
        <v>387</v>
      </c>
      <c r="I164" s="16">
        <v>3.5</v>
      </c>
      <c r="J164" s="15">
        <f t="shared" si="9"/>
        <v>38.5</v>
      </c>
      <c r="K164" s="15">
        <f t="shared" si="10"/>
        <v>2.69</v>
      </c>
      <c r="L164" s="15">
        <f t="shared" si="11"/>
        <v>41.19</v>
      </c>
      <c r="M164" s="15">
        <f t="shared" si="8"/>
        <v>307.08</v>
      </c>
      <c r="N164" s="15">
        <v>307.08</v>
      </c>
      <c r="O164" s="2">
        <v>1</v>
      </c>
    </row>
    <row r="165" spans="1:20" ht="21.75" customHeight="1" x14ac:dyDescent="0.4">
      <c r="A165" s="11">
        <v>161</v>
      </c>
      <c r="B165" s="12">
        <v>6420004991</v>
      </c>
      <c r="C165" s="13" t="s">
        <v>594</v>
      </c>
      <c r="D165" s="22" t="s">
        <v>595</v>
      </c>
      <c r="E165" s="22" t="s">
        <v>596</v>
      </c>
      <c r="F165" s="17" t="s">
        <v>24</v>
      </c>
      <c r="G165" s="15">
        <v>6740.9800000000005</v>
      </c>
      <c r="H165" s="12" t="s">
        <v>522</v>
      </c>
      <c r="I165" s="16">
        <v>3.5</v>
      </c>
      <c r="J165" s="15">
        <f t="shared" si="9"/>
        <v>136.5</v>
      </c>
      <c r="K165" s="15">
        <f t="shared" si="10"/>
        <v>9.5500000000000007</v>
      </c>
      <c r="L165" s="15">
        <f t="shared" si="11"/>
        <v>146.05000000000001</v>
      </c>
      <c r="M165" s="15">
        <f t="shared" si="8"/>
        <v>6887.0300000000007</v>
      </c>
      <c r="N165" s="15">
        <v>6887.0300000000007</v>
      </c>
      <c r="O165" s="2">
        <v>1</v>
      </c>
    </row>
    <row r="166" spans="1:20" ht="21.75" customHeight="1" x14ac:dyDescent="0.4">
      <c r="A166" s="11">
        <v>162</v>
      </c>
      <c r="B166" s="12">
        <v>6420004992</v>
      </c>
      <c r="C166" s="13" t="s">
        <v>597</v>
      </c>
      <c r="D166" s="22" t="s">
        <v>598</v>
      </c>
      <c r="E166" s="22" t="s">
        <v>599</v>
      </c>
      <c r="F166" s="17" t="s">
        <v>49</v>
      </c>
      <c r="G166" s="15">
        <v>0</v>
      </c>
      <c r="H166" s="12" t="s">
        <v>600</v>
      </c>
      <c r="I166" s="16">
        <v>3.5</v>
      </c>
      <c r="J166" s="15">
        <f t="shared" si="9"/>
        <v>231</v>
      </c>
      <c r="K166" s="15">
        <f t="shared" si="10"/>
        <v>16.170000000000002</v>
      </c>
      <c r="L166" s="15">
        <f t="shared" si="11"/>
        <v>247.17</v>
      </c>
      <c r="M166" s="15">
        <f t="shared" si="8"/>
        <v>247.17</v>
      </c>
      <c r="N166" s="15">
        <v>247.17</v>
      </c>
      <c r="O166" s="2">
        <v>1</v>
      </c>
    </row>
    <row r="167" spans="1:20" ht="21.75" customHeight="1" x14ac:dyDescent="0.4">
      <c r="A167" s="11">
        <v>163</v>
      </c>
      <c r="B167" s="12">
        <v>6420004993</v>
      </c>
      <c r="C167" s="13" t="s">
        <v>601</v>
      </c>
      <c r="D167" s="22" t="s">
        <v>602</v>
      </c>
      <c r="E167" s="22" t="s">
        <v>603</v>
      </c>
      <c r="F167" s="17" t="s">
        <v>49</v>
      </c>
      <c r="G167" s="15">
        <v>0</v>
      </c>
      <c r="H167" s="12" t="s">
        <v>77</v>
      </c>
      <c r="I167" s="16">
        <v>3.5</v>
      </c>
      <c r="J167" s="15">
        <f t="shared" si="9"/>
        <v>10.5</v>
      </c>
      <c r="K167" s="15">
        <f t="shared" si="10"/>
        <v>0.73</v>
      </c>
      <c r="L167" s="15">
        <f t="shared" si="11"/>
        <v>11.23</v>
      </c>
      <c r="M167" s="15">
        <f t="shared" si="8"/>
        <v>11.23</v>
      </c>
      <c r="N167" s="15">
        <v>11.23</v>
      </c>
      <c r="O167" s="2">
        <v>1</v>
      </c>
    </row>
    <row r="168" spans="1:20" ht="21.75" customHeight="1" x14ac:dyDescent="0.4">
      <c r="A168" s="11">
        <v>164</v>
      </c>
      <c r="B168" s="12">
        <v>6420004994</v>
      </c>
      <c r="C168" s="13" t="s">
        <v>604</v>
      </c>
      <c r="D168" s="1" t="s">
        <v>605</v>
      </c>
      <c r="E168" s="1" t="s">
        <v>606</v>
      </c>
      <c r="F168" s="17" t="s">
        <v>430</v>
      </c>
      <c r="G168" s="15">
        <v>318.30999999999995</v>
      </c>
      <c r="H168" s="12" t="s">
        <v>50</v>
      </c>
      <c r="I168" s="16">
        <v>3.5</v>
      </c>
      <c r="J168" s="15">
        <f t="shared" si="9"/>
        <v>59.5</v>
      </c>
      <c r="K168" s="15">
        <f t="shared" si="10"/>
        <v>4.16</v>
      </c>
      <c r="L168" s="15">
        <f t="shared" si="11"/>
        <v>63.66</v>
      </c>
      <c r="M168" s="15">
        <f t="shared" si="8"/>
        <v>381.96999999999991</v>
      </c>
      <c r="N168" s="15">
        <v>381.96999999999991</v>
      </c>
      <c r="O168" s="2">
        <v>1</v>
      </c>
    </row>
    <row r="169" spans="1:20" ht="21.75" customHeight="1" x14ac:dyDescent="0.4">
      <c r="A169" s="11">
        <v>165</v>
      </c>
      <c r="B169" s="12">
        <v>6420004995</v>
      </c>
      <c r="C169" s="18">
        <v>12170600923</v>
      </c>
      <c r="D169" s="1" t="s">
        <v>607</v>
      </c>
      <c r="E169" s="1" t="s">
        <v>608</v>
      </c>
      <c r="F169" s="17" t="s">
        <v>49</v>
      </c>
      <c r="G169" s="15">
        <v>0</v>
      </c>
      <c r="H169" s="12" t="s">
        <v>310</v>
      </c>
      <c r="I169" s="16">
        <v>3.5</v>
      </c>
      <c r="J169" s="15">
        <f t="shared" si="9"/>
        <v>70</v>
      </c>
      <c r="K169" s="15">
        <f t="shared" si="10"/>
        <v>4.9000000000000004</v>
      </c>
      <c r="L169" s="15">
        <f t="shared" si="11"/>
        <v>74.900000000000006</v>
      </c>
      <c r="M169" s="15">
        <f t="shared" si="8"/>
        <v>74.900000000000006</v>
      </c>
      <c r="N169" s="15">
        <v>74.900000000000006</v>
      </c>
      <c r="O169" s="2">
        <v>1</v>
      </c>
    </row>
    <row r="170" spans="1:20" ht="21.75" customHeight="1" x14ac:dyDescent="0.4">
      <c r="A170" s="11">
        <v>166</v>
      </c>
      <c r="B170" s="12">
        <v>6420004996</v>
      </c>
      <c r="C170" s="13" t="s">
        <v>609</v>
      </c>
      <c r="D170" s="1" t="s">
        <v>610</v>
      </c>
      <c r="E170" s="1" t="s">
        <v>611</v>
      </c>
      <c r="F170" s="17" t="s">
        <v>49</v>
      </c>
      <c r="G170" s="15">
        <v>0</v>
      </c>
      <c r="H170" s="12" t="s">
        <v>40</v>
      </c>
      <c r="I170" s="16">
        <v>3.5</v>
      </c>
      <c r="J170" s="15">
        <f t="shared" si="9"/>
        <v>14</v>
      </c>
      <c r="K170" s="15">
        <f t="shared" si="10"/>
        <v>0.98</v>
      </c>
      <c r="L170" s="15">
        <f t="shared" si="11"/>
        <v>14.98</v>
      </c>
      <c r="M170" s="15">
        <f t="shared" si="8"/>
        <v>14.98</v>
      </c>
      <c r="N170" s="15">
        <v>14.98</v>
      </c>
      <c r="O170" s="2">
        <v>1</v>
      </c>
    </row>
    <row r="171" spans="1:20" ht="21.75" customHeight="1" x14ac:dyDescent="0.4">
      <c r="A171" s="11">
        <v>167</v>
      </c>
      <c r="B171" s="12">
        <v>6420004997</v>
      </c>
      <c r="C171" s="13" t="s">
        <v>612</v>
      </c>
      <c r="D171" s="1" t="s">
        <v>613</v>
      </c>
      <c r="E171" s="1" t="s">
        <v>614</v>
      </c>
      <c r="F171" s="17" t="s">
        <v>24</v>
      </c>
      <c r="G171" s="15">
        <v>9137.8200000000015</v>
      </c>
      <c r="H171" s="12" t="s">
        <v>615</v>
      </c>
      <c r="I171" s="16">
        <v>3.5</v>
      </c>
      <c r="J171" s="15">
        <f t="shared" si="9"/>
        <v>262.5</v>
      </c>
      <c r="K171" s="15">
        <f t="shared" si="10"/>
        <v>18.37</v>
      </c>
      <c r="L171" s="15">
        <f t="shared" si="11"/>
        <v>280.87</v>
      </c>
      <c r="M171" s="15">
        <f t="shared" si="8"/>
        <v>9418.6900000000023</v>
      </c>
      <c r="N171" s="15">
        <v>9418.6900000000023</v>
      </c>
      <c r="O171" s="2">
        <v>1</v>
      </c>
    </row>
    <row r="172" spans="1:20" ht="21.75" customHeight="1" x14ac:dyDescent="0.4">
      <c r="A172" s="11">
        <v>168</v>
      </c>
      <c r="B172" s="12">
        <v>6420004998</v>
      </c>
      <c r="C172" s="13" t="s">
        <v>616</v>
      </c>
      <c r="D172" s="1" t="s">
        <v>617</v>
      </c>
      <c r="E172" s="1" t="s">
        <v>618</v>
      </c>
      <c r="F172" s="17" t="s">
        <v>49</v>
      </c>
      <c r="G172" s="15">
        <v>0</v>
      </c>
      <c r="H172" s="12" t="s">
        <v>518</v>
      </c>
      <c r="I172" s="16">
        <v>3.5</v>
      </c>
      <c r="J172" s="15">
        <f t="shared" si="9"/>
        <v>31.5</v>
      </c>
      <c r="K172" s="15">
        <f t="shared" si="10"/>
        <v>2.2000000000000002</v>
      </c>
      <c r="L172" s="15">
        <f t="shared" si="11"/>
        <v>33.700000000000003</v>
      </c>
      <c r="M172" s="15">
        <f t="shared" si="8"/>
        <v>33.700000000000003</v>
      </c>
      <c r="N172" s="15">
        <v>33.700000000000003</v>
      </c>
      <c r="O172" s="2">
        <v>1</v>
      </c>
    </row>
    <row r="173" spans="1:20" ht="21.75" customHeight="1" x14ac:dyDescent="0.4">
      <c r="A173" s="11">
        <v>169</v>
      </c>
      <c r="B173" s="12">
        <v>6420004999</v>
      </c>
      <c r="C173" s="13" t="s">
        <v>619</v>
      </c>
      <c r="D173" s="1" t="s">
        <v>620</v>
      </c>
      <c r="E173" s="1" t="s">
        <v>621</v>
      </c>
      <c r="F173" s="17" t="s">
        <v>49</v>
      </c>
      <c r="G173" s="15">
        <v>0</v>
      </c>
      <c r="H173" s="12" t="s">
        <v>164</v>
      </c>
      <c r="I173" s="16">
        <v>3.5</v>
      </c>
      <c r="J173" s="15">
        <f t="shared" si="9"/>
        <v>0</v>
      </c>
      <c r="K173" s="15">
        <f t="shared" si="10"/>
        <v>0</v>
      </c>
      <c r="L173" s="15">
        <f t="shared" si="11"/>
        <v>0</v>
      </c>
      <c r="M173" s="15">
        <f t="shared" si="8"/>
        <v>0</v>
      </c>
      <c r="N173" s="15">
        <v>0</v>
      </c>
      <c r="O173" s="2">
        <v>1</v>
      </c>
    </row>
    <row r="174" spans="1:20" ht="21.75" customHeight="1" x14ac:dyDescent="0.4">
      <c r="A174" s="11">
        <v>170</v>
      </c>
      <c r="B174" s="12">
        <v>6420005000</v>
      </c>
      <c r="C174" s="13" t="s">
        <v>622</v>
      </c>
      <c r="D174" s="1" t="s">
        <v>623</v>
      </c>
      <c r="E174" s="1" t="s">
        <v>624</v>
      </c>
      <c r="F174" s="17" t="s">
        <v>49</v>
      </c>
      <c r="G174" s="15">
        <v>0</v>
      </c>
      <c r="H174" s="12" t="s">
        <v>105</v>
      </c>
      <c r="I174" s="16">
        <v>3.5</v>
      </c>
      <c r="J174" s="15">
        <f t="shared" si="9"/>
        <v>3.5</v>
      </c>
      <c r="K174" s="15">
        <f t="shared" si="10"/>
        <v>0.24</v>
      </c>
      <c r="L174" s="15">
        <f t="shared" si="11"/>
        <v>3.74</v>
      </c>
      <c r="M174" s="15">
        <f t="shared" si="8"/>
        <v>3.74</v>
      </c>
      <c r="N174" s="15">
        <v>3.74</v>
      </c>
      <c r="O174" s="2">
        <v>1</v>
      </c>
    </row>
    <row r="175" spans="1:20" ht="21.75" customHeight="1" x14ac:dyDescent="0.4">
      <c r="A175" s="11">
        <v>171</v>
      </c>
      <c r="B175" s="12">
        <v>6420005001</v>
      </c>
      <c r="C175" s="13" t="s">
        <v>625</v>
      </c>
      <c r="D175" s="1" t="s">
        <v>626</v>
      </c>
      <c r="E175" s="1" t="s">
        <v>627</v>
      </c>
      <c r="F175" s="17" t="s">
        <v>49</v>
      </c>
      <c r="G175" s="15">
        <v>0</v>
      </c>
      <c r="H175" s="12" t="s">
        <v>387</v>
      </c>
      <c r="I175" s="16">
        <v>3.5</v>
      </c>
      <c r="J175" s="15">
        <f t="shared" si="9"/>
        <v>38.5</v>
      </c>
      <c r="K175" s="15">
        <f t="shared" si="10"/>
        <v>2.69</v>
      </c>
      <c r="L175" s="15">
        <f t="shared" si="11"/>
        <v>41.19</v>
      </c>
      <c r="M175" s="15">
        <f t="shared" si="8"/>
        <v>41.19</v>
      </c>
      <c r="N175" s="15">
        <v>41.19</v>
      </c>
      <c r="O175" s="2">
        <v>1</v>
      </c>
      <c r="T175" s="32"/>
    </row>
    <row r="176" spans="1:20" ht="21.75" customHeight="1" x14ac:dyDescent="0.4">
      <c r="A176" s="11">
        <v>172</v>
      </c>
      <c r="B176" s="12">
        <v>6420005002</v>
      </c>
      <c r="C176" s="13" t="s">
        <v>628</v>
      </c>
      <c r="D176" s="1" t="s">
        <v>626</v>
      </c>
      <c r="E176" s="1" t="s">
        <v>629</v>
      </c>
      <c r="F176" s="17" t="s">
        <v>49</v>
      </c>
      <c r="G176" s="15">
        <v>0</v>
      </c>
      <c r="H176" s="12" t="s">
        <v>209</v>
      </c>
      <c r="I176" s="16">
        <v>3.5</v>
      </c>
      <c r="J176" s="15">
        <f t="shared" si="9"/>
        <v>52.5</v>
      </c>
      <c r="K176" s="15">
        <f t="shared" si="10"/>
        <v>3.67</v>
      </c>
      <c r="L176" s="15">
        <f t="shared" si="11"/>
        <v>56.17</v>
      </c>
      <c r="M176" s="15">
        <f t="shared" si="8"/>
        <v>56.17</v>
      </c>
      <c r="N176" s="15">
        <v>56.17</v>
      </c>
      <c r="O176" s="2">
        <v>1</v>
      </c>
      <c r="T176" s="32"/>
    </row>
    <row r="177" spans="1:20" ht="21.75" customHeight="1" x14ac:dyDescent="0.4">
      <c r="A177" s="11">
        <v>173</v>
      </c>
      <c r="B177" s="12">
        <v>6420005003</v>
      </c>
      <c r="C177" s="13" t="s">
        <v>630</v>
      </c>
      <c r="D177" s="1" t="s">
        <v>626</v>
      </c>
      <c r="E177" s="1" t="s">
        <v>631</v>
      </c>
      <c r="F177" s="17" t="s">
        <v>49</v>
      </c>
      <c r="G177" s="15">
        <v>0</v>
      </c>
      <c r="H177" s="12" t="s">
        <v>35</v>
      </c>
      <c r="I177" s="16">
        <v>3.5</v>
      </c>
      <c r="J177" s="15">
        <f t="shared" si="9"/>
        <v>17.5</v>
      </c>
      <c r="K177" s="15">
        <f t="shared" si="10"/>
        <v>1.22</v>
      </c>
      <c r="L177" s="15">
        <f t="shared" si="11"/>
        <v>18.72</v>
      </c>
      <c r="M177" s="15">
        <f t="shared" si="8"/>
        <v>18.72</v>
      </c>
      <c r="N177" s="15">
        <v>18.72</v>
      </c>
      <c r="O177" s="2">
        <v>1</v>
      </c>
      <c r="T177" s="32"/>
    </row>
    <row r="178" spans="1:20" ht="21.75" customHeight="1" x14ac:dyDescent="0.4">
      <c r="A178" s="11">
        <v>174</v>
      </c>
      <c r="B178" s="12">
        <v>6420005004</v>
      </c>
      <c r="C178" s="13" t="s">
        <v>632</v>
      </c>
      <c r="D178" s="1" t="s">
        <v>633</v>
      </c>
      <c r="E178" s="1" t="s">
        <v>634</v>
      </c>
      <c r="F178" s="17" t="s">
        <v>49</v>
      </c>
      <c r="G178" s="15">
        <v>0</v>
      </c>
      <c r="H178" s="12" t="s">
        <v>175</v>
      </c>
      <c r="I178" s="16">
        <v>3.5</v>
      </c>
      <c r="J178" s="15">
        <f t="shared" si="9"/>
        <v>35</v>
      </c>
      <c r="K178" s="15">
        <f t="shared" si="10"/>
        <v>2.4500000000000002</v>
      </c>
      <c r="L178" s="15">
        <f t="shared" si="11"/>
        <v>37.450000000000003</v>
      </c>
      <c r="M178" s="15">
        <f t="shared" si="8"/>
        <v>37.450000000000003</v>
      </c>
      <c r="N178" s="15">
        <v>37.450000000000003</v>
      </c>
      <c r="O178" s="2">
        <v>1</v>
      </c>
    </row>
    <row r="179" spans="1:20" ht="21.75" customHeight="1" x14ac:dyDescent="0.4">
      <c r="A179" s="11">
        <v>175</v>
      </c>
      <c r="B179" s="12">
        <v>6420005005</v>
      </c>
      <c r="C179" s="13" t="s">
        <v>635</v>
      </c>
      <c r="D179" s="1" t="s">
        <v>636</v>
      </c>
      <c r="E179" s="1" t="s">
        <v>637</v>
      </c>
      <c r="F179" s="17" t="s">
        <v>44</v>
      </c>
      <c r="G179" s="15">
        <v>1471.7400000000007</v>
      </c>
      <c r="H179" s="12" t="s">
        <v>183</v>
      </c>
      <c r="I179" s="16">
        <v>3.5</v>
      </c>
      <c r="J179" s="15">
        <f t="shared" si="9"/>
        <v>42</v>
      </c>
      <c r="K179" s="15">
        <f t="shared" si="10"/>
        <v>2.94</v>
      </c>
      <c r="L179" s="15">
        <f t="shared" si="11"/>
        <v>44.94</v>
      </c>
      <c r="M179" s="15">
        <f t="shared" si="8"/>
        <v>1516.6800000000007</v>
      </c>
      <c r="N179" s="15">
        <v>1516.6800000000007</v>
      </c>
      <c r="O179" s="2">
        <v>1</v>
      </c>
    </row>
    <row r="180" spans="1:20" ht="21.75" customHeight="1" x14ac:dyDescent="0.4">
      <c r="A180" s="11">
        <v>176</v>
      </c>
      <c r="B180" s="12">
        <v>6420005006</v>
      </c>
      <c r="C180" s="13" t="s">
        <v>638</v>
      </c>
      <c r="D180" s="1" t="s">
        <v>639</v>
      </c>
      <c r="E180" s="1" t="s">
        <v>640</v>
      </c>
      <c r="F180" s="17" t="s">
        <v>641</v>
      </c>
      <c r="G180" s="15">
        <v>48.680000000000007</v>
      </c>
      <c r="H180" s="12" t="s">
        <v>164</v>
      </c>
      <c r="I180" s="16">
        <v>3.5</v>
      </c>
      <c r="J180" s="15">
        <f t="shared" si="9"/>
        <v>0</v>
      </c>
      <c r="K180" s="15">
        <f t="shared" si="10"/>
        <v>0</v>
      </c>
      <c r="L180" s="15">
        <f t="shared" si="11"/>
        <v>0</v>
      </c>
      <c r="M180" s="15">
        <f t="shared" si="8"/>
        <v>48.680000000000007</v>
      </c>
      <c r="N180" s="15">
        <v>48.680000000000007</v>
      </c>
      <c r="O180" s="2">
        <v>1</v>
      </c>
    </row>
    <row r="181" spans="1:20" ht="21.75" customHeight="1" x14ac:dyDescent="0.4">
      <c r="A181" s="11">
        <v>177</v>
      </c>
      <c r="B181" s="12">
        <v>6420005007</v>
      </c>
      <c r="C181" s="13" t="s">
        <v>642</v>
      </c>
      <c r="D181" s="1" t="s">
        <v>643</v>
      </c>
      <c r="E181" s="1" t="s">
        <v>644</v>
      </c>
      <c r="F181" s="17" t="s">
        <v>645</v>
      </c>
      <c r="G181" s="15">
        <v>71.110000000000014</v>
      </c>
      <c r="H181" s="12" t="s">
        <v>77</v>
      </c>
      <c r="I181" s="16">
        <v>3.5</v>
      </c>
      <c r="J181" s="15">
        <f t="shared" si="9"/>
        <v>10.5</v>
      </c>
      <c r="K181" s="15">
        <f t="shared" si="10"/>
        <v>0.73</v>
      </c>
      <c r="L181" s="15">
        <f t="shared" si="11"/>
        <v>11.23</v>
      </c>
      <c r="M181" s="15">
        <f t="shared" si="8"/>
        <v>82.340000000000018</v>
      </c>
      <c r="N181" s="15">
        <v>82.340000000000018</v>
      </c>
      <c r="O181" s="2">
        <v>1</v>
      </c>
    </row>
    <row r="182" spans="1:20" ht="21.75" customHeight="1" x14ac:dyDescent="0.4">
      <c r="A182" s="11">
        <v>178</v>
      </c>
      <c r="B182" s="12">
        <v>6420005008</v>
      </c>
      <c r="C182" s="13" t="s">
        <v>646</v>
      </c>
      <c r="D182" s="1" t="s">
        <v>647</v>
      </c>
      <c r="E182" s="1" t="s">
        <v>648</v>
      </c>
      <c r="F182" s="17" t="s">
        <v>49</v>
      </c>
      <c r="G182" s="15">
        <v>0</v>
      </c>
      <c r="H182" s="12" t="s">
        <v>25</v>
      </c>
      <c r="I182" s="16">
        <v>3.5</v>
      </c>
      <c r="J182" s="15">
        <f t="shared" si="9"/>
        <v>28</v>
      </c>
      <c r="K182" s="15">
        <f t="shared" si="10"/>
        <v>1.96</v>
      </c>
      <c r="L182" s="15">
        <f t="shared" si="11"/>
        <v>29.96</v>
      </c>
      <c r="M182" s="15">
        <f t="shared" si="8"/>
        <v>29.96</v>
      </c>
      <c r="N182" s="15">
        <v>29.96</v>
      </c>
      <c r="O182" s="2">
        <v>1</v>
      </c>
    </row>
    <row r="183" spans="1:20" ht="21.75" customHeight="1" x14ac:dyDescent="0.4">
      <c r="A183" s="11">
        <v>179</v>
      </c>
      <c r="B183" s="12">
        <v>6420005009</v>
      </c>
      <c r="C183" s="13" t="s">
        <v>649</v>
      </c>
      <c r="D183" s="1" t="s">
        <v>650</v>
      </c>
      <c r="E183" s="1" t="s">
        <v>651</v>
      </c>
      <c r="F183" s="17" t="s">
        <v>49</v>
      </c>
      <c r="G183" s="15">
        <v>0</v>
      </c>
      <c r="H183" s="12" t="s">
        <v>451</v>
      </c>
      <c r="I183" s="16">
        <v>3.5</v>
      </c>
      <c r="J183" s="15">
        <f t="shared" si="9"/>
        <v>77</v>
      </c>
      <c r="K183" s="15">
        <f t="shared" si="10"/>
        <v>5.39</v>
      </c>
      <c r="L183" s="15">
        <f t="shared" si="11"/>
        <v>82.39</v>
      </c>
      <c r="M183" s="15">
        <f t="shared" si="8"/>
        <v>82.39</v>
      </c>
      <c r="N183" s="15">
        <v>82.39</v>
      </c>
      <c r="O183" s="2">
        <v>1</v>
      </c>
    </row>
    <row r="184" spans="1:20" ht="21.75" customHeight="1" x14ac:dyDescent="0.4">
      <c r="A184" s="11">
        <v>180</v>
      </c>
      <c r="B184" s="12">
        <v>6420005010</v>
      </c>
      <c r="C184" s="13" t="s">
        <v>652</v>
      </c>
      <c r="D184" s="1" t="s">
        <v>653</v>
      </c>
      <c r="E184" s="1" t="s">
        <v>654</v>
      </c>
      <c r="F184" s="17" t="s">
        <v>655</v>
      </c>
      <c r="G184" s="15">
        <v>3224.4300000000017</v>
      </c>
      <c r="H184" s="12" t="s">
        <v>228</v>
      </c>
      <c r="I184" s="16">
        <v>3.5</v>
      </c>
      <c r="J184" s="15">
        <f t="shared" si="9"/>
        <v>94.5</v>
      </c>
      <c r="K184" s="15">
        <f t="shared" si="10"/>
        <v>6.61</v>
      </c>
      <c r="L184" s="15">
        <f t="shared" si="11"/>
        <v>101.11</v>
      </c>
      <c r="M184" s="15">
        <f t="shared" si="8"/>
        <v>3325.5400000000018</v>
      </c>
      <c r="N184" s="15">
        <v>3325.5400000000018</v>
      </c>
      <c r="O184" s="2">
        <v>1</v>
      </c>
    </row>
    <row r="185" spans="1:20" ht="21.75" customHeight="1" x14ac:dyDescent="0.4">
      <c r="A185" s="11">
        <v>181</v>
      </c>
      <c r="B185" s="12">
        <v>6420005011</v>
      </c>
      <c r="C185" s="13" t="s">
        <v>656</v>
      </c>
      <c r="D185" s="1" t="s">
        <v>657</v>
      </c>
      <c r="E185" s="1" t="s">
        <v>658</v>
      </c>
      <c r="F185" s="17" t="s">
        <v>49</v>
      </c>
      <c r="G185" s="15">
        <v>0</v>
      </c>
      <c r="H185" s="12" t="s">
        <v>236</v>
      </c>
      <c r="I185" s="16">
        <v>3.5</v>
      </c>
      <c r="J185" s="15">
        <f t="shared" si="9"/>
        <v>119</v>
      </c>
      <c r="K185" s="15">
        <f t="shared" si="10"/>
        <v>8.33</v>
      </c>
      <c r="L185" s="15">
        <f t="shared" si="11"/>
        <v>127.33</v>
      </c>
      <c r="M185" s="15">
        <f t="shared" si="8"/>
        <v>127.33</v>
      </c>
      <c r="N185" s="15">
        <v>127.33</v>
      </c>
      <c r="O185" s="2">
        <v>1</v>
      </c>
    </row>
    <row r="186" spans="1:20" ht="21.75" customHeight="1" x14ac:dyDescent="0.4">
      <c r="A186" s="11">
        <v>182</v>
      </c>
      <c r="B186" s="12">
        <v>6420005012</v>
      </c>
      <c r="C186" s="13" t="s">
        <v>659</v>
      </c>
      <c r="D186" s="1" t="s">
        <v>660</v>
      </c>
      <c r="E186" s="1" t="s">
        <v>661</v>
      </c>
      <c r="F186" s="17" t="s">
        <v>662</v>
      </c>
      <c r="G186" s="15">
        <v>2966.0699999999993</v>
      </c>
      <c r="H186" s="12" t="s">
        <v>387</v>
      </c>
      <c r="I186" s="16">
        <v>3.5</v>
      </c>
      <c r="J186" s="15">
        <f t="shared" si="9"/>
        <v>38.5</v>
      </c>
      <c r="K186" s="15">
        <f t="shared" si="10"/>
        <v>2.69</v>
      </c>
      <c r="L186" s="15">
        <f t="shared" si="11"/>
        <v>41.19</v>
      </c>
      <c r="M186" s="15">
        <f t="shared" si="8"/>
        <v>3007.2599999999993</v>
      </c>
      <c r="N186" s="15">
        <v>3007.2599999999993</v>
      </c>
      <c r="O186" s="2">
        <v>1</v>
      </c>
    </row>
    <row r="187" spans="1:20" ht="21.75" customHeight="1" x14ac:dyDescent="0.4">
      <c r="A187" s="11">
        <v>183</v>
      </c>
      <c r="B187" s="12">
        <v>6420005013</v>
      </c>
      <c r="C187" s="13" t="s">
        <v>663</v>
      </c>
      <c r="D187" s="1" t="s">
        <v>664</v>
      </c>
      <c r="E187" s="1" t="s">
        <v>665</v>
      </c>
      <c r="F187" s="17" t="s">
        <v>49</v>
      </c>
      <c r="G187" s="15">
        <v>0</v>
      </c>
      <c r="H187" s="12" t="s">
        <v>25</v>
      </c>
      <c r="I187" s="16">
        <v>3.5</v>
      </c>
      <c r="J187" s="15">
        <f t="shared" si="9"/>
        <v>28</v>
      </c>
      <c r="K187" s="15">
        <f t="shared" si="10"/>
        <v>1.96</v>
      </c>
      <c r="L187" s="15">
        <f t="shared" si="11"/>
        <v>29.96</v>
      </c>
      <c r="M187" s="15">
        <f t="shared" si="8"/>
        <v>29.96</v>
      </c>
      <c r="N187" s="15">
        <v>29.96</v>
      </c>
      <c r="O187" s="2">
        <v>1</v>
      </c>
    </row>
    <row r="188" spans="1:20" ht="21.75" customHeight="1" x14ac:dyDescent="0.4">
      <c r="A188" s="11">
        <v>184</v>
      </c>
      <c r="B188" s="12">
        <v>6420005014</v>
      </c>
      <c r="C188" s="13" t="s">
        <v>666</v>
      </c>
      <c r="D188" s="1" t="s">
        <v>667</v>
      </c>
      <c r="E188" s="1" t="s">
        <v>668</v>
      </c>
      <c r="F188" s="17" t="s">
        <v>49</v>
      </c>
      <c r="G188" s="15">
        <v>0</v>
      </c>
      <c r="H188" s="12" t="s">
        <v>209</v>
      </c>
      <c r="I188" s="16">
        <v>3.5</v>
      </c>
      <c r="J188" s="15">
        <f t="shared" si="9"/>
        <v>52.5</v>
      </c>
      <c r="K188" s="15">
        <f t="shared" si="10"/>
        <v>3.67</v>
      </c>
      <c r="L188" s="15">
        <f t="shared" si="11"/>
        <v>56.17</v>
      </c>
      <c r="M188" s="15">
        <f t="shared" si="8"/>
        <v>56.17</v>
      </c>
      <c r="N188" s="15">
        <v>56.17</v>
      </c>
      <c r="O188" s="2">
        <v>1</v>
      </c>
    </row>
    <row r="189" spans="1:20" ht="21.75" customHeight="1" x14ac:dyDescent="0.4">
      <c r="A189" s="11">
        <v>185</v>
      </c>
      <c r="B189" s="12">
        <v>6420005015</v>
      </c>
      <c r="C189" s="13" t="s">
        <v>669</v>
      </c>
      <c r="D189" s="1" t="s">
        <v>670</v>
      </c>
      <c r="E189" s="1" t="s">
        <v>671</v>
      </c>
      <c r="F189" s="17" t="s">
        <v>49</v>
      </c>
      <c r="G189" s="15">
        <v>0</v>
      </c>
      <c r="H189" s="12" t="s">
        <v>82</v>
      </c>
      <c r="I189" s="16">
        <v>3.5</v>
      </c>
      <c r="J189" s="15">
        <f t="shared" si="9"/>
        <v>56</v>
      </c>
      <c r="K189" s="15">
        <f t="shared" si="10"/>
        <v>3.92</v>
      </c>
      <c r="L189" s="15">
        <f t="shared" si="11"/>
        <v>59.92</v>
      </c>
      <c r="M189" s="15">
        <f t="shared" si="8"/>
        <v>59.92</v>
      </c>
      <c r="N189" s="15">
        <v>59.92</v>
      </c>
      <c r="O189" s="2">
        <v>1</v>
      </c>
    </row>
    <row r="190" spans="1:20" ht="21.75" customHeight="1" x14ac:dyDescent="0.4">
      <c r="A190" s="11">
        <v>186</v>
      </c>
      <c r="B190" s="12">
        <v>6420005016</v>
      </c>
      <c r="C190" s="13" t="s">
        <v>672</v>
      </c>
      <c r="D190" s="1" t="s">
        <v>673</v>
      </c>
      <c r="E190" s="1" t="s">
        <v>674</v>
      </c>
      <c r="F190" s="17" t="s">
        <v>675</v>
      </c>
      <c r="G190" s="15">
        <v>958.71</v>
      </c>
      <c r="H190" s="12" t="s">
        <v>676</v>
      </c>
      <c r="I190" s="16">
        <v>3.5</v>
      </c>
      <c r="J190" s="15">
        <f t="shared" si="9"/>
        <v>108.5</v>
      </c>
      <c r="K190" s="15">
        <f t="shared" si="10"/>
        <v>7.59</v>
      </c>
      <c r="L190" s="15">
        <f t="shared" si="11"/>
        <v>116.09</v>
      </c>
      <c r="M190" s="15">
        <f t="shared" si="8"/>
        <v>1074.8</v>
      </c>
      <c r="N190" s="15">
        <v>1074.8</v>
      </c>
      <c r="O190" s="2">
        <v>1</v>
      </c>
    </row>
    <row r="191" spans="1:20" ht="21.75" customHeight="1" x14ac:dyDescent="0.4">
      <c r="A191" s="11">
        <v>187</v>
      </c>
      <c r="B191" s="12">
        <v>6420005017</v>
      </c>
      <c r="C191" s="13" t="s">
        <v>677</v>
      </c>
      <c r="D191" s="1" t="s">
        <v>678</v>
      </c>
      <c r="E191" s="1" t="s">
        <v>679</v>
      </c>
      <c r="F191" s="17" t="s">
        <v>680</v>
      </c>
      <c r="G191" s="15">
        <v>381.97</v>
      </c>
      <c r="H191" s="12" t="s">
        <v>164</v>
      </c>
      <c r="I191" s="16">
        <v>3.5</v>
      </c>
      <c r="J191" s="15">
        <f t="shared" si="9"/>
        <v>0</v>
      </c>
      <c r="K191" s="15">
        <f t="shared" si="10"/>
        <v>0</v>
      </c>
      <c r="L191" s="15">
        <f t="shared" si="11"/>
        <v>0</v>
      </c>
      <c r="M191" s="15">
        <f t="shared" si="8"/>
        <v>381.97</v>
      </c>
      <c r="N191" s="15">
        <v>381.97</v>
      </c>
      <c r="O191" s="2">
        <v>1</v>
      </c>
    </row>
    <row r="192" spans="1:20" ht="21.75" customHeight="1" x14ac:dyDescent="0.4">
      <c r="A192" s="11">
        <v>188</v>
      </c>
      <c r="B192" s="12">
        <v>6420005018</v>
      </c>
      <c r="C192" s="13" t="s">
        <v>681</v>
      </c>
      <c r="D192" s="1" t="s">
        <v>682</v>
      </c>
      <c r="E192" s="1" t="s">
        <v>683</v>
      </c>
      <c r="F192" s="17" t="s">
        <v>49</v>
      </c>
      <c r="G192" s="15">
        <v>0</v>
      </c>
      <c r="H192" s="12" t="s">
        <v>35</v>
      </c>
      <c r="I192" s="16">
        <v>3.5</v>
      </c>
      <c r="J192" s="15">
        <f t="shared" si="9"/>
        <v>17.5</v>
      </c>
      <c r="K192" s="15">
        <f t="shared" si="10"/>
        <v>1.22</v>
      </c>
      <c r="L192" s="15">
        <f t="shared" si="11"/>
        <v>18.72</v>
      </c>
      <c r="M192" s="15">
        <f>SUM(G192+L192)</f>
        <v>18.72</v>
      </c>
      <c r="N192" s="15">
        <v>18.72</v>
      </c>
      <c r="O192" s="2">
        <v>1</v>
      </c>
    </row>
    <row r="193" spans="1:20" ht="21.75" customHeight="1" x14ac:dyDescent="0.4">
      <c r="A193" s="11">
        <v>189</v>
      </c>
      <c r="B193" s="12">
        <v>6420005019</v>
      </c>
      <c r="C193" s="13" t="s">
        <v>684</v>
      </c>
      <c r="D193" s="1" t="s">
        <v>685</v>
      </c>
      <c r="E193" s="1" t="s">
        <v>686</v>
      </c>
      <c r="F193" s="17" t="s">
        <v>49</v>
      </c>
      <c r="G193" s="15">
        <v>0</v>
      </c>
      <c r="H193" s="12" t="s">
        <v>164</v>
      </c>
      <c r="I193" s="16">
        <v>3.5</v>
      </c>
      <c r="J193" s="15">
        <f t="shared" si="9"/>
        <v>0</v>
      </c>
      <c r="K193" s="15">
        <f t="shared" si="10"/>
        <v>0</v>
      </c>
      <c r="L193" s="15">
        <f t="shared" si="11"/>
        <v>0</v>
      </c>
      <c r="M193" s="15">
        <f t="shared" si="8"/>
        <v>0</v>
      </c>
      <c r="N193" s="15">
        <v>0</v>
      </c>
      <c r="O193" s="2">
        <v>1</v>
      </c>
    </row>
    <row r="194" spans="1:20" ht="21.75" customHeight="1" x14ac:dyDescent="0.4">
      <c r="A194" s="11">
        <v>190</v>
      </c>
      <c r="B194" s="12">
        <v>6420005020</v>
      </c>
      <c r="C194" s="13" t="s">
        <v>687</v>
      </c>
      <c r="D194" s="1" t="s">
        <v>688</v>
      </c>
      <c r="E194" s="1" t="s">
        <v>689</v>
      </c>
      <c r="F194" s="17" t="s">
        <v>314</v>
      </c>
      <c r="G194" s="15">
        <v>97.360000000000014</v>
      </c>
      <c r="H194" s="12" t="s">
        <v>77</v>
      </c>
      <c r="I194" s="16">
        <v>3.5</v>
      </c>
      <c r="J194" s="15">
        <f t="shared" si="9"/>
        <v>10.5</v>
      </c>
      <c r="K194" s="15">
        <f t="shared" si="10"/>
        <v>0.73</v>
      </c>
      <c r="L194" s="15">
        <f t="shared" si="11"/>
        <v>11.23</v>
      </c>
      <c r="M194" s="15">
        <f t="shared" si="8"/>
        <v>108.59000000000002</v>
      </c>
      <c r="N194" s="15">
        <v>108.59000000000002</v>
      </c>
      <c r="O194" s="2">
        <v>1</v>
      </c>
    </row>
    <row r="195" spans="1:20" ht="21.75" customHeight="1" x14ac:dyDescent="0.4">
      <c r="A195" s="11">
        <v>191</v>
      </c>
      <c r="B195" s="12">
        <v>6420005021</v>
      </c>
      <c r="C195" s="13" t="s">
        <v>690</v>
      </c>
      <c r="D195" s="1" t="s">
        <v>691</v>
      </c>
      <c r="E195" s="1" t="s">
        <v>692</v>
      </c>
      <c r="F195" s="17" t="s">
        <v>693</v>
      </c>
      <c r="G195" s="15">
        <v>1239.5500000000002</v>
      </c>
      <c r="H195" s="12" t="s">
        <v>40</v>
      </c>
      <c r="I195" s="16">
        <v>3.5</v>
      </c>
      <c r="J195" s="15">
        <f t="shared" si="9"/>
        <v>14</v>
      </c>
      <c r="K195" s="15">
        <f t="shared" si="10"/>
        <v>0.98</v>
      </c>
      <c r="L195" s="15">
        <f t="shared" si="11"/>
        <v>14.98</v>
      </c>
      <c r="M195" s="15">
        <f t="shared" si="8"/>
        <v>1254.5300000000002</v>
      </c>
      <c r="N195" s="15">
        <v>1254.5300000000002</v>
      </c>
      <c r="O195" s="2">
        <v>1</v>
      </c>
    </row>
    <row r="196" spans="1:20" ht="21.75" customHeight="1" x14ac:dyDescent="0.4">
      <c r="A196" s="11">
        <v>192</v>
      </c>
      <c r="B196" s="12">
        <v>6420005022</v>
      </c>
      <c r="C196" s="13" t="s">
        <v>694</v>
      </c>
      <c r="D196" s="1" t="s">
        <v>695</v>
      </c>
      <c r="E196" s="1" t="s">
        <v>696</v>
      </c>
      <c r="F196" s="17" t="s">
        <v>697</v>
      </c>
      <c r="G196" s="15">
        <v>22.450000000000003</v>
      </c>
      <c r="H196" s="12" t="s">
        <v>105</v>
      </c>
      <c r="I196" s="16">
        <v>3.5</v>
      </c>
      <c r="J196" s="15">
        <f t="shared" si="9"/>
        <v>3.5</v>
      </c>
      <c r="K196" s="15">
        <f t="shared" si="10"/>
        <v>0.24</v>
      </c>
      <c r="L196" s="15">
        <f t="shared" si="11"/>
        <v>3.74</v>
      </c>
      <c r="M196" s="15">
        <f t="shared" si="8"/>
        <v>26.190000000000005</v>
      </c>
      <c r="N196" s="15">
        <v>26.190000000000005</v>
      </c>
      <c r="O196" s="2">
        <v>1</v>
      </c>
    </row>
    <row r="197" spans="1:20" ht="21.75" customHeight="1" x14ac:dyDescent="0.4">
      <c r="A197" s="11">
        <v>193</v>
      </c>
      <c r="B197" s="12">
        <v>6420005023</v>
      </c>
      <c r="C197" s="13" t="s">
        <v>698</v>
      </c>
      <c r="D197" s="1" t="s">
        <v>699</v>
      </c>
      <c r="E197" s="1" t="s">
        <v>700</v>
      </c>
      <c r="F197" s="17" t="s">
        <v>701</v>
      </c>
      <c r="G197" s="15">
        <v>2741.2900000000009</v>
      </c>
      <c r="H197" s="12" t="s">
        <v>518</v>
      </c>
      <c r="I197" s="16">
        <v>3.5</v>
      </c>
      <c r="J197" s="15">
        <f t="shared" si="9"/>
        <v>31.5</v>
      </c>
      <c r="K197" s="15">
        <f t="shared" si="10"/>
        <v>2.2000000000000002</v>
      </c>
      <c r="L197" s="15">
        <f t="shared" si="11"/>
        <v>33.700000000000003</v>
      </c>
      <c r="M197" s="15">
        <f t="shared" si="8"/>
        <v>2774.9900000000007</v>
      </c>
      <c r="N197" s="15">
        <v>2774.9900000000007</v>
      </c>
      <c r="O197" s="2">
        <v>1</v>
      </c>
    </row>
    <row r="198" spans="1:20" ht="21.75" customHeight="1" x14ac:dyDescent="0.4">
      <c r="A198" s="11">
        <v>194</v>
      </c>
      <c r="B198" s="12">
        <v>6420005024</v>
      </c>
      <c r="C198" s="13" t="s">
        <v>702</v>
      </c>
      <c r="D198" s="1" t="s">
        <v>703</v>
      </c>
      <c r="E198" s="1" t="s">
        <v>704</v>
      </c>
      <c r="F198" s="17" t="s">
        <v>49</v>
      </c>
      <c r="G198" s="15">
        <v>0</v>
      </c>
      <c r="H198" s="12" t="s">
        <v>587</v>
      </c>
      <c r="I198" s="16">
        <v>3.5</v>
      </c>
      <c r="J198" s="15">
        <f t="shared" si="9"/>
        <v>133</v>
      </c>
      <c r="K198" s="15">
        <f t="shared" si="10"/>
        <v>9.31</v>
      </c>
      <c r="L198" s="15">
        <f t="shared" si="11"/>
        <v>142.31</v>
      </c>
      <c r="M198" s="15">
        <f t="shared" ref="M198:M261" si="12">SUM(G198+L198)</f>
        <v>142.31</v>
      </c>
      <c r="N198" s="15">
        <v>142.31</v>
      </c>
      <c r="O198" s="2">
        <v>1</v>
      </c>
    </row>
    <row r="199" spans="1:20" ht="21.75" customHeight="1" x14ac:dyDescent="0.4">
      <c r="A199" s="11">
        <v>195</v>
      </c>
      <c r="B199" s="12">
        <v>6420005025</v>
      </c>
      <c r="C199" s="13" t="s">
        <v>705</v>
      </c>
      <c r="D199" s="1" t="s">
        <v>706</v>
      </c>
      <c r="E199" s="1" t="s">
        <v>707</v>
      </c>
      <c r="F199" s="17" t="s">
        <v>708</v>
      </c>
      <c r="G199" s="15">
        <v>1737.660000000001</v>
      </c>
      <c r="H199" s="12" t="s">
        <v>164</v>
      </c>
      <c r="I199" s="16">
        <v>3.5</v>
      </c>
      <c r="J199" s="15">
        <f t="shared" ref="J199:J262" si="13">ROUNDDOWN(H199*I199,2)</f>
        <v>0</v>
      </c>
      <c r="K199" s="15">
        <f t="shared" ref="K199:K262" si="14">ROUNDDOWN(J199*7%,2)</f>
        <v>0</v>
      </c>
      <c r="L199" s="15">
        <f t="shared" ref="L199:L262" si="15">ROUNDDOWN(J199+K199,2)</f>
        <v>0</v>
      </c>
      <c r="M199" s="15">
        <f t="shared" si="12"/>
        <v>1737.660000000001</v>
      </c>
      <c r="N199" s="15">
        <v>1737.660000000001</v>
      </c>
      <c r="O199" s="2">
        <v>1</v>
      </c>
    </row>
    <row r="200" spans="1:20" ht="21.75" customHeight="1" x14ac:dyDescent="0.4">
      <c r="A200" s="11">
        <v>196</v>
      </c>
      <c r="B200" s="12">
        <v>6420005026</v>
      </c>
      <c r="C200" s="13" t="s">
        <v>709</v>
      </c>
      <c r="D200" s="1" t="s">
        <v>710</v>
      </c>
      <c r="E200" s="1" t="s">
        <v>711</v>
      </c>
      <c r="F200" s="17" t="s">
        <v>24</v>
      </c>
      <c r="G200" s="15">
        <v>6153.04</v>
      </c>
      <c r="H200" s="12" t="s">
        <v>232</v>
      </c>
      <c r="I200" s="16">
        <v>3.5</v>
      </c>
      <c r="J200" s="15">
        <f t="shared" si="13"/>
        <v>87.5</v>
      </c>
      <c r="K200" s="15">
        <f t="shared" si="14"/>
        <v>6.12</v>
      </c>
      <c r="L200" s="15">
        <f t="shared" si="15"/>
        <v>93.62</v>
      </c>
      <c r="M200" s="15">
        <f t="shared" si="12"/>
        <v>6246.66</v>
      </c>
      <c r="N200" s="15">
        <v>6246.66</v>
      </c>
      <c r="O200" s="2">
        <v>1</v>
      </c>
    </row>
    <row r="201" spans="1:20" ht="21.75" customHeight="1" x14ac:dyDescent="0.4">
      <c r="A201" s="11">
        <v>197</v>
      </c>
      <c r="B201" s="12">
        <v>6420005027</v>
      </c>
      <c r="C201" s="13" t="s">
        <v>712</v>
      </c>
      <c r="D201" s="1" t="s">
        <v>713</v>
      </c>
      <c r="E201" s="1" t="s">
        <v>714</v>
      </c>
      <c r="F201" s="17" t="s">
        <v>49</v>
      </c>
      <c r="G201" s="15">
        <v>0</v>
      </c>
      <c r="H201" s="12" t="s">
        <v>175</v>
      </c>
      <c r="I201" s="16">
        <v>3.5</v>
      </c>
      <c r="J201" s="15">
        <f t="shared" si="13"/>
        <v>35</v>
      </c>
      <c r="K201" s="15">
        <f t="shared" si="14"/>
        <v>2.4500000000000002</v>
      </c>
      <c r="L201" s="15">
        <f t="shared" si="15"/>
        <v>37.450000000000003</v>
      </c>
      <c r="M201" s="15">
        <f t="shared" si="12"/>
        <v>37.450000000000003</v>
      </c>
      <c r="N201" s="15">
        <v>37.450000000000003</v>
      </c>
      <c r="O201" s="2">
        <v>1</v>
      </c>
    </row>
    <row r="202" spans="1:20" ht="21.75" customHeight="1" x14ac:dyDescent="0.4">
      <c r="A202" s="11">
        <v>198</v>
      </c>
      <c r="B202" s="12">
        <v>6420005028</v>
      </c>
      <c r="C202" s="13" t="s">
        <v>715</v>
      </c>
      <c r="D202" s="1" t="s">
        <v>716</v>
      </c>
      <c r="E202" s="1" t="s">
        <v>717</v>
      </c>
      <c r="F202" s="17" t="s">
        <v>49</v>
      </c>
      <c r="G202" s="15">
        <v>0</v>
      </c>
      <c r="H202" s="12" t="s">
        <v>40</v>
      </c>
      <c r="I202" s="16">
        <v>3.5</v>
      </c>
      <c r="J202" s="15">
        <f t="shared" si="13"/>
        <v>14</v>
      </c>
      <c r="K202" s="15">
        <f t="shared" si="14"/>
        <v>0.98</v>
      </c>
      <c r="L202" s="15">
        <f t="shared" si="15"/>
        <v>14.98</v>
      </c>
      <c r="M202" s="15">
        <f t="shared" si="12"/>
        <v>14.98</v>
      </c>
      <c r="N202" s="15">
        <v>14.98</v>
      </c>
      <c r="O202" s="2">
        <v>1</v>
      </c>
    </row>
    <row r="203" spans="1:20" ht="21.75" customHeight="1" x14ac:dyDescent="0.4">
      <c r="A203" s="11">
        <v>199</v>
      </c>
      <c r="B203" s="12">
        <v>6420005029</v>
      </c>
      <c r="C203" s="13" t="s">
        <v>718</v>
      </c>
      <c r="D203" s="1" t="s">
        <v>719</v>
      </c>
      <c r="E203" s="1" t="s">
        <v>720</v>
      </c>
      <c r="F203" s="17" t="s">
        <v>721</v>
      </c>
      <c r="G203" s="15">
        <v>1737.6400000000006</v>
      </c>
      <c r="H203" s="12" t="s">
        <v>25</v>
      </c>
      <c r="I203" s="16">
        <v>3.5</v>
      </c>
      <c r="J203" s="15">
        <f t="shared" si="13"/>
        <v>28</v>
      </c>
      <c r="K203" s="15">
        <f t="shared" si="14"/>
        <v>1.96</v>
      </c>
      <c r="L203" s="15">
        <f t="shared" si="15"/>
        <v>29.96</v>
      </c>
      <c r="M203" s="15">
        <f t="shared" si="12"/>
        <v>1767.6000000000006</v>
      </c>
      <c r="N203" s="15">
        <v>1767.6000000000006</v>
      </c>
      <c r="O203" s="2">
        <v>1</v>
      </c>
    </row>
    <row r="204" spans="1:20" ht="21.75" customHeight="1" x14ac:dyDescent="0.4">
      <c r="A204" s="11">
        <v>200</v>
      </c>
      <c r="B204" s="12">
        <v>6420005030</v>
      </c>
      <c r="C204" s="13" t="s">
        <v>722</v>
      </c>
      <c r="D204" s="1" t="s">
        <v>723</v>
      </c>
      <c r="E204" s="1" t="s">
        <v>724</v>
      </c>
      <c r="F204" s="17" t="s">
        <v>314</v>
      </c>
      <c r="G204" s="15">
        <v>741.50000000000011</v>
      </c>
      <c r="H204" s="12" t="s">
        <v>326</v>
      </c>
      <c r="I204" s="16">
        <v>3.5</v>
      </c>
      <c r="J204" s="15">
        <f t="shared" si="13"/>
        <v>98</v>
      </c>
      <c r="K204" s="15">
        <f t="shared" si="14"/>
        <v>6.86</v>
      </c>
      <c r="L204" s="15">
        <f t="shared" si="15"/>
        <v>104.86</v>
      </c>
      <c r="M204" s="15">
        <f t="shared" si="12"/>
        <v>846.36000000000013</v>
      </c>
      <c r="N204" s="15">
        <v>846.36000000000013</v>
      </c>
      <c r="O204" s="2">
        <v>1</v>
      </c>
    </row>
    <row r="205" spans="1:20" ht="21.75" customHeight="1" x14ac:dyDescent="0.4">
      <c r="A205" s="11">
        <v>201</v>
      </c>
      <c r="B205" s="12">
        <v>6420005031</v>
      </c>
      <c r="C205" s="13" t="s">
        <v>725</v>
      </c>
      <c r="D205" s="1" t="s">
        <v>726</v>
      </c>
      <c r="E205" s="1" t="s">
        <v>727</v>
      </c>
      <c r="F205" s="17" t="s">
        <v>58</v>
      </c>
      <c r="G205" s="15">
        <v>67.41</v>
      </c>
      <c r="H205" s="12" t="s">
        <v>451</v>
      </c>
      <c r="I205" s="16">
        <v>3.5</v>
      </c>
      <c r="J205" s="15">
        <f t="shared" si="13"/>
        <v>77</v>
      </c>
      <c r="K205" s="15">
        <f t="shared" si="14"/>
        <v>5.39</v>
      </c>
      <c r="L205" s="15">
        <f t="shared" si="15"/>
        <v>82.39</v>
      </c>
      <c r="M205" s="15">
        <f t="shared" si="12"/>
        <v>149.80000000000001</v>
      </c>
      <c r="N205" s="15">
        <v>149.80000000000001</v>
      </c>
      <c r="O205" s="2">
        <v>1</v>
      </c>
    </row>
    <row r="206" spans="1:20" ht="21.75" customHeight="1" x14ac:dyDescent="0.4">
      <c r="A206" s="11">
        <v>202</v>
      </c>
      <c r="B206" s="12">
        <v>6420005032</v>
      </c>
      <c r="C206" s="13" t="s">
        <v>728</v>
      </c>
      <c r="D206" s="1" t="s">
        <v>729</v>
      </c>
      <c r="E206" s="1" t="s">
        <v>730</v>
      </c>
      <c r="F206" s="17" t="s">
        <v>49</v>
      </c>
      <c r="G206" s="15">
        <v>0</v>
      </c>
      <c r="H206" s="12" t="s">
        <v>259</v>
      </c>
      <c r="I206" s="16">
        <v>3.5</v>
      </c>
      <c r="J206" s="15">
        <f t="shared" si="13"/>
        <v>147</v>
      </c>
      <c r="K206" s="15">
        <f t="shared" si="14"/>
        <v>10.29</v>
      </c>
      <c r="L206" s="15">
        <f t="shared" si="15"/>
        <v>157.29</v>
      </c>
      <c r="M206" s="15">
        <f t="shared" si="12"/>
        <v>157.29</v>
      </c>
      <c r="N206" s="15">
        <v>157.29</v>
      </c>
      <c r="O206" s="2">
        <v>1</v>
      </c>
      <c r="T206" s="32"/>
    </row>
    <row r="207" spans="1:20" ht="21.75" customHeight="1" x14ac:dyDescent="0.4">
      <c r="A207" s="11">
        <v>203</v>
      </c>
      <c r="B207" s="12">
        <v>6420005033</v>
      </c>
      <c r="C207" s="13" t="s">
        <v>731</v>
      </c>
      <c r="D207" s="1" t="s">
        <v>732</v>
      </c>
      <c r="E207" s="1" t="s">
        <v>733</v>
      </c>
      <c r="F207" s="17" t="s">
        <v>734</v>
      </c>
      <c r="G207" s="15">
        <v>7898.17</v>
      </c>
      <c r="H207" s="12" t="s">
        <v>735</v>
      </c>
      <c r="I207" s="16">
        <v>3.5</v>
      </c>
      <c r="J207" s="15">
        <f t="shared" si="13"/>
        <v>140</v>
      </c>
      <c r="K207" s="15">
        <f t="shared" si="14"/>
        <v>9.8000000000000007</v>
      </c>
      <c r="L207" s="15">
        <f t="shared" si="15"/>
        <v>149.80000000000001</v>
      </c>
      <c r="M207" s="15">
        <f t="shared" si="12"/>
        <v>8047.97</v>
      </c>
      <c r="N207" s="15">
        <v>8047.97</v>
      </c>
      <c r="O207" s="2">
        <v>1</v>
      </c>
    </row>
    <row r="208" spans="1:20" ht="21.75" customHeight="1" x14ac:dyDescent="0.4">
      <c r="A208" s="11">
        <v>204</v>
      </c>
      <c r="B208" s="12">
        <v>6420005034</v>
      </c>
      <c r="C208" s="13" t="s">
        <v>736</v>
      </c>
      <c r="D208" s="1" t="s">
        <v>737</v>
      </c>
      <c r="E208" s="1" t="s">
        <v>738</v>
      </c>
      <c r="F208" s="17" t="s">
        <v>739</v>
      </c>
      <c r="G208" s="15">
        <v>2351.8200000000002</v>
      </c>
      <c r="H208" s="12" t="s">
        <v>90</v>
      </c>
      <c r="I208" s="16">
        <v>3.5</v>
      </c>
      <c r="J208" s="15">
        <f t="shared" si="13"/>
        <v>24.5</v>
      </c>
      <c r="K208" s="15">
        <f t="shared" si="14"/>
        <v>1.71</v>
      </c>
      <c r="L208" s="15">
        <f t="shared" si="15"/>
        <v>26.21</v>
      </c>
      <c r="M208" s="15">
        <f t="shared" si="12"/>
        <v>2378.0300000000002</v>
      </c>
      <c r="N208" s="15">
        <v>2378.0300000000002</v>
      </c>
      <c r="O208" s="2">
        <v>1</v>
      </c>
    </row>
    <row r="209" spans="1:15" ht="21.75" customHeight="1" x14ac:dyDescent="0.4">
      <c r="A209" s="11">
        <v>205</v>
      </c>
      <c r="B209" s="12">
        <v>6420005035</v>
      </c>
      <c r="C209" s="13" t="s">
        <v>740</v>
      </c>
      <c r="D209" s="1" t="s">
        <v>741</v>
      </c>
      <c r="E209" s="1" t="s">
        <v>742</v>
      </c>
      <c r="F209" s="17" t="s">
        <v>29</v>
      </c>
      <c r="G209" s="15">
        <v>3490.39</v>
      </c>
      <c r="H209" s="12" t="s">
        <v>387</v>
      </c>
      <c r="I209" s="16">
        <v>3.5</v>
      </c>
      <c r="J209" s="15">
        <f t="shared" si="13"/>
        <v>38.5</v>
      </c>
      <c r="K209" s="15">
        <f t="shared" si="14"/>
        <v>2.69</v>
      </c>
      <c r="L209" s="15">
        <f t="shared" si="15"/>
        <v>41.19</v>
      </c>
      <c r="M209" s="15">
        <f t="shared" si="12"/>
        <v>3531.58</v>
      </c>
      <c r="N209" s="15">
        <v>3531.58</v>
      </c>
      <c r="O209" s="2">
        <v>1</v>
      </c>
    </row>
    <row r="210" spans="1:15" ht="21.75" customHeight="1" x14ac:dyDescent="0.4">
      <c r="A210" s="11">
        <v>206</v>
      </c>
      <c r="B210" s="12">
        <v>6420005036</v>
      </c>
      <c r="C210" s="13" t="s">
        <v>743</v>
      </c>
      <c r="D210" s="1" t="s">
        <v>744</v>
      </c>
      <c r="E210" s="1" t="s">
        <v>745</v>
      </c>
      <c r="F210" s="17" t="s">
        <v>24</v>
      </c>
      <c r="G210" s="15">
        <v>7894.51</v>
      </c>
      <c r="H210" s="12" t="s">
        <v>746</v>
      </c>
      <c r="I210" s="16">
        <v>3.5</v>
      </c>
      <c r="J210" s="15">
        <f t="shared" si="13"/>
        <v>126</v>
      </c>
      <c r="K210" s="15">
        <f t="shared" si="14"/>
        <v>8.82</v>
      </c>
      <c r="L210" s="15">
        <f t="shared" si="15"/>
        <v>134.82</v>
      </c>
      <c r="M210" s="15">
        <f t="shared" si="12"/>
        <v>8029.33</v>
      </c>
      <c r="N210" s="15">
        <v>8029.33</v>
      </c>
      <c r="O210" s="2">
        <v>1</v>
      </c>
    </row>
    <row r="211" spans="1:15" ht="21.75" customHeight="1" x14ac:dyDescent="0.4">
      <c r="A211" s="11">
        <v>207</v>
      </c>
      <c r="B211" s="12">
        <v>6420005037</v>
      </c>
      <c r="C211" s="13" t="s">
        <v>747</v>
      </c>
      <c r="D211" s="1" t="s">
        <v>748</v>
      </c>
      <c r="E211" s="1" t="s">
        <v>749</v>
      </c>
      <c r="F211" s="17" t="s">
        <v>49</v>
      </c>
      <c r="G211" s="15">
        <v>0</v>
      </c>
      <c r="H211" s="12" t="s">
        <v>387</v>
      </c>
      <c r="I211" s="16">
        <v>3.5</v>
      </c>
      <c r="J211" s="15">
        <f t="shared" si="13"/>
        <v>38.5</v>
      </c>
      <c r="K211" s="15">
        <f t="shared" si="14"/>
        <v>2.69</v>
      </c>
      <c r="L211" s="15">
        <f t="shared" si="15"/>
        <v>41.19</v>
      </c>
      <c r="M211" s="15">
        <f t="shared" si="12"/>
        <v>41.19</v>
      </c>
      <c r="N211" s="15">
        <v>41.19</v>
      </c>
      <c r="O211" s="2">
        <v>1</v>
      </c>
    </row>
    <row r="212" spans="1:15" ht="21.75" customHeight="1" x14ac:dyDescent="0.4">
      <c r="A212" s="11">
        <v>208</v>
      </c>
      <c r="B212" s="12">
        <v>6420005038</v>
      </c>
      <c r="C212" s="13" t="s">
        <v>750</v>
      </c>
      <c r="D212" s="1" t="s">
        <v>748</v>
      </c>
      <c r="E212" s="1" t="s">
        <v>751</v>
      </c>
      <c r="F212" s="11" t="s">
        <v>49</v>
      </c>
      <c r="G212" s="21">
        <v>0</v>
      </c>
      <c r="H212" s="12" t="s">
        <v>164</v>
      </c>
      <c r="I212" s="16">
        <v>3.5</v>
      </c>
      <c r="J212" s="15">
        <f t="shared" si="13"/>
        <v>0</v>
      </c>
      <c r="K212" s="15">
        <f t="shared" si="14"/>
        <v>0</v>
      </c>
      <c r="L212" s="15">
        <f t="shared" si="15"/>
        <v>0</v>
      </c>
      <c r="M212" s="15">
        <f t="shared" si="12"/>
        <v>0</v>
      </c>
      <c r="N212" s="15">
        <v>0</v>
      </c>
      <c r="O212" s="2">
        <v>1</v>
      </c>
    </row>
    <row r="213" spans="1:15" ht="21.75" customHeight="1" x14ac:dyDescent="0.4">
      <c r="A213" s="11">
        <v>209</v>
      </c>
      <c r="B213" s="12">
        <v>6420005039</v>
      </c>
      <c r="C213" s="13" t="s">
        <v>752</v>
      </c>
      <c r="D213" s="1" t="s">
        <v>753</v>
      </c>
      <c r="E213" s="1" t="s">
        <v>754</v>
      </c>
      <c r="F213" s="17" t="s">
        <v>755</v>
      </c>
      <c r="G213" s="15">
        <v>3276.84</v>
      </c>
      <c r="H213" s="12" t="s">
        <v>244</v>
      </c>
      <c r="I213" s="16">
        <v>3.5</v>
      </c>
      <c r="J213" s="15">
        <f t="shared" si="13"/>
        <v>129.5</v>
      </c>
      <c r="K213" s="15">
        <f t="shared" si="14"/>
        <v>9.06</v>
      </c>
      <c r="L213" s="15">
        <f t="shared" si="15"/>
        <v>138.56</v>
      </c>
      <c r="M213" s="15">
        <f t="shared" si="12"/>
        <v>3415.4</v>
      </c>
      <c r="N213" s="15">
        <v>3415.4</v>
      </c>
      <c r="O213" s="2">
        <v>1</v>
      </c>
    </row>
    <row r="214" spans="1:15" ht="21.75" customHeight="1" x14ac:dyDescent="0.4">
      <c r="A214" s="11">
        <v>210</v>
      </c>
      <c r="B214" s="12">
        <v>6420005040</v>
      </c>
      <c r="C214" s="13" t="s">
        <v>756</v>
      </c>
      <c r="D214" s="1" t="s">
        <v>757</v>
      </c>
      <c r="E214" s="1" t="s">
        <v>758</v>
      </c>
      <c r="F214" s="17" t="s">
        <v>759</v>
      </c>
      <c r="G214" s="15">
        <v>3467.9100000000008</v>
      </c>
      <c r="H214" s="12" t="s">
        <v>114</v>
      </c>
      <c r="I214" s="16">
        <v>3.5</v>
      </c>
      <c r="J214" s="15">
        <f t="shared" si="13"/>
        <v>66.5</v>
      </c>
      <c r="K214" s="15">
        <f t="shared" si="14"/>
        <v>4.6500000000000004</v>
      </c>
      <c r="L214" s="15">
        <f t="shared" si="15"/>
        <v>71.150000000000006</v>
      </c>
      <c r="M214" s="15">
        <f t="shared" si="12"/>
        <v>3539.0600000000009</v>
      </c>
      <c r="N214" s="15">
        <v>3539.0600000000009</v>
      </c>
      <c r="O214" s="2">
        <v>1</v>
      </c>
    </row>
    <row r="215" spans="1:15" ht="21.75" customHeight="1" x14ac:dyDescent="0.4">
      <c r="A215" s="11">
        <v>211</v>
      </c>
      <c r="B215" s="12">
        <v>6420005041</v>
      </c>
      <c r="C215" s="13" t="s">
        <v>760</v>
      </c>
      <c r="D215" s="1" t="s">
        <v>761</v>
      </c>
      <c r="E215" s="1" t="s">
        <v>762</v>
      </c>
      <c r="F215" s="17" t="s">
        <v>58</v>
      </c>
      <c r="G215" s="15">
        <v>18.72</v>
      </c>
      <c r="H215" s="12" t="s">
        <v>518</v>
      </c>
      <c r="I215" s="16">
        <v>3.5</v>
      </c>
      <c r="J215" s="15">
        <f t="shared" si="13"/>
        <v>31.5</v>
      </c>
      <c r="K215" s="15">
        <f t="shared" si="14"/>
        <v>2.2000000000000002</v>
      </c>
      <c r="L215" s="15">
        <f t="shared" si="15"/>
        <v>33.700000000000003</v>
      </c>
      <c r="M215" s="15">
        <f t="shared" si="12"/>
        <v>52.42</v>
      </c>
      <c r="N215" s="15">
        <v>52.42</v>
      </c>
      <c r="O215" s="2">
        <v>1</v>
      </c>
    </row>
    <row r="216" spans="1:15" ht="21.75" customHeight="1" x14ac:dyDescent="0.4">
      <c r="A216" s="11">
        <v>212</v>
      </c>
      <c r="B216" s="12">
        <v>6420005042</v>
      </c>
      <c r="C216" s="13" t="s">
        <v>763</v>
      </c>
      <c r="D216" s="22" t="s">
        <v>764</v>
      </c>
      <c r="E216" s="22" t="s">
        <v>765</v>
      </c>
      <c r="F216" s="17" t="s">
        <v>766</v>
      </c>
      <c r="G216" s="15">
        <v>269.59000000000009</v>
      </c>
      <c r="H216" s="12" t="s">
        <v>77</v>
      </c>
      <c r="I216" s="16">
        <v>3.5</v>
      </c>
      <c r="J216" s="15">
        <f t="shared" si="13"/>
        <v>10.5</v>
      </c>
      <c r="K216" s="15">
        <f t="shared" si="14"/>
        <v>0.73</v>
      </c>
      <c r="L216" s="15">
        <f t="shared" si="15"/>
        <v>11.23</v>
      </c>
      <c r="M216" s="15">
        <f t="shared" si="12"/>
        <v>280.82000000000011</v>
      </c>
      <c r="N216" s="15">
        <v>280.82000000000011</v>
      </c>
      <c r="O216" s="2">
        <v>1</v>
      </c>
    </row>
    <row r="217" spans="1:15" ht="21.75" customHeight="1" x14ac:dyDescent="0.4">
      <c r="A217" s="11">
        <v>213</v>
      </c>
      <c r="B217" s="12">
        <v>6420005043</v>
      </c>
      <c r="C217" s="13" t="s">
        <v>767</v>
      </c>
      <c r="D217" s="22" t="s">
        <v>768</v>
      </c>
      <c r="E217" s="22" t="s">
        <v>769</v>
      </c>
      <c r="F217" s="11" t="s">
        <v>770</v>
      </c>
      <c r="G217" s="21">
        <v>26.200000000000003</v>
      </c>
      <c r="H217" s="12" t="s">
        <v>164</v>
      </c>
      <c r="I217" s="16">
        <v>3.5</v>
      </c>
      <c r="J217" s="15">
        <f t="shared" si="13"/>
        <v>0</v>
      </c>
      <c r="K217" s="15">
        <f t="shared" si="14"/>
        <v>0</v>
      </c>
      <c r="L217" s="15">
        <f t="shared" si="15"/>
        <v>0</v>
      </c>
      <c r="M217" s="15">
        <f t="shared" si="12"/>
        <v>26.200000000000003</v>
      </c>
      <c r="N217" s="15">
        <v>26.200000000000003</v>
      </c>
      <c r="O217" s="2">
        <v>1</v>
      </c>
    </row>
    <row r="218" spans="1:15" ht="21.75" customHeight="1" x14ac:dyDescent="0.4">
      <c r="A218" s="11">
        <v>214</v>
      </c>
      <c r="B218" s="12">
        <v>6420005044</v>
      </c>
      <c r="C218" s="13">
        <v>12170608893</v>
      </c>
      <c r="D218" s="1" t="s">
        <v>771</v>
      </c>
      <c r="E218" s="1" t="s">
        <v>772</v>
      </c>
      <c r="F218" s="17" t="s">
        <v>76</v>
      </c>
      <c r="G218" s="15">
        <v>239.68</v>
      </c>
      <c r="H218" s="12" t="s">
        <v>82</v>
      </c>
      <c r="I218" s="16">
        <v>3.5</v>
      </c>
      <c r="J218" s="15">
        <f t="shared" si="13"/>
        <v>56</v>
      </c>
      <c r="K218" s="15">
        <f t="shared" si="14"/>
        <v>3.92</v>
      </c>
      <c r="L218" s="15">
        <f t="shared" si="15"/>
        <v>59.92</v>
      </c>
      <c r="M218" s="15">
        <f t="shared" si="12"/>
        <v>299.60000000000002</v>
      </c>
      <c r="N218" s="15">
        <v>299.60000000000002</v>
      </c>
      <c r="O218" s="2">
        <v>1</v>
      </c>
    </row>
    <row r="219" spans="1:15" ht="21.75" customHeight="1" x14ac:dyDescent="0.4">
      <c r="A219" s="11">
        <v>215</v>
      </c>
      <c r="B219" s="12">
        <v>6420005045</v>
      </c>
      <c r="C219" s="13" t="s">
        <v>773</v>
      </c>
      <c r="D219" s="1" t="s">
        <v>774</v>
      </c>
      <c r="E219" s="1" t="s">
        <v>775</v>
      </c>
      <c r="F219" s="11" t="s">
        <v>171</v>
      </c>
      <c r="G219" s="15">
        <v>1086.02</v>
      </c>
      <c r="H219" s="12" t="s">
        <v>676</v>
      </c>
      <c r="I219" s="16">
        <v>3.5</v>
      </c>
      <c r="J219" s="15">
        <f t="shared" si="13"/>
        <v>108.5</v>
      </c>
      <c r="K219" s="15">
        <f t="shared" si="14"/>
        <v>7.59</v>
      </c>
      <c r="L219" s="15">
        <f t="shared" si="15"/>
        <v>116.09</v>
      </c>
      <c r="M219" s="15">
        <f t="shared" si="12"/>
        <v>1202.1099999999999</v>
      </c>
      <c r="N219" s="15">
        <v>1202.1099999999999</v>
      </c>
      <c r="O219" s="2">
        <v>1</v>
      </c>
    </row>
    <row r="220" spans="1:15" ht="21.75" customHeight="1" x14ac:dyDescent="0.4">
      <c r="A220" s="11">
        <v>216</v>
      </c>
      <c r="B220" s="12">
        <v>6420005046</v>
      </c>
      <c r="C220" s="18" t="s">
        <v>776</v>
      </c>
      <c r="D220" s="1" t="s">
        <v>777</v>
      </c>
      <c r="E220" s="1" t="s">
        <v>778</v>
      </c>
      <c r="F220" s="17" t="s">
        <v>386</v>
      </c>
      <c r="G220" s="15">
        <v>876.32000000000039</v>
      </c>
      <c r="H220" s="12" t="s">
        <v>472</v>
      </c>
      <c r="I220" s="16">
        <v>3.5</v>
      </c>
      <c r="J220" s="15">
        <f t="shared" si="13"/>
        <v>7</v>
      </c>
      <c r="K220" s="15">
        <f t="shared" si="14"/>
        <v>0.49</v>
      </c>
      <c r="L220" s="15">
        <f t="shared" si="15"/>
        <v>7.49</v>
      </c>
      <c r="M220" s="15">
        <f t="shared" si="12"/>
        <v>883.8100000000004</v>
      </c>
      <c r="N220" s="15">
        <v>883.8100000000004</v>
      </c>
      <c r="O220" s="2">
        <v>1</v>
      </c>
    </row>
    <row r="221" spans="1:15" ht="21.75" customHeight="1" x14ac:dyDescent="0.4">
      <c r="A221" s="11">
        <v>217</v>
      </c>
      <c r="B221" s="12">
        <v>6420005047</v>
      </c>
      <c r="C221" s="18" t="s">
        <v>779</v>
      </c>
      <c r="D221" s="1" t="s">
        <v>780</v>
      </c>
      <c r="E221" s="1" t="s">
        <v>781</v>
      </c>
      <c r="F221" s="17" t="s">
        <v>386</v>
      </c>
      <c r="G221" s="15">
        <v>1202.1100000000008</v>
      </c>
      <c r="H221" s="12" t="s">
        <v>77</v>
      </c>
      <c r="I221" s="16">
        <v>3.5</v>
      </c>
      <c r="J221" s="15">
        <f t="shared" si="13"/>
        <v>10.5</v>
      </c>
      <c r="K221" s="15">
        <f t="shared" si="14"/>
        <v>0.73</v>
      </c>
      <c r="L221" s="15">
        <f t="shared" si="15"/>
        <v>11.23</v>
      </c>
      <c r="M221" s="15">
        <f t="shared" si="12"/>
        <v>1213.3400000000008</v>
      </c>
      <c r="N221" s="15">
        <v>1213.3400000000008</v>
      </c>
      <c r="O221" s="2">
        <v>1</v>
      </c>
    </row>
    <row r="222" spans="1:15" ht="21.75" customHeight="1" x14ac:dyDescent="0.4">
      <c r="A222" s="11">
        <v>218</v>
      </c>
      <c r="B222" s="12">
        <v>6420005048</v>
      </c>
      <c r="C222" s="13" t="s">
        <v>782</v>
      </c>
      <c r="D222" s="1" t="s">
        <v>783</v>
      </c>
      <c r="E222" s="1" t="s">
        <v>784</v>
      </c>
      <c r="F222" s="17" t="s">
        <v>24</v>
      </c>
      <c r="G222" s="15">
        <v>9823.1800000000039</v>
      </c>
      <c r="H222" s="12" t="s">
        <v>735</v>
      </c>
      <c r="I222" s="16">
        <v>3.5</v>
      </c>
      <c r="J222" s="15">
        <f t="shared" si="13"/>
        <v>140</v>
      </c>
      <c r="K222" s="15">
        <f t="shared" si="14"/>
        <v>9.8000000000000007</v>
      </c>
      <c r="L222" s="15">
        <f t="shared" si="15"/>
        <v>149.80000000000001</v>
      </c>
      <c r="M222" s="15">
        <f t="shared" si="12"/>
        <v>9972.9800000000032</v>
      </c>
      <c r="N222" s="15">
        <v>9972.9800000000032</v>
      </c>
      <c r="O222" s="2">
        <v>1</v>
      </c>
    </row>
    <row r="223" spans="1:15" ht="21.75" customHeight="1" x14ac:dyDescent="0.4">
      <c r="A223" s="11">
        <v>219</v>
      </c>
      <c r="B223" s="12">
        <v>6420005049</v>
      </c>
      <c r="C223" s="13" t="s">
        <v>785</v>
      </c>
      <c r="D223" s="1" t="s">
        <v>786</v>
      </c>
      <c r="E223" s="1" t="s">
        <v>787</v>
      </c>
      <c r="F223" s="17" t="s">
        <v>577</v>
      </c>
      <c r="G223" s="15">
        <v>11448.439999999999</v>
      </c>
      <c r="H223" s="12" t="s">
        <v>788</v>
      </c>
      <c r="I223" s="16">
        <v>3.5</v>
      </c>
      <c r="J223" s="15">
        <f t="shared" si="13"/>
        <v>238</v>
      </c>
      <c r="K223" s="15">
        <f t="shared" si="14"/>
        <v>16.66</v>
      </c>
      <c r="L223" s="15">
        <f t="shared" si="15"/>
        <v>254.66</v>
      </c>
      <c r="M223" s="15">
        <f t="shared" si="12"/>
        <v>11703.099999999999</v>
      </c>
      <c r="N223" s="15">
        <v>11703.099999999999</v>
      </c>
      <c r="O223" s="2">
        <v>1</v>
      </c>
    </row>
    <row r="224" spans="1:15" ht="21.75" customHeight="1" x14ac:dyDescent="0.4">
      <c r="A224" s="11">
        <v>220</v>
      </c>
      <c r="B224" s="12">
        <v>6420005050</v>
      </c>
      <c r="C224" s="13" t="s">
        <v>789</v>
      </c>
      <c r="D224" s="1" t="s">
        <v>790</v>
      </c>
      <c r="E224" s="1" t="s">
        <v>791</v>
      </c>
      <c r="F224" s="11" t="s">
        <v>792</v>
      </c>
      <c r="G224" s="15">
        <v>2516.6099999999997</v>
      </c>
      <c r="H224" s="12" t="s">
        <v>198</v>
      </c>
      <c r="I224" s="16">
        <v>3.5</v>
      </c>
      <c r="J224" s="15">
        <f t="shared" si="13"/>
        <v>73.5</v>
      </c>
      <c r="K224" s="15">
        <f t="shared" si="14"/>
        <v>5.14</v>
      </c>
      <c r="L224" s="15">
        <f t="shared" si="15"/>
        <v>78.64</v>
      </c>
      <c r="M224" s="15">
        <f t="shared" si="12"/>
        <v>2595.2499999999995</v>
      </c>
      <c r="N224" s="15">
        <v>2595.2499999999995</v>
      </c>
      <c r="O224" s="2">
        <v>1</v>
      </c>
    </row>
    <row r="225" spans="1:15" ht="21.75" customHeight="1" x14ac:dyDescent="0.4">
      <c r="A225" s="11">
        <v>221</v>
      </c>
      <c r="B225" s="12">
        <v>6420005051</v>
      </c>
      <c r="C225" s="13" t="s">
        <v>793</v>
      </c>
      <c r="D225" s="1" t="s">
        <v>794</v>
      </c>
      <c r="E225" s="1" t="s">
        <v>795</v>
      </c>
      <c r="F225" s="17" t="s">
        <v>24</v>
      </c>
      <c r="G225" s="15">
        <v>8879.4300000000021</v>
      </c>
      <c r="H225" s="12" t="s">
        <v>796</v>
      </c>
      <c r="I225" s="16">
        <v>3.5</v>
      </c>
      <c r="J225" s="15">
        <f t="shared" si="13"/>
        <v>276.5</v>
      </c>
      <c r="K225" s="15">
        <f t="shared" si="14"/>
        <v>19.350000000000001</v>
      </c>
      <c r="L225" s="15">
        <f t="shared" si="15"/>
        <v>295.85000000000002</v>
      </c>
      <c r="M225" s="15">
        <f t="shared" si="12"/>
        <v>9175.2800000000025</v>
      </c>
      <c r="N225" s="15">
        <v>9175.2800000000025</v>
      </c>
      <c r="O225" s="2">
        <v>1</v>
      </c>
    </row>
    <row r="226" spans="1:15" ht="21.75" customHeight="1" x14ac:dyDescent="0.4">
      <c r="A226" s="11">
        <v>222</v>
      </c>
      <c r="B226" s="12">
        <v>6420005052</v>
      </c>
      <c r="C226" s="18" t="s">
        <v>797</v>
      </c>
      <c r="D226" s="1" t="s">
        <v>798</v>
      </c>
      <c r="E226" s="1" t="s">
        <v>799</v>
      </c>
      <c r="F226" s="17" t="s">
        <v>49</v>
      </c>
      <c r="G226" s="15">
        <v>0</v>
      </c>
      <c r="H226" s="12" t="s">
        <v>59</v>
      </c>
      <c r="I226" s="16">
        <v>3.5</v>
      </c>
      <c r="J226" s="15">
        <f t="shared" si="13"/>
        <v>49</v>
      </c>
      <c r="K226" s="15">
        <f t="shared" si="14"/>
        <v>3.43</v>
      </c>
      <c r="L226" s="15">
        <f t="shared" si="15"/>
        <v>52.43</v>
      </c>
      <c r="M226" s="15">
        <f t="shared" si="12"/>
        <v>52.43</v>
      </c>
      <c r="N226" s="15">
        <v>52.43</v>
      </c>
      <c r="O226" s="2">
        <v>1</v>
      </c>
    </row>
    <row r="227" spans="1:15" ht="21.75" customHeight="1" x14ac:dyDescent="0.4">
      <c r="A227" s="11">
        <v>223</v>
      </c>
      <c r="B227" s="12">
        <v>6420005053</v>
      </c>
      <c r="C227" s="13" t="s">
        <v>800</v>
      </c>
      <c r="D227" s="1" t="s">
        <v>801</v>
      </c>
      <c r="E227" s="1" t="s">
        <v>802</v>
      </c>
      <c r="F227" s="17" t="s">
        <v>803</v>
      </c>
      <c r="G227" s="15">
        <v>3917.2</v>
      </c>
      <c r="H227" s="12" t="s">
        <v>114</v>
      </c>
      <c r="I227" s="16">
        <v>3.5</v>
      </c>
      <c r="J227" s="15">
        <f t="shared" si="13"/>
        <v>66.5</v>
      </c>
      <c r="K227" s="15">
        <f t="shared" si="14"/>
        <v>4.6500000000000004</v>
      </c>
      <c r="L227" s="15">
        <f t="shared" si="15"/>
        <v>71.150000000000006</v>
      </c>
      <c r="M227" s="15">
        <f t="shared" si="12"/>
        <v>3988.35</v>
      </c>
      <c r="N227" s="15">
        <v>3988.35</v>
      </c>
      <c r="O227" s="2">
        <v>1</v>
      </c>
    </row>
    <row r="228" spans="1:15" ht="21.75" customHeight="1" x14ac:dyDescent="0.4">
      <c r="A228" s="11">
        <v>224</v>
      </c>
      <c r="B228" s="12">
        <v>6420005054</v>
      </c>
      <c r="C228" s="13" t="s">
        <v>804</v>
      </c>
      <c r="D228" s="1" t="s">
        <v>805</v>
      </c>
      <c r="E228" s="1" t="s">
        <v>806</v>
      </c>
      <c r="F228" s="17" t="s">
        <v>24</v>
      </c>
      <c r="G228" s="15">
        <v>10748.169999999998</v>
      </c>
      <c r="H228" s="12" t="s">
        <v>155</v>
      </c>
      <c r="I228" s="16">
        <v>3.5</v>
      </c>
      <c r="J228" s="15">
        <f t="shared" si="13"/>
        <v>164.5</v>
      </c>
      <c r="K228" s="15">
        <f t="shared" si="14"/>
        <v>11.51</v>
      </c>
      <c r="L228" s="15">
        <f t="shared" si="15"/>
        <v>176.01</v>
      </c>
      <c r="M228" s="15">
        <f t="shared" si="12"/>
        <v>10924.179999999998</v>
      </c>
      <c r="N228" s="15">
        <v>10924.179999999998</v>
      </c>
      <c r="O228" s="2">
        <v>1</v>
      </c>
    </row>
    <row r="229" spans="1:15" ht="21.75" customHeight="1" x14ac:dyDescent="0.4">
      <c r="A229" s="11">
        <v>225</v>
      </c>
      <c r="B229" s="12">
        <v>6420005055</v>
      </c>
      <c r="C229" s="13" t="s">
        <v>807</v>
      </c>
      <c r="D229" s="1" t="s">
        <v>808</v>
      </c>
      <c r="E229" s="1" t="s">
        <v>809</v>
      </c>
      <c r="F229" s="17" t="s">
        <v>24</v>
      </c>
      <c r="G229" s="15">
        <v>8426.3000000000011</v>
      </c>
      <c r="H229" s="12" t="s">
        <v>487</v>
      </c>
      <c r="I229" s="16">
        <v>3.5</v>
      </c>
      <c r="J229" s="15">
        <f t="shared" si="13"/>
        <v>175</v>
      </c>
      <c r="K229" s="15">
        <f t="shared" si="14"/>
        <v>12.25</v>
      </c>
      <c r="L229" s="15">
        <f t="shared" si="15"/>
        <v>187.25</v>
      </c>
      <c r="M229" s="15">
        <f t="shared" si="12"/>
        <v>8613.5500000000011</v>
      </c>
      <c r="N229" s="15">
        <v>8613.5500000000011</v>
      </c>
      <c r="O229" s="2">
        <v>1</v>
      </c>
    </row>
    <row r="230" spans="1:15" ht="21.75" customHeight="1" x14ac:dyDescent="0.4">
      <c r="A230" s="11">
        <v>226</v>
      </c>
      <c r="B230" s="12">
        <v>6420005056</v>
      </c>
      <c r="C230" s="13" t="s">
        <v>810</v>
      </c>
      <c r="D230" s="1" t="s">
        <v>811</v>
      </c>
      <c r="E230" s="1" t="s">
        <v>812</v>
      </c>
      <c r="F230" s="14" t="s">
        <v>49</v>
      </c>
      <c r="G230" s="15">
        <v>0</v>
      </c>
      <c r="H230" s="12" t="s">
        <v>813</v>
      </c>
      <c r="I230" s="16">
        <v>3.5</v>
      </c>
      <c r="J230" s="15">
        <f t="shared" si="13"/>
        <v>224</v>
      </c>
      <c r="K230" s="15">
        <f t="shared" si="14"/>
        <v>15.68</v>
      </c>
      <c r="L230" s="15">
        <f t="shared" si="15"/>
        <v>239.68</v>
      </c>
      <c r="M230" s="15">
        <f t="shared" si="12"/>
        <v>239.68</v>
      </c>
      <c r="N230" s="15">
        <v>239.68</v>
      </c>
      <c r="O230" s="2">
        <v>1</v>
      </c>
    </row>
    <row r="231" spans="1:15" ht="21.75" customHeight="1" x14ac:dyDescent="0.4">
      <c r="A231" s="11">
        <v>227</v>
      </c>
      <c r="B231" s="12">
        <v>6420005057</v>
      </c>
      <c r="C231" s="13" t="s">
        <v>814</v>
      </c>
      <c r="D231" s="1" t="s">
        <v>815</v>
      </c>
      <c r="E231" s="1" t="s">
        <v>816</v>
      </c>
      <c r="F231" s="11" t="s">
        <v>58</v>
      </c>
      <c r="G231" s="15">
        <v>56.17</v>
      </c>
      <c r="H231" s="12" t="s">
        <v>209</v>
      </c>
      <c r="I231" s="16">
        <v>3.5</v>
      </c>
      <c r="J231" s="15">
        <f t="shared" si="13"/>
        <v>52.5</v>
      </c>
      <c r="K231" s="15">
        <f t="shared" si="14"/>
        <v>3.67</v>
      </c>
      <c r="L231" s="15">
        <f t="shared" si="15"/>
        <v>56.17</v>
      </c>
      <c r="M231" s="15">
        <f t="shared" si="12"/>
        <v>112.34</v>
      </c>
      <c r="N231" s="15">
        <v>112.34</v>
      </c>
      <c r="O231" s="2">
        <v>1</v>
      </c>
    </row>
    <row r="232" spans="1:15" ht="21.75" customHeight="1" x14ac:dyDescent="0.4">
      <c r="A232" s="11">
        <v>228</v>
      </c>
      <c r="B232" s="12">
        <v>6420005058</v>
      </c>
      <c r="C232" s="13" t="s">
        <v>817</v>
      </c>
      <c r="D232" s="1" t="s">
        <v>818</v>
      </c>
      <c r="E232" s="1" t="s">
        <v>819</v>
      </c>
      <c r="F232" s="17" t="s">
        <v>49</v>
      </c>
      <c r="G232" s="15">
        <v>0</v>
      </c>
      <c r="H232" s="12" t="s">
        <v>820</v>
      </c>
      <c r="I232" s="16">
        <v>3.5</v>
      </c>
      <c r="J232" s="15">
        <f t="shared" si="13"/>
        <v>84</v>
      </c>
      <c r="K232" s="15">
        <f t="shared" si="14"/>
        <v>5.88</v>
      </c>
      <c r="L232" s="15">
        <f t="shared" si="15"/>
        <v>89.88</v>
      </c>
      <c r="M232" s="15">
        <f t="shared" si="12"/>
        <v>89.88</v>
      </c>
      <c r="N232" s="15">
        <v>89.88</v>
      </c>
      <c r="O232" s="2">
        <v>1</v>
      </c>
    </row>
    <row r="233" spans="1:15" ht="21.75" customHeight="1" x14ac:dyDescent="0.4">
      <c r="A233" s="11">
        <v>229</v>
      </c>
      <c r="B233" s="12">
        <v>6420005059</v>
      </c>
      <c r="C233" s="13" t="s">
        <v>821</v>
      </c>
      <c r="D233" s="1" t="s">
        <v>822</v>
      </c>
      <c r="E233" s="1" t="s">
        <v>823</v>
      </c>
      <c r="F233" s="17" t="s">
        <v>824</v>
      </c>
      <c r="G233" s="15">
        <v>7343.9900000000007</v>
      </c>
      <c r="H233" s="12" t="s">
        <v>746</v>
      </c>
      <c r="I233" s="16">
        <v>3.5</v>
      </c>
      <c r="J233" s="15">
        <f t="shared" si="13"/>
        <v>126</v>
      </c>
      <c r="K233" s="15">
        <f t="shared" si="14"/>
        <v>8.82</v>
      </c>
      <c r="L233" s="15">
        <f t="shared" si="15"/>
        <v>134.82</v>
      </c>
      <c r="M233" s="15">
        <f t="shared" si="12"/>
        <v>7478.81</v>
      </c>
      <c r="N233" s="15">
        <v>7478.81</v>
      </c>
      <c r="O233" s="2">
        <v>1</v>
      </c>
    </row>
    <row r="234" spans="1:15" ht="21.75" customHeight="1" x14ac:dyDescent="0.4">
      <c r="A234" s="11">
        <v>230</v>
      </c>
      <c r="B234" s="12">
        <v>6420005060</v>
      </c>
      <c r="C234" s="13" t="s">
        <v>825</v>
      </c>
      <c r="D234" s="22" t="s">
        <v>826</v>
      </c>
      <c r="E234" s="22" t="s">
        <v>827</v>
      </c>
      <c r="F234" s="17" t="s">
        <v>828</v>
      </c>
      <c r="G234" s="15">
        <v>2329.4199999999992</v>
      </c>
      <c r="H234" s="12" t="s">
        <v>90</v>
      </c>
      <c r="I234" s="16">
        <v>3.5</v>
      </c>
      <c r="J234" s="15">
        <f t="shared" si="13"/>
        <v>24.5</v>
      </c>
      <c r="K234" s="15">
        <f t="shared" si="14"/>
        <v>1.71</v>
      </c>
      <c r="L234" s="15">
        <f t="shared" si="15"/>
        <v>26.21</v>
      </c>
      <c r="M234" s="15">
        <f t="shared" si="12"/>
        <v>2355.6299999999992</v>
      </c>
      <c r="N234" s="15">
        <v>2355.6299999999992</v>
      </c>
      <c r="O234" s="2">
        <v>1</v>
      </c>
    </row>
    <row r="235" spans="1:15" ht="21.75" customHeight="1" x14ac:dyDescent="0.4">
      <c r="A235" s="11">
        <v>231</v>
      </c>
      <c r="B235" s="12">
        <v>6420005061</v>
      </c>
      <c r="C235" s="13" t="s">
        <v>829</v>
      </c>
      <c r="D235" s="1" t="s">
        <v>830</v>
      </c>
      <c r="E235" s="1" t="s">
        <v>831</v>
      </c>
      <c r="F235" s="17" t="s">
        <v>24</v>
      </c>
      <c r="G235" s="15">
        <v>8239.01</v>
      </c>
      <c r="H235" s="12" t="s">
        <v>587</v>
      </c>
      <c r="I235" s="16">
        <v>3.5</v>
      </c>
      <c r="J235" s="15">
        <f t="shared" si="13"/>
        <v>133</v>
      </c>
      <c r="K235" s="15">
        <f t="shared" si="14"/>
        <v>9.31</v>
      </c>
      <c r="L235" s="15">
        <f t="shared" si="15"/>
        <v>142.31</v>
      </c>
      <c r="M235" s="15">
        <f t="shared" si="12"/>
        <v>8381.32</v>
      </c>
      <c r="N235" s="15">
        <v>8381.32</v>
      </c>
      <c r="O235" s="2">
        <v>1</v>
      </c>
    </row>
    <row r="236" spans="1:15" ht="21.75" customHeight="1" x14ac:dyDescent="0.4">
      <c r="A236" s="11">
        <v>232</v>
      </c>
      <c r="B236" s="12">
        <v>6420005062</v>
      </c>
      <c r="C236" s="13" t="s">
        <v>832</v>
      </c>
      <c r="D236" s="1" t="s">
        <v>833</v>
      </c>
      <c r="E236" s="1" t="s">
        <v>834</v>
      </c>
      <c r="F236" s="17" t="s">
        <v>835</v>
      </c>
      <c r="G236" s="15">
        <v>4977.1199999999953</v>
      </c>
      <c r="H236" s="12" t="s">
        <v>50</v>
      </c>
      <c r="I236" s="16">
        <v>3.5</v>
      </c>
      <c r="J236" s="15">
        <f t="shared" si="13"/>
        <v>59.5</v>
      </c>
      <c r="K236" s="15">
        <f t="shared" si="14"/>
        <v>4.16</v>
      </c>
      <c r="L236" s="15">
        <f t="shared" si="15"/>
        <v>63.66</v>
      </c>
      <c r="M236" s="15">
        <f t="shared" si="12"/>
        <v>5040.7799999999952</v>
      </c>
      <c r="N236" s="15">
        <v>5040.7799999999952</v>
      </c>
      <c r="O236" s="2">
        <v>1</v>
      </c>
    </row>
    <row r="237" spans="1:15" ht="21.75" customHeight="1" x14ac:dyDescent="0.4">
      <c r="A237" s="11">
        <v>233</v>
      </c>
      <c r="B237" s="12">
        <v>6420005063</v>
      </c>
      <c r="C237" s="13" t="s">
        <v>836</v>
      </c>
      <c r="D237" s="1" t="s">
        <v>837</v>
      </c>
      <c r="E237" s="1" t="s">
        <v>838</v>
      </c>
      <c r="F237" s="17" t="s">
        <v>24</v>
      </c>
      <c r="G237" s="15">
        <v>4235.6500000000005</v>
      </c>
      <c r="H237" s="12" t="s">
        <v>25</v>
      </c>
      <c r="I237" s="16">
        <v>3.5</v>
      </c>
      <c r="J237" s="15">
        <f t="shared" si="13"/>
        <v>28</v>
      </c>
      <c r="K237" s="15">
        <f t="shared" si="14"/>
        <v>1.96</v>
      </c>
      <c r="L237" s="15">
        <f t="shared" si="15"/>
        <v>29.96</v>
      </c>
      <c r="M237" s="15">
        <f t="shared" si="12"/>
        <v>4265.6100000000006</v>
      </c>
      <c r="N237" s="15">
        <v>4265.6100000000006</v>
      </c>
      <c r="O237" s="2">
        <v>1</v>
      </c>
    </row>
    <row r="238" spans="1:15" ht="21.75" customHeight="1" x14ac:dyDescent="0.4">
      <c r="A238" s="11">
        <v>234</v>
      </c>
      <c r="B238" s="12">
        <v>6420005064</v>
      </c>
      <c r="C238" s="13" t="s">
        <v>839</v>
      </c>
      <c r="D238" s="1" t="s">
        <v>840</v>
      </c>
      <c r="E238" s="1" t="s">
        <v>841</v>
      </c>
      <c r="F238" s="17" t="s">
        <v>49</v>
      </c>
      <c r="G238" s="15">
        <v>0</v>
      </c>
      <c r="H238" s="12" t="s">
        <v>842</v>
      </c>
      <c r="I238" s="16">
        <v>3.5</v>
      </c>
      <c r="J238" s="15">
        <f t="shared" si="13"/>
        <v>297.5</v>
      </c>
      <c r="K238" s="15">
        <f t="shared" si="14"/>
        <v>20.82</v>
      </c>
      <c r="L238" s="15">
        <f t="shared" si="15"/>
        <v>318.32</v>
      </c>
      <c r="M238" s="15">
        <f t="shared" si="12"/>
        <v>318.32</v>
      </c>
      <c r="N238" s="15">
        <v>318.32</v>
      </c>
      <c r="O238" s="2">
        <v>1</v>
      </c>
    </row>
    <row r="239" spans="1:15" ht="21.75" customHeight="1" x14ac:dyDescent="0.4">
      <c r="A239" s="11">
        <v>235</v>
      </c>
      <c r="B239" s="12">
        <v>6420005065</v>
      </c>
      <c r="C239" s="13" t="s">
        <v>843</v>
      </c>
      <c r="D239" s="1" t="s">
        <v>844</v>
      </c>
      <c r="E239" s="1" t="s">
        <v>845</v>
      </c>
      <c r="F239" s="17" t="s">
        <v>846</v>
      </c>
      <c r="G239" s="15">
        <v>3288.1499999999996</v>
      </c>
      <c r="H239" s="12" t="s">
        <v>164</v>
      </c>
      <c r="I239" s="16">
        <v>3.5</v>
      </c>
      <c r="J239" s="15">
        <f t="shared" si="13"/>
        <v>0</v>
      </c>
      <c r="K239" s="15">
        <f t="shared" si="14"/>
        <v>0</v>
      </c>
      <c r="L239" s="15">
        <f t="shared" si="15"/>
        <v>0</v>
      </c>
      <c r="M239" s="15">
        <f t="shared" si="12"/>
        <v>3288.1499999999996</v>
      </c>
      <c r="N239" s="15">
        <v>3288.1499999999996</v>
      </c>
      <c r="O239" s="2">
        <v>1</v>
      </c>
    </row>
    <row r="240" spans="1:15" ht="21.75" customHeight="1" x14ac:dyDescent="0.4">
      <c r="A240" s="11">
        <v>236</v>
      </c>
      <c r="B240" s="12">
        <v>6420005066</v>
      </c>
      <c r="C240" s="13" t="s">
        <v>847</v>
      </c>
      <c r="D240" s="1" t="s">
        <v>848</v>
      </c>
      <c r="E240" s="1" t="s">
        <v>849</v>
      </c>
      <c r="F240" s="17" t="s">
        <v>49</v>
      </c>
      <c r="G240" s="15">
        <v>0</v>
      </c>
      <c r="H240" s="12" t="s">
        <v>850</v>
      </c>
      <c r="I240" s="16">
        <v>3.5</v>
      </c>
      <c r="J240" s="15">
        <f t="shared" si="13"/>
        <v>3647</v>
      </c>
      <c r="K240" s="15">
        <f t="shared" si="14"/>
        <v>255.29</v>
      </c>
      <c r="L240" s="15">
        <f t="shared" si="15"/>
        <v>3902.29</v>
      </c>
      <c r="M240" s="15">
        <f t="shared" si="12"/>
        <v>3902.29</v>
      </c>
      <c r="N240" s="15">
        <v>3902.29</v>
      </c>
      <c r="O240" s="2">
        <v>1</v>
      </c>
    </row>
    <row r="241" spans="1:15" ht="21.75" customHeight="1" x14ac:dyDescent="0.4">
      <c r="A241" s="11">
        <v>237</v>
      </c>
      <c r="B241" s="12">
        <v>6420005067</v>
      </c>
      <c r="C241" s="13" t="s">
        <v>851</v>
      </c>
      <c r="D241" s="1" t="s">
        <v>848</v>
      </c>
      <c r="E241" s="1" t="s">
        <v>849</v>
      </c>
      <c r="F241" s="17" t="s">
        <v>49</v>
      </c>
      <c r="G241" s="15">
        <v>0</v>
      </c>
      <c r="H241" s="12" t="s">
        <v>852</v>
      </c>
      <c r="I241" s="16">
        <v>3.5</v>
      </c>
      <c r="J241" s="15">
        <f t="shared" si="13"/>
        <v>3111.5</v>
      </c>
      <c r="K241" s="15">
        <f t="shared" si="14"/>
        <v>217.8</v>
      </c>
      <c r="L241" s="15">
        <f t="shared" si="15"/>
        <v>3329.3</v>
      </c>
      <c r="M241" s="15">
        <f t="shared" si="12"/>
        <v>3329.3</v>
      </c>
      <c r="N241" s="15">
        <v>3329.3</v>
      </c>
      <c r="O241" s="2">
        <v>1</v>
      </c>
    </row>
    <row r="242" spans="1:15" ht="21.75" customHeight="1" x14ac:dyDescent="0.4">
      <c r="A242" s="11">
        <v>238</v>
      </c>
      <c r="B242" s="12">
        <v>6420005068</v>
      </c>
      <c r="C242" s="13" t="s">
        <v>853</v>
      </c>
      <c r="D242" s="1" t="s">
        <v>854</v>
      </c>
      <c r="E242" s="1" t="s">
        <v>855</v>
      </c>
      <c r="F242" s="17" t="s">
        <v>856</v>
      </c>
      <c r="G242" s="15">
        <v>8018.1100000000042</v>
      </c>
      <c r="H242" s="12" t="s">
        <v>259</v>
      </c>
      <c r="I242" s="16">
        <v>3.5</v>
      </c>
      <c r="J242" s="15">
        <f t="shared" si="13"/>
        <v>147</v>
      </c>
      <c r="K242" s="15">
        <f t="shared" si="14"/>
        <v>10.29</v>
      </c>
      <c r="L242" s="15">
        <f t="shared" si="15"/>
        <v>157.29</v>
      </c>
      <c r="M242" s="15">
        <f t="shared" si="12"/>
        <v>8175.4000000000042</v>
      </c>
      <c r="N242" s="15">
        <v>8175.4000000000042</v>
      </c>
      <c r="O242" s="2">
        <v>1</v>
      </c>
    </row>
    <row r="243" spans="1:15" ht="21.75" customHeight="1" x14ac:dyDescent="0.4">
      <c r="A243" s="11">
        <v>239</v>
      </c>
      <c r="B243" s="12">
        <v>6420005069</v>
      </c>
      <c r="C243" s="13" t="s">
        <v>857</v>
      </c>
      <c r="D243" s="1" t="s">
        <v>858</v>
      </c>
      <c r="E243" s="1" t="s">
        <v>859</v>
      </c>
      <c r="F243" s="17" t="s">
        <v>49</v>
      </c>
      <c r="G243" s="15">
        <v>0</v>
      </c>
      <c r="H243" s="12" t="s">
        <v>35</v>
      </c>
      <c r="I243" s="16">
        <v>3.5</v>
      </c>
      <c r="J243" s="15">
        <f t="shared" si="13"/>
        <v>17.5</v>
      </c>
      <c r="K243" s="15">
        <f t="shared" si="14"/>
        <v>1.22</v>
      </c>
      <c r="L243" s="15">
        <f t="shared" si="15"/>
        <v>18.72</v>
      </c>
      <c r="M243" s="15">
        <f t="shared" si="12"/>
        <v>18.72</v>
      </c>
      <c r="N243" s="15">
        <v>18.72</v>
      </c>
      <c r="O243" s="2">
        <v>1</v>
      </c>
    </row>
    <row r="244" spans="1:15" ht="21.75" customHeight="1" x14ac:dyDescent="0.4">
      <c r="A244" s="11">
        <v>240</v>
      </c>
      <c r="B244" s="12">
        <v>6420005070</v>
      </c>
      <c r="C244" s="13" t="s">
        <v>860</v>
      </c>
      <c r="D244" s="1" t="s">
        <v>861</v>
      </c>
      <c r="E244" s="1" t="s">
        <v>862</v>
      </c>
      <c r="F244" s="17" t="s">
        <v>863</v>
      </c>
      <c r="G244" s="15">
        <v>4587.5599999999995</v>
      </c>
      <c r="H244" s="12" t="s">
        <v>864</v>
      </c>
      <c r="I244" s="16">
        <v>3.5</v>
      </c>
      <c r="J244" s="15">
        <f t="shared" si="13"/>
        <v>189</v>
      </c>
      <c r="K244" s="15">
        <f t="shared" si="14"/>
        <v>13.23</v>
      </c>
      <c r="L244" s="15">
        <f t="shared" si="15"/>
        <v>202.23</v>
      </c>
      <c r="M244" s="15">
        <f t="shared" si="12"/>
        <v>4789.7899999999991</v>
      </c>
      <c r="N244" s="15">
        <v>4789.7899999999991</v>
      </c>
      <c r="O244" s="2">
        <v>1</v>
      </c>
    </row>
    <row r="245" spans="1:15" ht="21.75" customHeight="1" x14ac:dyDescent="0.4">
      <c r="A245" s="11">
        <v>241</v>
      </c>
      <c r="B245" s="12">
        <v>6420005071</v>
      </c>
      <c r="C245" s="13" t="s">
        <v>865</v>
      </c>
      <c r="D245" s="1" t="s">
        <v>866</v>
      </c>
      <c r="E245" s="1" t="s">
        <v>867</v>
      </c>
      <c r="F245" s="17" t="s">
        <v>49</v>
      </c>
      <c r="G245" s="15">
        <v>0</v>
      </c>
      <c r="H245" s="12" t="s">
        <v>408</v>
      </c>
      <c r="I245" s="16">
        <v>3.5</v>
      </c>
      <c r="J245" s="15">
        <f t="shared" si="13"/>
        <v>157.5</v>
      </c>
      <c r="K245" s="15">
        <f t="shared" si="14"/>
        <v>11.02</v>
      </c>
      <c r="L245" s="15">
        <f t="shared" si="15"/>
        <v>168.52</v>
      </c>
      <c r="M245" s="15">
        <f t="shared" si="12"/>
        <v>168.52</v>
      </c>
      <c r="N245" s="15">
        <v>168.52</v>
      </c>
      <c r="O245" s="2">
        <v>1</v>
      </c>
    </row>
    <row r="246" spans="1:15" ht="21.75" customHeight="1" x14ac:dyDescent="0.4">
      <c r="A246" s="11">
        <v>242</v>
      </c>
      <c r="B246" s="12">
        <v>6420005072</v>
      </c>
      <c r="C246" s="13" t="s">
        <v>868</v>
      </c>
      <c r="D246" s="1" t="s">
        <v>869</v>
      </c>
      <c r="E246" s="1" t="s">
        <v>870</v>
      </c>
      <c r="F246" s="17" t="s">
        <v>49</v>
      </c>
      <c r="G246" s="15">
        <v>0</v>
      </c>
      <c r="H246" s="12" t="s">
        <v>105</v>
      </c>
      <c r="I246" s="16">
        <v>3.5</v>
      </c>
      <c r="J246" s="15">
        <f t="shared" si="13"/>
        <v>3.5</v>
      </c>
      <c r="K246" s="15">
        <f t="shared" si="14"/>
        <v>0.24</v>
      </c>
      <c r="L246" s="15">
        <f t="shared" si="15"/>
        <v>3.74</v>
      </c>
      <c r="M246" s="15">
        <f t="shared" si="12"/>
        <v>3.74</v>
      </c>
      <c r="N246" s="15">
        <v>3.74</v>
      </c>
      <c r="O246" s="2">
        <v>1</v>
      </c>
    </row>
    <row r="247" spans="1:15" ht="21.75" customHeight="1" x14ac:dyDescent="0.4">
      <c r="A247" s="11">
        <v>243</v>
      </c>
      <c r="B247" s="12">
        <v>6420005073</v>
      </c>
      <c r="C247" s="13" t="s">
        <v>871</v>
      </c>
      <c r="D247" s="1" t="s">
        <v>866</v>
      </c>
      <c r="E247" s="1" t="s">
        <v>872</v>
      </c>
      <c r="F247" s="17" t="s">
        <v>49</v>
      </c>
      <c r="G247" s="15">
        <v>0</v>
      </c>
      <c r="H247" s="12" t="s">
        <v>59</v>
      </c>
      <c r="I247" s="16">
        <v>3.5</v>
      </c>
      <c r="J247" s="15">
        <f t="shared" si="13"/>
        <v>49</v>
      </c>
      <c r="K247" s="15">
        <f t="shared" si="14"/>
        <v>3.43</v>
      </c>
      <c r="L247" s="15">
        <f t="shared" si="15"/>
        <v>52.43</v>
      </c>
      <c r="M247" s="15">
        <f t="shared" si="12"/>
        <v>52.43</v>
      </c>
      <c r="N247" s="15">
        <v>52.43</v>
      </c>
      <c r="O247" s="2">
        <v>1</v>
      </c>
    </row>
    <row r="248" spans="1:15" ht="21.75" customHeight="1" x14ac:dyDescent="0.4">
      <c r="A248" s="11">
        <v>244</v>
      </c>
      <c r="B248" s="12">
        <v>6420005074</v>
      </c>
      <c r="C248" s="13" t="s">
        <v>873</v>
      </c>
      <c r="D248" s="1" t="s">
        <v>869</v>
      </c>
      <c r="E248" s="1" t="s">
        <v>874</v>
      </c>
      <c r="F248" s="17" t="s">
        <v>875</v>
      </c>
      <c r="G248" s="15">
        <v>8755.82</v>
      </c>
      <c r="H248" s="12" t="s">
        <v>164</v>
      </c>
      <c r="I248" s="16">
        <v>3.5</v>
      </c>
      <c r="J248" s="15">
        <f t="shared" si="13"/>
        <v>0</v>
      </c>
      <c r="K248" s="15">
        <f t="shared" si="14"/>
        <v>0</v>
      </c>
      <c r="L248" s="15">
        <f t="shared" si="15"/>
        <v>0</v>
      </c>
      <c r="M248" s="15">
        <f t="shared" si="12"/>
        <v>8755.82</v>
      </c>
      <c r="N248" s="15">
        <v>8755.82</v>
      </c>
      <c r="O248" s="2">
        <v>1</v>
      </c>
    </row>
    <row r="249" spans="1:15" ht="21.75" customHeight="1" x14ac:dyDescent="0.4">
      <c r="A249" s="11">
        <v>245</v>
      </c>
      <c r="B249" s="12">
        <v>6420005075</v>
      </c>
      <c r="C249" s="13" t="s">
        <v>876</v>
      </c>
      <c r="D249" s="1" t="s">
        <v>877</v>
      </c>
      <c r="E249" s="1" t="s">
        <v>878</v>
      </c>
      <c r="F249" s="17" t="s">
        <v>49</v>
      </c>
      <c r="G249" s="15">
        <v>0</v>
      </c>
      <c r="H249" s="12" t="s">
        <v>387</v>
      </c>
      <c r="I249" s="16">
        <v>3.5</v>
      </c>
      <c r="J249" s="15">
        <f t="shared" si="13"/>
        <v>38.5</v>
      </c>
      <c r="K249" s="15">
        <f t="shared" si="14"/>
        <v>2.69</v>
      </c>
      <c r="L249" s="15">
        <f t="shared" si="15"/>
        <v>41.19</v>
      </c>
      <c r="M249" s="15">
        <f t="shared" si="12"/>
        <v>41.19</v>
      </c>
      <c r="N249" s="15">
        <v>41.19</v>
      </c>
      <c r="O249" s="2">
        <v>1</v>
      </c>
    </row>
    <row r="250" spans="1:15" ht="21.75" customHeight="1" x14ac:dyDescent="0.4">
      <c r="A250" s="11">
        <v>246</v>
      </c>
      <c r="B250" s="12">
        <v>6420005076</v>
      </c>
      <c r="C250" s="13" t="s">
        <v>879</v>
      </c>
      <c r="D250" s="1" t="s">
        <v>877</v>
      </c>
      <c r="E250" s="1" t="s">
        <v>880</v>
      </c>
      <c r="F250" s="17" t="s">
        <v>881</v>
      </c>
      <c r="G250" s="15">
        <v>1194.6800000000007</v>
      </c>
      <c r="H250" s="12" t="s">
        <v>77</v>
      </c>
      <c r="I250" s="16">
        <v>3.5</v>
      </c>
      <c r="J250" s="15">
        <f t="shared" si="13"/>
        <v>10.5</v>
      </c>
      <c r="K250" s="15">
        <f t="shared" si="14"/>
        <v>0.73</v>
      </c>
      <c r="L250" s="15">
        <f t="shared" si="15"/>
        <v>11.23</v>
      </c>
      <c r="M250" s="15">
        <f t="shared" si="12"/>
        <v>1205.9100000000008</v>
      </c>
      <c r="N250" s="15">
        <v>1205.9100000000008</v>
      </c>
      <c r="O250" s="2">
        <v>1</v>
      </c>
    </row>
    <row r="251" spans="1:15" ht="21.75" customHeight="1" x14ac:dyDescent="0.4">
      <c r="A251" s="11">
        <v>247</v>
      </c>
      <c r="B251" s="12">
        <v>6420005077</v>
      </c>
      <c r="C251" s="13" t="s">
        <v>882</v>
      </c>
      <c r="D251" s="1" t="s">
        <v>877</v>
      </c>
      <c r="E251" s="1" t="s">
        <v>883</v>
      </c>
      <c r="F251" s="17" t="s">
        <v>49</v>
      </c>
      <c r="G251" s="15">
        <v>0</v>
      </c>
      <c r="H251" s="12" t="s">
        <v>77</v>
      </c>
      <c r="I251" s="16">
        <v>3.5</v>
      </c>
      <c r="J251" s="15">
        <f t="shared" si="13"/>
        <v>10.5</v>
      </c>
      <c r="K251" s="15">
        <f t="shared" si="14"/>
        <v>0.73</v>
      </c>
      <c r="L251" s="15">
        <f t="shared" si="15"/>
        <v>11.23</v>
      </c>
      <c r="M251" s="15">
        <f t="shared" si="12"/>
        <v>11.23</v>
      </c>
      <c r="N251" s="15">
        <v>11.23</v>
      </c>
      <c r="O251" s="2">
        <v>1</v>
      </c>
    </row>
    <row r="252" spans="1:15" ht="21.75" customHeight="1" x14ac:dyDescent="0.4">
      <c r="A252" s="11">
        <v>248</v>
      </c>
      <c r="B252" s="12">
        <v>6420005078</v>
      </c>
      <c r="C252" s="13" t="s">
        <v>884</v>
      </c>
      <c r="D252" s="1" t="s">
        <v>885</v>
      </c>
      <c r="E252" s="1" t="s">
        <v>886</v>
      </c>
      <c r="F252" s="17" t="s">
        <v>49</v>
      </c>
      <c r="G252" s="15">
        <v>0</v>
      </c>
      <c r="H252" s="12" t="s">
        <v>346</v>
      </c>
      <c r="I252" s="16">
        <v>3.5</v>
      </c>
      <c r="J252" s="15">
        <f t="shared" si="13"/>
        <v>112</v>
      </c>
      <c r="K252" s="15">
        <f t="shared" si="14"/>
        <v>7.84</v>
      </c>
      <c r="L252" s="15">
        <f t="shared" si="15"/>
        <v>119.84</v>
      </c>
      <c r="M252" s="15">
        <f t="shared" si="12"/>
        <v>119.84</v>
      </c>
      <c r="N252" s="15">
        <v>119.84</v>
      </c>
      <c r="O252" s="2">
        <v>1</v>
      </c>
    </row>
    <row r="253" spans="1:15" ht="21.75" customHeight="1" x14ac:dyDescent="0.4">
      <c r="A253" s="11">
        <v>249</v>
      </c>
      <c r="B253" s="12">
        <v>6420005079</v>
      </c>
      <c r="C253" s="13" t="s">
        <v>887</v>
      </c>
      <c r="D253" s="1" t="s">
        <v>888</v>
      </c>
      <c r="E253" s="1" t="s">
        <v>889</v>
      </c>
      <c r="F253" s="17" t="s">
        <v>24</v>
      </c>
      <c r="G253" s="15">
        <v>2662.7200000000003</v>
      </c>
      <c r="H253" s="12" t="s">
        <v>387</v>
      </c>
      <c r="I253" s="16">
        <v>3.5</v>
      </c>
      <c r="J253" s="15">
        <f t="shared" si="13"/>
        <v>38.5</v>
      </c>
      <c r="K253" s="15">
        <f t="shared" si="14"/>
        <v>2.69</v>
      </c>
      <c r="L253" s="15">
        <f t="shared" si="15"/>
        <v>41.19</v>
      </c>
      <c r="M253" s="15">
        <f t="shared" si="12"/>
        <v>2703.9100000000003</v>
      </c>
      <c r="N253" s="15">
        <v>2703.9100000000003</v>
      </c>
      <c r="O253" s="2">
        <v>1</v>
      </c>
    </row>
    <row r="254" spans="1:15" ht="21.75" customHeight="1" x14ac:dyDescent="0.4">
      <c r="A254" s="11">
        <v>250</v>
      </c>
      <c r="B254" s="12">
        <v>6420005080</v>
      </c>
      <c r="C254" s="13" t="s">
        <v>890</v>
      </c>
      <c r="D254" s="1" t="s">
        <v>891</v>
      </c>
      <c r="E254" s="1" t="s">
        <v>892</v>
      </c>
      <c r="F254" s="17" t="s">
        <v>893</v>
      </c>
      <c r="G254" s="15">
        <v>1299.48</v>
      </c>
      <c r="H254" s="12" t="s">
        <v>183</v>
      </c>
      <c r="I254" s="16">
        <v>3.5</v>
      </c>
      <c r="J254" s="15">
        <f t="shared" si="13"/>
        <v>42</v>
      </c>
      <c r="K254" s="15">
        <f t="shared" si="14"/>
        <v>2.94</v>
      </c>
      <c r="L254" s="15">
        <f t="shared" si="15"/>
        <v>44.94</v>
      </c>
      <c r="M254" s="15">
        <f t="shared" si="12"/>
        <v>1344.42</v>
      </c>
      <c r="N254" s="15">
        <v>1344.42</v>
      </c>
      <c r="O254" s="2">
        <v>1</v>
      </c>
    </row>
    <row r="255" spans="1:15" ht="21.75" customHeight="1" x14ac:dyDescent="0.4">
      <c r="A255" s="11">
        <v>251</v>
      </c>
      <c r="B255" s="12">
        <v>6420005081</v>
      </c>
      <c r="C255" s="13" t="s">
        <v>894</v>
      </c>
      <c r="D255" s="1" t="s">
        <v>895</v>
      </c>
      <c r="E255" s="1" t="s">
        <v>896</v>
      </c>
      <c r="F255" s="17" t="s">
        <v>58</v>
      </c>
      <c r="G255" s="15">
        <v>93.62</v>
      </c>
      <c r="H255" s="12" t="s">
        <v>820</v>
      </c>
      <c r="I255" s="16">
        <v>3.5</v>
      </c>
      <c r="J255" s="15">
        <f t="shared" si="13"/>
        <v>84</v>
      </c>
      <c r="K255" s="15">
        <f t="shared" si="14"/>
        <v>5.88</v>
      </c>
      <c r="L255" s="15">
        <f t="shared" si="15"/>
        <v>89.88</v>
      </c>
      <c r="M255" s="15">
        <f t="shared" si="12"/>
        <v>183.5</v>
      </c>
      <c r="N255" s="15">
        <v>183.5</v>
      </c>
      <c r="O255" s="2">
        <v>1</v>
      </c>
    </row>
    <row r="256" spans="1:15" ht="21.75" customHeight="1" x14ac:dyDescent="0.4">
      <c r="A256" s="11">
        <v>252</v>
      </c>
      <c r="B256" s="12">
        <v>6420005082</v>
      </c>
      <c r="C256" s="13" t="s">
        <v>897</v>
      </c>
      <c r="D256" s="1" t="s">
        <v>898</v>
      </c>
      <c r="E256" s="1" t="s">
        <v>899</v>
      </c>
      <c r="F256" s="17" t="s">
        <v>24</v>
      </c>
      <c r="G256" s="15">
        <v>22402.599999999995</v>
      </c>
      <c r="H256" s="12" t="s">
        <v>416</v>
      </c>
      <c r="I256" s="16">
        <v>3.5</v>
      </c>
      <c r="J256" s="15">
        <f t="shared" si="13"/>
        <v>203</v>
      </c>
      <c r="K256" s="15">
        <f t="shared" si="14"/>
        <v>14.21</v>
      </c>
      <c r="L256" s="15">
        <f t="shared" si="15"/>
        <v>217.21</v>
      </c>
      <c r="M256" s="15">
        <f t="shared" si="12"/>
        <v>22619.809999999994</v>
      </c>
      <c r="N256" s="15">
        <v>22619.809999999994</v>
      </c>
      <c r="O256" s="2">
        <v>1</v>
      </c>
    </row>
    <row r="257" spans="1:15" ht="21.75" customHeight="1" x14ac:dyDescent="0.4">
      <c r="A257" s="11">
        <v>253</v>
      </c>
      <c r="B257" s="12">
        <v>6420005083</v>
      </c>
      <c r="C257" s="13">
        <v>12170598946</v>
      </c>
      <c r="D257" s="1" t="s">
        <v>900</v>
      </c>
      <c r="E257" s="1" t="s">
        <v>901</v>
      </c>
      <c r="F257" s="17" t="s">
        <v>58</v>
      </c>
      <c r="G257" s="15">
        <v>74.900000000000006</v>
      </c>
      <c r="H257" s="12" t="s">
        <v>82</v>
      </c>
      <c r="I257" s="16">
        <v>3.5</v>
      </c>
      <c r="J257" s="15">
        <f t="shared" si="13"/>
        <v>56</v>
      </c>
      <c r="K257" s="15">
        <f t="shared" si="14"/>
        <v>3.92</v>
      </c>
      <c r="L257" s="15">
        <f t="shared" si="15"/>
        <v>59.92</v>
      </c>
      <c r="M257" s="15">
        <f t="shared" si="12"/>
        <v>134.82</v>
      </c>
      <c r="N257" s="15">
        <v>134.82</v>
      </c>
      <c r="O257" s="2">
        <v>1</v>
      </c>
    </row>
    <row r="258" spans="1:15" ht="21.75" customHeight="1" x14ac:dyDescent="0.4">
      <c r="A258" s="11">
        <v>254</v>
      </c>
      <c r="B258" s="12">
        <v>6420005084</v>
      </c>
      <c r="C258" s="13" t="s">
        <v>902</v>
      </c>
      <c r="D258" s="1" t="s">
        <v>903</v>
      </c>
      <c r="E258" s="1" t="s">
        <v>904</v>
      </c>
      <c r="F258" s="17" t="s">
        <v>49</v>
      </c>
      <c r="G258" s="15">
        <v>0</v>
      </c>
      <c r="H258" s="12" t="s">
        <v>206</v>
      </c>
      <c r="I258" s="16">
        <v>3.5</v>
      </c>
      <c r="J258" s="15">
        <f t="shared" si="13"/>
        <v>21</v>
      </c>
      <c r="K258" s="15">
        <f t="shared" si="14"/>
        <v>1.47</v>
      </c>
      <c r="L258" s="15">
        <f t="shared" si="15"/>
        <v>22.47</v>
      </c>
      <c r="M258" s="15">
        <f t="shared" si="12"/>
        <v>22.47</v>
      </c>
      <c r="N258" s="15">
        <v>22.47</v>
      </c>
      <c r="O258" s="2">
        <v>1</v>
      </c>
    </row>
    <row r="259" spans="1:15" ht="21.75" customHeight="1" x14ac:dyDescent="0.4">
      <c r="A259" s="11">
        <v>255</v>
      </c>
      <c r="B259" s="12">
        <v>6420005085</v>
      </c>
      <c r="C259" s="13" t="s">
        <v>905</v>
      </c>
      <c r="D259" s="1" t="s">
        <v>906</v>
      </c>
      <c r="E259" s="1" t="s">
        <v>907</v>
      </c>
      <c r="F259" s="17" t="s">
        <v>49</v>
      </c>
      <c r="G259" s="15">
        <v>0</v>
      </c>
      <c r="H259" s="12" t="s">
        <v>40</v>
      </c>
      <c r="I259" s="16">
        <v>3.5</v>
      </c>
      <c r="J259" s="15">
        <f t="shared" si="13"/>
        <v>14</v>
      </c>
      <c r="K259" s="15">
        <f t="shared" si="14"/>
        <v>0.98</v>
      </c>
      <c r="L259" s="15">
        <f t="shared" si="15"/>
        <v>14.98</v>
      </c>
      <c r="M259" s="15">
        <f t="shared" si="12"/>
        <v>14.98</v>
      </c>
      <c r="N259" s="15">
        <v>14.98</v>
      </c>
      <c r="O259" s="2">
        <v>1</v>
      </c>
    </row>
    <row r="260" spans="1:15" ht="21.75" customHeight="1" x14ac:dyDescent="0.4">
      <c r="A260" s="11">
        <v>256</v>
      </c>
      <c r="B260" s="12">
        <v>6420005086</v>
      </c>
      <c r="C260" s="13" t="s">
        <v>908</v>
      </c>
      <c r="D260" s="1" t="s">
        <v>909</v>
      </c>
      <c r="E260" s="1" t="s">
        <v>910</v>
      </c>
      <c r="F260" s="17" t="s">
        <v>911</v>
      </c>
      <c r="G260" s="15">
        <v>6358.9900000000016</v>
      </c>
      <c r="H260" s="12" t="s">
        <v>105</v>
      </c>
      <c r="I260" s="16">
        <v>3.5</v>
      </c>
      <c r="J260" s="15">
        <f t="shared" si="13"/>
        <v>3.5</v>
      </c>
      <c r="K260" s="15">
        <f t="shared" si="14"/>
        <v>0.24</v>
      </c>
      <c r="L260" s="15">
        <f t="shared" si="15"/>
        <v>3.74</v>
      </c>
      <c r="M260" s="15">
        <f t="shared" si="12"/>
        <v>6362.7300000000014</v>
      </c>
      <c r="N260" s="15">
        <v>6362.7300000000014</v>
      </c>
      <c r="O260" s="2">
        <v>1</v>
      </c>
    </row>
    <row r="261" spans="1:15" ht="21.75" customHeight="1" x14ac:dyDescent="0.4">
      <c r="A261" s="11">
        <v>257</v>
      </c>
      <c r="B261" s="12">
        <v>6420005087</v>
      </c>
      <c r="C261" s="13" t="s">
        <v>912</v>
      </c>
      <c r="D261" s="1" t="s">
        <v>913</v>
      </c>
      <c r="E261" s="1" t="s">
        <v>914</v>
      </c>
      <c r="F261" s="17" t="s">
        <v>915</v>
      </c>
      <c r="G261" s="15">
        <v>453.12</v>
      </c>
      <c r="H261" s="12" t="s">
        <v>95</v>
      </c>
      <c r="I261" s="16">
        <v>3.5</v>
      </c>
      <c r="J261" s="15">
        <f t="shared" si="13"/>
        <v>45.5</v>
      </c>
      <c r="K261" s="15">
        <f t="shared" si="14"/>
        <v>3.18</v>
      </c>
      <c r="L261" s="15">
        <f t="shared" si="15"/>
        <v>48.68</v>
      </c>
      <c r="M261" s="15">
        <f t="shared" si="12"/>
        <v>501.8</v>
      </c>
      <c r="N261" s="15">
        <v>501.8</v>
      </c>
      <c r="O261" s="2">
        <v>1</v>
      </c>
    </row>
    <row r="262" spans="1:15" ht="21.75" customHeight="1" x14ac:dyDescent="0.4">
      <c r="A262" s="11">
        <v>258</v>
      </c>
      <c r="B262" s="12">
        <v>6420005088</v>
      </c>
      <c r="C262" s="13" t="s">
        <v>916</v>
      </c>
      <c r="D262" s="1" t="s">
        <v>917</v>
      </c>
      <c r="E262" s="1" t="s">
        <v>914</v>
      </c>
      <c r="F262" s="17" t="s">
        <v>24</v>
      </c>
      <c r="G262" s="15">
        <v>4778.6500000000005</v>
      </c>
      <c r="H262" s="12" t="s">
        <v>228</v>
      </c>
      <c r="I262" s="16">
        <v>3.5</v>
      </c>
      <c r="J262" s="15">
        <f t="shared" si="13"/>
        <v>94.5</v>
      </c>
      <c r="K262" s="15">
        <f t="shared" si="14"/>
        <v>6.61</v>
      </c>
      <c r="L262" s="15">
        <f t="shared" si="15"/>
        <v>101.11</v>
      </c>
      <c r="M262" s="15">
        <f t="shared" ref="M262:M325" si="16">SUM(G262+L262)</f>
        <v>4879.76</v>
      </c>
      <c r="N262" s="15">
        <v>4879.76</v>
      </c>
      <c r="O262" s="2">
        <v>1</v>
      </c>
    </row>
    <row r="263" spans="1:15" ht="21.75" customHeight="1" x14ac:dyDescent="0.4">
      <c r="A263" s="11">
        <v>259</v>
      </c>
      <c r="B263" s="12">
        <v>6420005089</v>
      </c>
      <c r="C263" s="13" t="s">
        <v>918</v>
      </c>
      <c r="D263" s="1" t="s">
        <v>919</v>
      </c>
      <c r="E263" s="1" t="s">
        <v>920</v>
      </c>
      <c r="F263" s="17" t="s">
        <v>915</v>
      </c>
      <c r="G263" s="15">
        <v>322.04000000000002</v>
      </c>
      <c r="H263" s="12" t="s">
        <v>518</v>
      </c>
      <c r="I263" s="16">
        <v>3.5</v>
      </c>
      <c r="J263" s="15">
        <f t="shared" ref="J263:J326" si="17">ROUNDDOWN(H263*I263,2)</f>
        <v>31.5</v>
      </c>
      <c r="K263" s="15">
        <f t="shared" ref="K263:K326" si="18">ROUNDDOWN(J263*7%,2)</f>
        <v>2.2000000000000002</v>
      </c>
      <c r="L263" s="15">
        <f t="shared" ref="L263:L326" si="19">ROUNDDOWN(J263+K263,2)</f>
        <v>33.700000000000003</v>
      </c>
      <c r="M263" s="15">
        <f t="shared" si="16"/>
        <v>355.74</v>
      </c>
      <c r="N263" s="15">
        <v>355.74</v>
      </c>
      <c r="O263" s="2">
        <v>1</v>
      </c>
    </row>
    <row r="264" spans="1:15" ht="21.75" customHeight="1" x14ac:dyDescent="0.4">
      <c r="A264" s="11">
        <v>260</v>
      </c>
      <c r="B264" s="12">
        <v>6420005090</v>
      </c>
      <c r="C264" s="13" t="s">
        <v>921</v>
      </c>
      <c r="D264" s="1" t="s">
        <v>869</v>
      </c>
      <c r="E264" s="1" t="s">
        <v>920</v>
      </c>
      <c r="F264" s="17" t="s">
        <v>922</v>
      </c>
      <c r="G264" s="15">
        <v>134.80000000000001</v>
      </c>
      <c r="H264" s="12" t="s">
        <v>105</v>
      </c>
      <c r="I264" s="16">
        <v>3.5</v>
      </c>
      <c r="J264" s="15">
        <f t="shared" si="17"/>
        <v>3.5</v>
      </c>
      <c r="K264" s="15">
        <f t="shared" si="18"/>
        <v>0.24</v>
      </c>
      <c r="L264" s="15">
        <f t="shared" si="19"/>
        <v>3.74</v>
      </c>
      <c r="M264" s="15">
        <f t="shared" si="16"/>
        <v>138.54000000000002</v>
      </c>
      <c r="N264" s="15">
        <v>138.54000000000002</v>
      </c>
      <c r="O264" s="2">
        <v>1</v>
      </c>
    </row>
    <row r="265" spans="1:15" ht="21.75" customHeight="1" x14ac:dyDescent="0.4">
      <c r="A265" s="11">
        <v>261</v>
      </c>
      <c r="B265" s="12">
        <v>6420005091</v>
      </c>
      <c r="C265" s="13" t="s">
        <v>923</v>
      </c>
      <c r="D265" s="1" t="s">
        <v>924</v>
      </c>
      <c r="E265" s="1" t="s">
        <v>925</v>
      </c>
      <c r="F265" s="17" t="s">
        <v>926</v>
      </c>
      <c r="G265" s="15">
        <v>6059.39</v>
      </c>
      <c r="H265" s="12">
        <v>24</v>
      </c>
      <c r="I265" s="16">
        <v>3.5</v>
      </c>
      <c r="J265" s="15">
        <f t="shared" si="17"/>
        <v>84</v>
      </c>
      <c r="K265" s="15">
        <f t="shared" si="18"/>
        <v>5.88</v>
      </c>
      <c r="L265" s="15">
        <f t="shared" si="19"/>
        <v>89.88</v>
      </c>
      <c r="M265" s="15">
        <f t="shared" si="16"/>
        <v>6149.27</v>
      </c>
      <c r="N265" s="15">
        <v>6149.27</v>
      </c>
      <c r="O265" s="2">
        <v>1</v>
      </c>
    </row>
    <row r="266" spans="1:15" ht="21.75" customHeight="1" x14ac:dyDescent="0.4">
      <c r="A266" s="11">
        <v>262</v>
      </c>
      <c r="B266" s="12">
        <v>6420005092</v>
      </c>
      <c r="C266" s="13" t="s">
        <v>927</v>
      </c>
      <c r="D266" s="1" t="s">
        <v>928</v>
      </c>
      <c r="E266" s="1" t="s">
        <v>929</v>
      </c>
      <c r="F266" s="11" t="s">
        <v>49</v>
      </c>
      <c r="G266" s="15">
        <v>0</v>
      </c>
      <c r="H266" s="12" t="s">
        <v>164</v>
      </c>
      <c r="I266" s="16">
        <v>3.5</v>
      </c>
      <c r="J266" s="15">
        <f t="shared" si="17"/>
        <v>0</v>
      </c>
      <c r="K266" s="15">
        <f t="shared" si="18"/>
        <v>0</v>
      </c>
      <c r="L266" s="15">
        <f t="shared" si="19"/>
        <v>0</v>
      </c>
      <c r="M266" s="15">
        <f t="shared" si="16"/>
        <v>0</v>
      </c>
      <c r="N266" s="15">
        <v>0</v>
      </c>
      <c r="O266" s="2">
        <v>1</v>
      </c>
    </row>
    <row r="267" spans="1:15" ht="21.75" customHeight="1" x14ac:dyDescent="0.4">
      <c r="A267" s="11">
        <v>263</v>
      </c>
      <c r="B267" s="12">
        <v>6420005093</v>
      </c>
      <c r="C267" s="13" t="s">
        <v>930</v>
      </c>
      <c r="D267" s="1" t="s">
        <v>931</v>
      </c>
      <c r="E267" s="1" t="s">
        <v>932</v>
      </c>
      <c r="F267" s="17" t="s">
        <v>933</v>
      </c>
      <c r="G267" s="15">
        <v>760.26000000000045</v>
      </c>
      <c r="H267" s="12" t="s">
        <v>472</v>
      </c>
      <c r="I267" s="16">
        <v>3.5</v>
      </c>
      <c r="J267" s="15">
        <f t="shared" si="17"/>
        <v>7</v>
      </c>
      <c r="K267" s="15">
        <f t="shared" si="18"/>
        <v>0.49</v>
      </c>
      <c r="L267" s="15">
        <f t="shared" si="19"/>
        <v>7.49</v>
      </c>
      <c r="M267" s="15">
        <f t="shared" si="16"/>
        <v>767.75000000000045</v>
      </c>
      <c r="N267" s="15">
        <v>767.75000000000045</v>
      </c>
      <c r="O267" s="2">
        <v>1</v>
      </c>
    </row>
    <row r="268" spans="1:15" ht="21.75" customHeight="1" x14ac:dyDescent="0.4">
      <c r="A268" s="11">
        <v>264</v>
      </c>
      <c r="B268" s="12">
        <v>6420005094</v>
      </c>
      <c r="C268" s="13" t="s">
        <v>934</v>
      </c>
      <c r="D268" s="1" t="s">
        <v>877</v>
      </c>
      <c r="E268" s="1" t="s">
        <v>935</v>
      </c>
      <c r="F268" s="17" t="s">
        <v>936</v>
      </c>
      <c r="G268" s="15">
        <v>591.74000000000035</v>
      </c>
      <c r="H268" s="12" t="s">
        <v>77</v>
      </c>
      <c r="I268" s="16">
        <v>3.5</v>
      </c>
      <c r="J268" s="15">
        <f t="shared" si="17"/>
        <v>10.5</v>
      </c>
      <c r="K268" s="15">
        <f t="shared" si="18"/>
        <v>0.73</v>
      </c>
      <c r="L268" s="15">
        <f t="shared" si="19"/>
        <v>11.23</v>
      </c>
      <c r="M268" s="15">
        <f t="shared" si="16"/>
        <v>602.97000000000037</v>
      </c>
      <c r="N268" s="15">
        <v>602.97000000000037</v>
      </c>
      <c r="O268" s="2">
        <v>1</v>
      </c>
    </row>
    <row r="269" spans="1:15" ht="21.75" customHeight="1" x14ac:dyDescent="0.4">
      <c r="A269" s="11">
        <v>265</v>
      </c>
      <c r="B269" s="12">
        <v>6420005095</v>
      </c>
      <c r="C269" s="13" t="s">
        <v>937</v>
      </c>
      <c r="D269" s="1" t="s">
        <v>877</v>
      </c>
      <c r="E269" s="1" t="s">
        <v>938</v>
      </c>
      <c r="F269" s="17" t="s">
        <v>24</v>
      </c>
      <c r="G269" s="15">
        <v>2872.3999999999983</v>
      </c>
      <c r="H269" s="12" t="s">
        <v>90</v>
      </c>
      <c r="I269" s="16">
        <v>3.5</v>
      </c>
      <c r="J269" s="15">
        <f t="shared" si="17"/>
        <v>24.5</v>
      </c>
      <c r="K269" s="15">
        <f t="shared" si="18"/>
        <v>1.71</v>
      </c>
      <c r="L269" s="15">
        <f t="shared" si="19"/>
        <v>26.21</v>
      </c>
      <c r="M269" s="15">
        <f t="shared" si="16"/>
        <v>2898.6099999999983</v>
      </c>
      <c r="N269" s="15">
        <v>2898.6099999999983</v>
      </c>
      <c r="O269" s="2">
        <v>1</v>
      </c>
    </row>
    <row r="270" spans="1:15" ht="21.75" customHeight="1" x14ac:dyDescent="0.4">
      <c r="A270" s="11">
        <v>266</v>
      </c>
      <c r="B270" s="12">
        <v>6420005096</v>
      </c>
      <c r="C270" s="13" t="s">
        <v>939</v>
      </c>
      <c r="D270" s="1" t="s">
        <v>940</v>
      </c>
      <c r="E270" s="1" t="s">
        <v>941</v>
      </c>
      <c r="F270" s="17" t="s">
        <v>942</v>
      </c>
      <c r="G270" s="15">
        <v>41.2</v>
      </c>
      <c r="H270" s="12" t="s">
        <v>164</v>
      </c>
      <c r="I270" s="16">
        <v>3.5</v>
      </c>
      <c r="J270" s="15">
        <f t="shared" si="17"/>
        <v>0</v>
      </c>
      <c r="K270" s="15">
        <f t="shared" si="18"/>
        <v>0</v>
      </c>
      <c r="L270" s="15">
        <f t="shared" si="19"/>
        <v>0</v>
      </c>
      <c r="M270" s="15">
        <f t="shared" si="16"/>
        <v>41.2</v>
      </c>
      <c r="N270" s="15">
        <v>41.2</v>
      </c>
      <c r="O270" s="2">
        <v>1</v>
      </c>
    </row>
    <row r="271" spans="1:15" ht="21.75" customHeight="1" x14ac:dyDescent="0.4">
      <c r="A271" s="11">
        <v>267</v>
      </c>
      <c r="B271" s="12">
        <v>6420005097</v>
      </c>
      <c r="C271" s="13" t="s">
        <v>943</v>
      </c>
      <c r="D271" s="1" t="s">
        <v>940</v>
      </c>
      <c r="E271" s="1" t="s">
        <v>944</v>
      </c>
      <c r="F271" s="17" t="s">
        <v>945</v>
      </c>
      <c r="G271" s="15">
        <v>1475.5300000000004</v>
      </c>
      <c r="H271" s="12" t="s">
        <v>164</v>
      </c>
      <c r="I271" s="16">
        <v>3.5</v>
      </c>
      <c r="J271" s="15">
        <f t="shared" si="17"/>
        <v>0</v>
      </c>
      <c r="K271" s="15">
        <f t="shared" si="18"/>
        <v>0</v>
      </c>
      <c r="L271" s="15">
        <f t="shared" si="19"/>
        <v>0</v>
      </c>
      <c r="M271" s="15">
        <f t="shared" si="16"/>
        <v>1475.5300000000004</v>
      </c>
      <c r="N271" s="15">
        <v>1475.5300000000004</v>
      </c>
      <c r="O271" s="2">
        <v>1</v>
      </c>
    </row>
    <row r="272" spans="1:15" ht="21.75" customHeight="1" x14ac:dyDescent="0.4">
      <c r="A272" s="11">
        <v>268</v>
      </c>
      <c r="B272" s="12">
        <v>6420005098</v>
      </c>
      <c r="C272" s="13" t="s">
        <v>946</v>
      </c>
      <c r="D272" s="1" t="s">
        <v>947</v>
      </c>
      <c r="E272" s="1" t="s">
        <v>948</v>
      </c>
      <c r="F272" s="20" t="s">
        <v>949</v>
      </c>
      <c r="G272" s="15">
        <v>5673.7000000000007</v>
      </c>
      <c r="H272" s="12" t="s">
        <v>228</v>
      </c>
      <c r="I272" s="16">
        <v>3.5</v>
      </c>
      <c r="J272" s="15">
        <f t="shared" si="17"/>
        <v>94.5</v>
      </c>
      <c r="K272" s="15">
        <f t="shared" si="18"/>
        <v>6.61</v>
      </c>
      <c r="L272" s="15">
        <f t="shared" si="19"/>
        <v>101.11</v>
      </c>
      <c r="M272" s="15">
        <f t="shared" si="16"/>
        <v>5774.81</v>
      </c>
      <c r="N272" s="15">
        <v>5774.81</v>
      </c>
      <c r="O272" s="2">
        <v>1</v>
      </c>
    </row>
    <row r="273" spans="1:20" ht="21.75" customHeight="1" x14ac:dyDescent="0.4">
      <c r="A273" s="11">
        <v>269</v>
      </c>
      <c r="B273" s="12">
        <v>6420005099</v>
      </c>
      <c r="C273" s="13" t="s">
        <v>950</v>
      </c>
      <c r="D273" s="1" t="s">
        <v>951</v>
      </c>
      <c r="E273" s="1" t="s">
        <v>952</v>
      </c>
      <c r="F273" s="20" t="s">
        <v>24</v>
      </c>
      <c r="G273" s="15">
        <v>5868.4199999999992</v>
      </c>
      <c r="H273" s="12" t="s">
        <v>198</v>
      </c>
      <c r="I273" s="16">
        <v>3.5</v>
      </c>
      <c r="J273" s="15">
        <f t="shared" si="17"/>
        <v>73.5</v>
      </c>
      <c r="K273" s="15">
        <f t="shared" si="18"/>
        <v>5.14</v>
      </c>
      <c r="L273" s="15">
        <f t="shared" si="19"/>
        <v>78.64</v>
      </c>
      <c r="M273" s="15">
        <f t="shared" si="16"/>
        <v>5947.0599999999995</v>
      </c>
      <c r="N273" s="15">
        <v>5947.0599999999995</v>
      </c>
      <c r="O273" s="2">
        <v>1</v>
      </c>
    </row>
    <row r="274" spans="1:20" ht="21.75" customHeight="1" x14ac:dyDescent="0.4">
      <c r="A274" s="11">
        <v>270</v>
      </c>
      <c r="B274" s="12">
        <v>6420005100</v>
      </c>
      <c r="C274" s="13" t="s">
        <v>953</v>
      </c>
      <c r="D274" s="1" t="s">
        <v>954</v>
      </c>
      <c r="E274" s="1" t="s">
        <v>955</v>
      </c>
      <c r="F274" s="20" t="s">
        <v>58</v>
      </c>
      <c r="G274" s="15">
        <v>78.64</v>
      </c>
      <c r="H274" s="12" t="s">
        <v>224</v>
      </c>
      <c r="I274" s="16">
        <v>3.5</v>
      </c>
      <c r="J274" s="15">
        <f t="shared" si="17"/>
        <v>80.5</v>
      </c>
      <c r="K274" s="15">
        <f t="shared" si="18"/>
        <v>5.63</v>
      </c>
      <c r="L274" s="15">
        <f t="shared" si="19"/>
        <v>86.13</v>
      </c>
      <c r="M274" s="15">
        <f t="shared" si="16"/>
        <v>164.76999999999998</v>
      </c>
      <c r="N274" s="15">
        <v>164.76999999999998</v>
      </c>
      <c r="O274" s="2">
        <v>1</v>
      </c>
    </row>
    <row r="275" spans="1:20" ht="21.75" customHeight="1" x14ac:dyDescent="0.4">
      <c r="A275" s="11">
        <v>271</v>
      </c>
      <c r="B275" s="12">
        <v>6420005101</v>
      </c>
      <c r="C275" s="13" t="s">
        <v>956</v>
      </c>
      <c r="D275" s="1" t="s">
        <v>957</v>
      </c>
      <c r="E275" s="1" t="s">
        <v>958</v>
      </c>
      <c r="F275" s="17" t="s">
        <v>24</v>
      </c>
      <c r="G275" s="15">
        <v>5527.6299999999992</v>
      </c>
      <c r="H275" s="12" t="s">
        <v>259</v>
      </c>
      <c r="I275" s="16">
        <v>3.5</v>
      </c>
      <c r="J275" s="15">
        <f t="shared" si="17"/>
        <v>147</v>
      </c>
      <c r="K275" s="15">
        <f t="shared" si="18"/>
        <v>10.29</v>
      </c>
      <c r="L275" s="15">
        <f t="shared" si="19"/>
        <v>157.29</v>
      </c>
      <c r="M275" s="15">
        <f t="shared" si="16"/>
        <v>5684.9199999999992</v>
      </c>
      <c r="N275" s="15">
        <v>5684.9199999999992</v>
      </c>
      <c r="O275" s="2">
        <v>1</v>
      </c>
    </row>
    <row r="276" spans="1:20" ht="21.75" customHeight="1" x14ac:dyDescent="0.4">
      <c r="A276" s="11">
        <v>272</v>
      </c>
      <c r="B276" s="12">
        <v>6420005102</v>
      </c>
      <c r="C276" s="13" t="s">
        <v>959</v>
      </c>
      <c r="D276" s="1" t="s">
        <v>960</v>
      </c>
      <c r="E276" s="1" t="s">
        <v>961</v>
      </c>
      <c r="F276" s="20" t="s">
        <v>24</v>
      </c>
      <c r="G276" s="15">
        <v>4617.6199999999981</v>
      </c>
      <c r="H276" s="12" t="s">
        <v>95</v>
      </c>
      <c r="I276" s="16">
        <v>3.5</v>
      </c>
      <c r="J276" s="15">
        <f t="shared" si="17"/>
        <v>45.5</v>
      </c>
      <c r="K276" s="15">
        <f t="shared" si="18"/>
        <v>3.18</v>
      </c>
      <c r="L276" s="15">
        <f t="shared" si="19"/>
        <v>48.68</v>
      </c>
      <c r="M276" s="15">
        <f t="shared" si="16"/>
        <v>4666.2999999999984</v>
      </c>
      <c r="N276" s="15">
        <v>4666.2999999999984</v>
      </c>
      <c r="O276" s="2">
        <v>1</v>
      </c>
    </row>
    <row r="277" spans="1:20" ht="21.75" customHeight="1" x14ac:dyDescent="0.4">
      <c r="A277" s="11">
        <v>273</v>
      </c>
      <c r="B277" s="12">
        <v>6420005103</v>
      </c>
      <c r="C277" s="13" t="s">
        <v>962</v>
      </c>
      <c r="D277" s="1" t="s">
        <v>963</v>
      </c>
      <c r="E277" s="1" t="s">
        <v>964</v>
      </c>
      <c r="F277" s="20" t="s">
        <v>49</v>
      </c>
      <c r="G277" s="15">
        <v>0</v>
      </c>
      <c r="H277" s="12" t="s">
        <v>587</v>
      </c>
      <c r="I277" s="16">
        <v>3.5</v>
      </c>
      <c r="J277" s="15">
        <f t="shared" si="17"/>
        <v>133</v>
      </c>
      <c r="K277" s="15">
        <f t="shared" si="18"/>
        <v>9.31</v>
      </c>
      <c r="L277" s="15">
        <f t="shared" si="19"/>
        <v>142.31</v>
      </c>
      <c r="M277" s="15">
        <f t="shared" si="16"/>
        <v>142.31</v>
      </c>
      <c r="N277" s="15">
        <v>142.31</v>
      </c>
      <c r="O277" s="2">
        <v>1</v>
      </c>
      <c r="P277" s="30"/>
      <c r="T277" s="32"/>
    </row>
    <row r="278" spans="1:20" ht="21.75" customHeight="1" x14ac:dyDescent="0.4">
      <c r="A278" s="11">
        <v>274</v>
      </c>
      <c r="B278" s="12">
        <v>6420005104</v>
      </c>
      <c r="C278" s="13" t="s">
        <v>965</v>
      </c>
      <c r="D278" s="1" t="s">
        <v>957</v>
      </c>
      <c r="E278" s="1" t="s">
        <v>966</v>
      </c>
      <c r="F278" s="17" t="s">
        <v>835</v>
      </c>
      <c r="G278" s="15">
        <v>7864.53</v>
      </c>
      <c r="H278" s="12" t="s">
        <v>198</v>
      </c>
      <c r="I278" s="16">
        <v>3.5</v>
      </c>
      <c r="J278" s="15">
        <f t="shared" si="17"/>
        <v>73.5</v>
      </c>
      <c r="K278" s="15">
        <f t="shared" si="18"/>
        <v>5.14</v>
      </c>
      <c r="L278" s="15">
        <f t="shared" si="19"/>
        <v>78.64</v>
      </c>
      <c r="M278" s="15">
        <f t="shared" si="16"/>
        <v>7943.17</v>
      </c>
      <c r="N278" s="15">
        <v>7943.17</v>
      </c>
      <c r="O278" s="2">
        <v>1</v>
      </c>
    </row>
    <row r="279" spans="1:20" ht="21.75" customHeight="1" x14ac:dyDescent="0.4">
      <c r="A279" s="11">
        <v>275</v>
      </c>
      <c r="B279" s="12">
        <v>6420005105</v>
      </c>
      <c r="C279" s="13" t="s">
        <v>967</v>
      </c>
      <c r="D279" s="1" t="s">
        <v>968</v>
      </c>
      <c r="E279" s="1" t="s">
        <v>969</v>
      </c>
      <c r="F279" s="17" t="s">
        <v>856</v>
      </c>
      <c r="G279" s="15">
        <v>3774.9599999999991</v>
      </c>
      <c r="H279" s="12" t="s">
        <v>310</v>
      </c>
      <c r="I279" s="16">
        <v>3.5</v>
      </c>
      <c r="J279" s="15">
        <f t="shared" si="17"/>
        <v>70</v>
      </c>
      <c r="K279" s="15">
        <f t="shared" si="18"/>
        <v>4.9000000000000004</v>
      </c>
      <c r="L279" s="15">
        <f t="shared" si="19"/>
        <v>74.900000000000006</v>
      </c>
      <c r="M279" s="15">
        <f t="shared" si="16"/>
        <v>3849.8599999999992</v>
      </c>
      <c r="N279" s="15">
        <v>3849.8599999999992</v>
      </c>
      <c r="O279" s="2">
        <v>1</v>
      </c>
    </row>
    <row r="280" spans="1:20" ht="21.75" customHeight="1" x14ac:dyDescent="0.4">
      <c r="A280" s="11">
        <v>276</v>
      </c>
      <c r="B280" s="12">
        <v>6420005106</v>
      </c>
      <c r="C280" s="13" t="s">
        <v>970</v>
      </c>
      <c r="D280" s="1" t="s">
        <v>971</v>
      </c>
      <c r="E280" s="1" t="s">
        <v>972</v>
      </c>
      <c r="F280" s="17" t="s">
        <v>49</v>
      </c>
      <c r="G280" s="15">
        <v>0</v>
      </c>
      <c r="H280" s="12" t="s">
        <v>206</v>
      </c>
      <c r="I280" s="16">
        <v>3.5</v>
      </c>
      <c r="J280" s="15">
        <f t="shared" si="17"/>
        <v>21</v>
      </c>
      <c r="K280" s="15">
        <f t="shared" si="18"/>
        <v>1.47</v>
      </c>
      <c r="L280" s="15">
        <f t="shared" si="19"/>
        <v>22.47</v>
      </c>
      <c r="M280" s="15">
        <f t="shared" si="16"/>
        <v>22.47</v>
      </c>
      <c r="N280" s="15">
        <v>22.47</v>
      </c>
      <c r="O280" s="2">
        <v>1</v>
      </c>
      <c r="P280" s="30"/>
    </row>
    <row r="281" spans="1:20" ht="21.75" customHeight="1" x14ac:dyDescent="0.4">
      <c r="A281" s="11">
        <v>277</v>
      </c>
      <c r="B281" s="12">
        <v>6420005107</v>
      </c>
      <c r="C281" s="13" t="s">
        <v>973</v>
      </c>
      <c r="D281" s="1" t="s">
        <v>974</v>
      </c>
      <c r="E281" s="1" t="s">
        <v>975</v>
      </c>
      <c r="F281" s="17" t="s">
        <v>976</v>
      </c>
      <c r="G281" s="15">
        <v>1445.600000000001</v>
      </c>
      <c r="H281" s="12" t="s">
        <v>35</v>
      </c>
      <c r="I281" s="16">
        <v>3.5</v>
      </c>
      <c r="J281" s="15">
        <f t="shared" si="17"/>
        <v>17.5</v>
      </c>
      <c r="K281" s="15">
        <f t="shared" si="18"/>
        <v>1.22</v>
      </c>
      <c r="L281" s="15">
        <f t="shared" si="19"/>
        <v>18.72</v>
      </c>
      <c r="M281" s="15">
        <f t="shared" si="16"/>
        <v>1464.3200000000011</v>
      </c>
      <c r="N281" s="15">
        <v>1464.3200000000011</v>
      </c>
      <c r="O281" s="2">
        <v>1</v>
      </c>
    </row>
    <row r="282" spans="1:20" ht="21.75" customHeight="1" x14ac:dyDescent="0.4">
      <c r="A282" s="11">
        <v>278</v>
      </c>
      <c r="B282" s="12">
        <v>6420005108</v>
      </c>
      <c r="C282" s="13" t="s">
        <v>977</v>
      </c>
      <c r="D282" s="1" t="s">
        <v>978</v>
      </c>
      <c r="E282" s="1" t="s">
        <v>979</v>
      </c>
      <c r="F282" s="17" t="s">
        <v>980</v>
      </c>
      <c r="G282" s="15">
        <v>4389.1699999999973</v>
      </c>
      <c r="H282" s="12" t="s">
        <v>190</v>
      </c>
      <c r="I282" s="16">
        <v>3.5</v>
      </c>
      <c r="J282" s="15">
        <f t="shared" si="17"/>
        <v>105</v>
      </c>
      <c r="K282" s="15">
        <f t="shared" si="18"/>
        <v>7.35</v>
      </c>
      <c r="L282" s="15">
        <f t="shared" si="19"/>
        <v>112.35</v>
      </c>
      <c r="M282" s="15">
        <f t="shared" si="16"/>
        <v>4501.5199999999977</v>
      </c>
      <c r="N282" s="15">
        <v>4501.5199999999977</v>
      </c>
      <c r="O282" s="2">
        <v>1</v>
      </c>
    </row>
    <row r="283" spans="1:20" ht="21.75" customHeight="1" x14ac:dyDescent="0.4">
      <c r="A283" s="11">
        <v>279</v>
      </c>
      <c r="B283" s="12">
        <v>6420005109</v>
      </c>
      <c r="C283" s="13" t="s">
        <v>981</v>
      </c>
      <c r="D283" s="1" t="s">
        <v>982</v>
      </c>
      <c r="E283" s="1" t="s">
        <v>983</v>
      </c>
      <c r="F283" s="17" t="s">
        <v>63</v>
      </c>
      <c r="G283" s="15">
        <v>4853.4799999999996</v>
      </c>
      <c r="H283" s="12" t="s">
        <v>984</v>
      </c>
      <c r="I283" s="16">
        <v>3.5</v>
      </c>
      <c r="J283" s="15">
        <f t="shared" si="17"/>
        <v>395.5</v>
      </c>
      <c r="K283" s="15">
        <f t="shared" si="18"/>
        <v>27.68</v>
      </c>
      <c r="L283" s="15">
        <f t="shared" si="19"/>
        <v>423.18</v>
      </c>
      <c r="M283" s="15">
        <f t="shared" si="16"/>
        <v>5276.66</v>
      </c>
      <c r="N283" s="15">
        <v>5276.66</v>
      </c>
      <c r="O283" s="2">
        <v>1</v>
      </c>
    </row>
    <row r="284" spans="1:20" ht="21.75" customHeight="1" x14ac:dyDescent="0.4">
      <c r="A284" s="11">
        <v>280</v>
      </c>
      <c r="B284" s="12">
        <v>6420005110</v>
      </c>
      <c r="C284" s="13" t="s">
        <v>985</v>
      </c>
      <c r="D284" s="1" t="s">
        <v>986</v>
      </c>
      <c r="E284" s="1" t="s">
        <v>987</v>
      </c>
      <c r="F284" s="11" t="s">
        <v>988</v>
      </c>
      <c r="G284" s="15">
        <v>82.36999999999999</v>
      </c>
      <c r="H284" s="12" t="s">
        <v>164</v>
      </c>
      <c r="I284" s="16">
        <v>3.5</v>
      </c>
      <c r="J284" s="15">
        <f t="shared" si="17"/>
        <v>0</v>
      </c>
      <c r="K284" s="15">
        <f t="shared" si="18"/>
        <v>0</v>
      </c>
      <c r="L284" s="15">
        <f t="shared" si="19"/>
        <v>0</v>
      </c>
      <c r="M284" s="15">
        <f t="shared" si="16"/>
        <v>82.36999999999999</v>
      </c>
      <c r="N284" s="15">
        <v>82.36999999999999</v>
      </c>
      <c r="O284" s="2">
        <v>1</v>
      </c>
    </row>
    <row r="285" spans="1:20" ht="21.75" customHeight="1" x14ac:dyDescent="0.4">
      <c r="A285" s="11">
        <v>281</v>
      </c>
      <c r="B285" s="12">
        <v>6420005111</v>
      </c>
      <c r="C285" s="13" t="s">
        <v>989</v>
      </c>
      <c r="D285" s="1" t="s">
        <v>990</v>
      </c>
      <c r="E285" s="1" t="s">
        <v>991</v>
      </c>
      <c r="F285" s="17" t="s">
        <v>992</v>
      </c>
      <c r="G285" s="15">
        <v>6055.69</v>
      </c>
      <c r="H285" s="12" t="s">
        <v>339</v>
      </c>
      <c r="I285" s="16">
        <v>3.5</v>
      </c>
      <c r="J285" s="15">
        <f t="shared" si="17"/>
        <v>101.5</v>
      </c>
      <c r="K285" s="15">
        <f t="shared" si="18"/>
        <v>7.1</v>
      </c>
      <c r="L285" s="15">
        <f t="shared" si="19"/>
        <v>108.6</v>
      </c>
      <c r="M285" s="15">
        <f t="shared" si="16"/>
        <v>6164.29</v>
      </c>
      <c r="N285" s="15">
        <v>6164.29</v>
      </c>
      <c r="O285" s="2">
        <v>1</v>
      </c>
    </row>
    <row r="286" spans="1:20" ht="21.75" customHeight="1" x14ac:dyDescent="0.4">
      <c r="A286" s="11">
        <v>282</v>
      </c>
      <c r="B286" s="12">
        <v>6420005112</v>
      </c>
      <c r="C286" s="13" t="s">
        <v>993</v>
      </c>
      <c r="D286" s="1" t="s">
        <v>994</v>
      </c>
      <c r="E286" s="1" t="s">
        <v>995</v>
      </c>
      <c r="F286" s="17" t="s">
        <v>996</v>
      </c>
      <c r="G286" s="15">
        <v>696.62000000000012</v>
      </c>
      <c r="H286" s="12" t="s">
        <v>105</v>
      </c>
      <c r="I286" s="16">
        <v>3.5</v>
      </c>
      <c r="J286" s="15">
        <f t="shared" si="17"/>
        <v>3.5</v>
      </c>
      <c r="K286" s="15">
        <f t="shared" si="18"/>
        <v>0.24</v>
      </c>
      <c r="L286" s="15">
        <f t="shared" si="19"/>
        <v>3.74</v>
      </c>
      <c r="M286" s="15">
        <f t="shared" si="16"/>
        <v>700.36000000000013</v>
      </c>
      <c r="N286" s="15">
        <v>700.36000000000013</v>
      </c>
      <c r="O286" s="2">
        <v>1</v>
      </c>
    </row>
    <row r="287" spans="1:20" ht="21.75" customHeight="1" x14ac:dyDescent="0.4">
      <c r="A287" s="11">
        <v>283</v>
      </c>
      <c r="B287" s="12">
        <v>6420005113</v>
      </c>
      <c r="C287" s="13" t="s">
        <v>997</v>
      </c>
      <c r="D287" s="1" t="s">
        <v>994</v>
      </c>
      <c r="E287" s="1" t="s">
        <v>998</v>
      </c>
      <c r="F287" s="17" t="s">
        <v>999</v>
      </c>
      <c r="G287" s="15">
        <v>1404.4500000000007</v>
      </c>
      <c r="H287" s="12" t="s">
        <v>105</v>
      </c>
      <c r="I287" s="16">
        <v>3.5</v>
      </c>
      <c r="J287" s="15">
        <f t="shared" si="17"/>
        <v>3.5</v>
      </c>
      <c r="K287" s="15">
        <f t="shared" si="18"/>
        <v>0.24</v>
      </c>
      <c r="L287" s="15">
        <f t="shared" si="19"/>
        <v>3.74</v>
      </c>
      <c r="M287" s="15">
        <f t="shared" si="16"/>
        <v>1408.1900000000007</v>
      </c>
      <c r="N287" s="15">
        <v>1408.1900000000007</v>
      </c>
      <c r="O287" s="2">
        <v>1</v>
      </c>
    </row>
    <row r="288" spans="1:20" ht="21.75" customHeight="1" x14ac:dyDescent="0.4">
      <c r="A288" s="11">
        <v>284</v>
      </c>
      <c r="B288" s="12">
        <v>6420005114</v>
      </c>
      <c r="C288" s="13" t="s">
        <v>1000</v>
      </c>
      <c r="D288" s="1" t="s">
        <v>1001</v>
      </c>
      <c r="E288" s="1" t="s">
        <v>1002</v>
      </c>
      <c r="F288" s="17" t="s">
        <v>24</v>
      </c>
      <c r="G288" s="15">
        <v>27499.560000000005</v>
      </c>
      <c r="H288" s="12" t="s">
        <v>1003</v>
      </c>
      <c r="I288" s="16">
        <v>3.5</v>
      </c>
      <c r="J288" s="15">
        <f t="shared" si="17"/>
        <v>364</v>
      </c>
      <c r="K288" s="15">
        <f t="shared" si="18"/>
        <v>25.48</v>
      </c>
      <c r="L288" s="15">
        <f t="shared" si="19"/>
        <v>389.48</v>
      </c>
      <c r="M288" s="15">
        <f t="shared" si="16"/>
        <v>27889.040000000005</v>
      </c>
      <c r="N288" s="15">
        <v>27889.040000000005</v>
      </c>
      <c r="O288" s="2">
        <v>1</v>
      </c>
    </row>
    <row r="289" spans="1:16" ht="21.75" customHeight="1" x14ac:dyDescent="0.4">
      <c r="A289" s="11">
        <v>285</v>
      </c>
      <c r="B289" s="12">
        <v>6420005115</v>
      </c>
      <c r="C289" s="13" t="s">
        <v>1004</v>
      </c>
      <c r="D289" s="1" t="s">
        <v>963</v>
      </c>
      <c r="E289" s="1" t="s">
        <v>1005</v>
      </c>
      <c r="F289" s="17" t="s">
        <v>1006</v>
      </c>
      <c r="G289" s="15">
        <v>3756.2499999999991</v>
      </c>
      <c r="H289" s="12" t="s">
        <v>518</v>
      </c>
      <c r="I289" s="16">
        <v>3.5</v>
      </c>
      <c r="J289" s="15">
        <f t="shared" si="17"/>
        <v>31.5</v>
      </c>
      <c r="K289" s="15">
        <f t="shared" si="18"/>
        <v>2.2000000000000002</v>
      </c>
      <c r="L289" s="15">
        <f t="shared" si="19"/>
        <v>33.700000000000003</v>
      </c>
      <c r="M289" s="15">
        <f t="shared" si="16"/>
        <v>3789.9499999999989</v>
      </c>
      <c r="N289" s="15">
        <v>3789.9499999999989</v>
      </c>
      <c r="O289" s="2">
        <v>1</v>
      </c>
      <c r="P289" s="32"/>
    </row>
    <row r="290" spans="1:16" ht="21.75" customHeight="1" x14ac:dyDescent="0.4">
      <c r="A290" s="11">
        <v>286</v>
      </c>
      <c r="B290" s="12">
        <v>6420005116</v>
      </c>
      <c r="C290" s="13" t="s">
        <v>1007</v>
      </c>
      <c r="D290" s="1" t="s">
        <v>1008</v>
      </c>
      <c r="E290" s="1" t="s">
        <v>1009</v>
      </c>
      <c r="F290" s="17" t="s">
        <v>24</v>
      </c>
      <c r="G290" s="15">
        <v>9040.4700000000012</v>
      </c>
      <c r="H290" s="12" t="s">
        <v>487</v>
      </c>
      <c r="I290" s="16">
        <v>3.5</v>
      </c>
      <c r="J290" s="15">
        <f t="shared" si="17"/>
        <v>175</v>
      </c>
      <c r="K290" s="15">
        <f t="shared" si="18"/>
        <v>12.25</v>
      </c>
      <c r="L290" s="15">
        <f t="shared" si="19"/>
        <v>187.25</v>
      </c>
      <c r="M290" s="15">
        <f t="shared" si="16"/>
        <v>9227.7200000000012</v>
      </c>
      <c r="N290" s="15">
        <v>9227.7200000000012</v>
      </c>
      <c r="O290" s="2">
        <v>1</v>
      </c>
    </row>
    <row r="291" spans="1:16" ht="21.75" customHeight="1" x14ac:dyDescent="0.4">
      <c r="A291" s="11">
        <v>287</v>
      </c>
      <c r="B291" s="12">
        <v>6420005117</v>
      </c>
      <c r="C291" s="13" t="s">
        <v>1010</v>
      </c>
      <c r="D291" s="1" t="s">
        <v>1011</v>
      </c>
      <c r="E291" s="1" t="s">
        <v>1012</v>
      </c>
      <c r="F291" s="17" t="s">
        <v>24</v>
      </c>
      <c r="G291" s="15">
        <v>6216.7499999999982</v>
      </c>
      <c r="H291" s="12" t="s">
        <v>232</v>
      </c>
      <c r="I291" s="16">
        <v>3.5</v>
      </c>
      <c r="J291" s="15">
        <f t="shared" si="17"/>
        <v>87.5</v>
      </c>
      <c r="K291" s="15">
        <f t="shared" si="18"/>
        <v>6.12</v>
      </c>
      <c r="L291" s="15">
        <f t="shared" si="19"/>
        <v>93.62</v>
      </c>
      <c r="M291" s="15">
        <f t="shared" si="16"/>
        <v>6310.3699999999981</v>
      </c>
      <c r="N291" s="15">
        <v>6310.3699999999981</v>
      </c>
      <c r="O291" s="2">
        <v>1</v>
      </c>
    </row>
    <row r="292" spans="1:16" ht="21.75" customHeight="1" x14ac:dyDescent="0.4">
      <c r="A292" s="11">
        <v>288</v>
      </c>
      <c r="B292" s="12">
        <v>6420005118</v>
      </c>
      <c r="C292" s="13" t="s">
        <v>1013</v>
      </c>
      <c r="D292" s="1" t="s">
        <v>1014</v>
      </c>
      <c r="E292" s="1" t="s">
        <v>1015</v>
      </c>
      <c r="F292" s="17" t="s">
        <v>49</v>
      </c>
      <c r="G292" s="15">
        <v>0</v>
      </c>
      <c r="H292" s="12" t="s">
        <v>50</v>
      </c>
      <c r="I292" s="16">
        <v>3.5</v>
      </c>
      <c r="J292" s="15">
        <f t="shared" si="17"/>
        <v>59.5</v>
      </c>
      <c r="K292" s="15">
        <f t="shared" si="18"/>
        <v>4.16</v>
      </c>
      <c r="L292" s="15">
        <f t="shared" si="19"/>
        <v>63.66</v>
      </c>
      <c r="M292" s="15">
        <f t="shared" si="16"/>
        <v>63.66</v>
      </c>
      <c r="N292" s="15">
        <v>63.66</v>
      </c>
      <c r="O292" s="2">
        <v>1</v>
      </c>
    </row>
    <row r="293" spans="1:16" ht="21.75" customHeight="1" x14ac:dyDescent="0.4">
      <c r="A293" s="11">
        <v>289</v>
      </c>
      <c r="B293" s="12">
        <v>6420005119</v>
      </c>
      <c r="C293" s="13" t="s">
        <v>1016</v>
      </c>
      <c r="D293" s="1" t="s">
        <v>1017</v>
      </c>
      <c r="E293" s="1" t="s">
        <v>1018</v>
      </c>
      <c r="F293" s="17" t="s">
        <v>1019</v>
      </c>
      <c r="G293" s="15">
        <v>1569.1800000000007</v>
      </c>
      <c r="H293" s="12" t="s">
        <v>35</v>
      </c>
      <c r="I293" s="16">
        <v>3.5</v>
      </c>
      <c r="J293" s="15">
        <f t="shared" si="17"/>
        <v>17.5</v>
      </c>
      <c r="K293" s="15">
        <f t="shared" si="18"/>
        <v>1.22</v>
      </c>
      <c r="L293" s="15">
        <f t="shared" si="19"/>
        <v>18.72</v>
      </c>
      <c r="M293" s="15">
        <f t="shared" si="16"/>
        <v>1587.9000000000008</v>
      </c>
      <c r="N293" s="15">
        <v>1587.9000000000008</v>
      </c>
      <c r="O293" s="2">
        <v>1</v>
      </c>
    </row>
    <row r="294" spans="1:16" ht="21.75" customHeight="1" x14ac:dyDescent="0.4">
      <c r="A294" s="11">
        <v>290</v>
      </c>
      <c r="B294" s="12">
        <v>6420005120</v>
      </c>
      <c r="C294" s="13" t="s">
        <v>1020</v>
      </c>
      <c r="D294" s="1" t="s">
        <v>1021</v>
      </c>
      <c r="E294" s="1" t="s">
        <v>1022</v>
      </c>
      <c r="F294" s="17" t="s">
        <v>949</v>
      </c>
      <c r="G294" s="15">
        <v>9160.26</v>
      </c>
      <c r="H294" s="12" t="s">
        <v>326</v>
      </c>
      <c r="I294" s="16">
        <v>3.5</v>
      </c>
      <c r="J294" s="15">
        <f t="shared" si="17"/>
        <v>98</v>
      </c>
      <c r="K294" s="15">
        <f t="shared" si="18"/>
        <v>6.86</v>
      </c>
      <c r="L294" s="15">
        <f t="shared" si="19"/>
        <v>104.86</v>
      </c>
      <c r="M294" s="15">
        <f t="shared" si="16"/>
        <v>9265.1200000000008</v>
      </c>
      <c r="N294" s="15">
        <v>9265.1200000000008</v>
      </c>
      <c r="O294" s="2">
        <v>1</v>
      </c>
    </row>
    <row r="295" spans="1:16" ht="21.75" customHeight="1" x14ac:dyDescent="0.4">
      <c r="A295" s="11">
        <v>291</v>
      </c>
      <c r="B295" s="12">
        <v>6420005121</v>
      </c>
      <c r="C295" s="13" t="s">
        <v>1023</v>
      </c>
      <c r="D295" s="1" t="s">
        <v>1024</v>
      </c>
      <c r="E295" s="1" t="s">
        <v>1025</v>
      </c>
      <c r="F295" s="24" t="s">
        <v>24</v>
      </c>
      <c r="G295" s="15">
        <v>6887.0800000000017</v>
      </c>
      <c r="H295" s="12" t="s">
        <v>236</v>
      </c>
      <c r="I295" s="16">
        <v>3.5</v>
      </c>
      <c r="J295" s="15">
        <f t="shared" si="17"/>
        <v>119</v>
      </c>
      <c r="K295" s="15">
        <f t="shared" si="18"/>
        <v>8.33</v>
      </c>
      <c r="L295" s="15">
        <f t="shared" si="19"/>
        <v>127.33</v>
      </c>
      <c r="M295" s="15">
        <f t="shared" si="16"/>
        <v>7014.4100000000017</v>
      </c>
      <c r="N295" s="15">
        <v>7014.4100000000017</v>
      </c>
      <c r="O295" s="2">
        <v>1</v>
      </c>
    </row>
    <row r="296" spans="1:16" ht="21.75" customHeight="1" x14ac:dyDescent="0.4">
      <c r="A296" s="11">
        <v>292</v>
      </c>
      <c r="B296" s="12">
        <v>6420005122</v>
      </c>
      <c r="C296" s="13" t="s">
        <v>1026</v>
      </c>
      <c r="D296" s="1" t="s">
        <v>1027</v>
      </c>
      <c r="E296" s="1" t="s">
        <v>1028</v>
      </c>
      <c r="F296" s="21" t="s">
        <v>1029</v>
      </c>
      <c r="G296" s="15">
        <v>711.54</v>
      </c>
      <c r="H296" s="12" t="s">
        <v>326</v>
      </c>
      <c r="I296" s="16">
        <v>3.5</v>
      </c>
      <c r="J296" s="15">
        <f t="shared" si="17"/>
        <v>98</v>
      </c>
      <c r="K296" s="15">
        <f t="shared" si="18"/>
        <v>6.86</v>
      </c>
      <c r="L296" s="15">
        <f t="shared" si="19"/>
        <v>104.86</v>
      </c>
      <c r="M296" s="15">
        <f t="shared" si="16"/>
        <v>816.4</v>
      </c>
      <c r="N296" s="15">
        <v>816.4</v>
      </c>
      <c r="O296" s="2">
        <v>1</v>
      </c>
    </row>
    <row r="297" spans="1:16" ht="21.75" customHeight="1" x14ac:dyDescent="0.4">
      <c r="A297" s="11">
        <v>293</v>
      </c>
      <c r="B297" s="12">
        <v>6420005123</v>
      </c>
      <c r="C297" s="13" t="s">
        <v>1030</v>
      </c>
      <c r="D297" s="1" t="s">
        <v>1031</v>
      </c>
      <c r="E297" s="1" t="s">
        <v>1032</v>
      </c>
      <c r="F297" s="17" t="s">
        <v>1033</v>
      </c>
      <c r="G297" s="15">
        <v>3344.3399999999997</v>
      </c>
      <c r="H297" s="12" t="s">
        <v>164</v>
      </c>
      <c r="I297" s="16">
        <v>3.5</v>
      </c>
      <c r="J297" s="15">
        <f t="shared" si="17"/>
        <v>0</v>
      </c>
      <c r="K297" s="15">
        <f t="shared" si="18"/>
        <v>0</v>
      </c>
      <c r="L297" s="15">
        <f t="shared" si="19"/>
        <v>0</v>
      </c>
      <c r="M297" s="15">
        <f t="shared" si="16"/>
        <v>3344.3399999999997</v>
      </c>
      <c r="N297" s="15">
        <v>3344.3399999999997</v>
      </c>
      <c r="O297" s="2">
        <v>1</v>
      </c>
    </row>
    <row r="298" spans="1:16" ht="21.75" customHeight="1" x14ac:dyDescent="0.4">
      <c r="A298" s="11">
        <v>294</v>
      </c>
      <c r="B298" s="12">
        <v>6420005124</v>
      </c>
      <c r="C298" s="13" t="s">
        <v>1034</v>
      </c>
      <c r="D298" s="1" t="s">
        <v>1031</v>
      </c>
      <c r="E298" s="1" t="s">
        <v>1035</v>
      </c>
      <c r="F298" s="17" t="s">
        <v>577</v>
      </c>
      <c r="G298" s="15">
        <v>2681.4200000000005</v>
      </c>
      <c r="H298" s="12" t="s">
        <v>451</v>
      </c>
      <c r="I298" s="16">
        <v>3.5</v>
      </c>
      <c r="J298" s="15">
        <f t="shared" si="17"/>
        <v>77</v>
      </c>
      <c r="K298" s="15">
        <f t="shared" si="18"/>
        <v>5.39</v>
      </c>
      <c r="L298" s="15">
        <f t="shared" si="19"/>
        <v>82.39</v>
      </c>
      <c r="M298" s="15">
        <f t="shared" si="16"/>
        <v>2763.8100000000004</v>
      </c>
      <c r="N298" s="15">
        <v>2763.8100000000004</v>
      </c>
      <c r="O298" s="2">
        <v>1</v>
      </c>
    </row>
    <row r="299" spans="1:16" ht="21.75" customHeight="1" x14ac:dyDescent="0.4">
      <c r="A299" s="11">
        <v>295</v>
      </c>
      <c r="B299" s="12">
        <v>6420005125</v>
      </c>
      <c r="C299" s="13" t="s">
        <v>1036</v>
      </c>
      <c r="D299" s="1" t="s">
        <v>1037</v>
      </c>
      <c r="E299" s="1" t="s">
        <v>1038</v>
      </c>
      <c r="F299" s="17" t="s">
        <v>430</v>
      </c>
      <c r="G299" s="15">
        <v>284.61</v>
      </c>
      <c r="H299" s="12" t="s">
        <v>676</v>
      </c>
      <c r="I299" s="16">
        <v>3.5</v>
      </c>
      <c r="J299" s="15">
        <f t="shared" si="17"/>
        <v>108.5</v>
      </c>
      <c r="K299" s="15">
        <f t="shared" si="18"/>
        <v>7.59</v>
      </c>
      <c r="L299" s="15">
        <f t="shared" si="19"/>
        <v>116.09</v>
      </c>
      <c r="M299" s="15">
        <f t="shared" si="16"/>
        <v>400.70000000000005</v>
      </c>
      <c r="N299" s="15">
        <v>400.70000000000005</v>
      </c>
      <c r="O299" s="2">
        <v>1</v>
      </c>
    </row>
    <row r="300" spans="1:16" ht="21.75" customHeight="1" x14ac:dyDescent="0.4">
      <c r="A300" s="11">
        <v>296</v>
      </c>
      <c r="B300" s="12">
        <v>6420005126</v>
      </c>
      <c r="C300" s="13" t="s">
        <v>1039</v>
      </c>
      <c r="D300" s="1" t="s">
        <v>1037</v>
      </c>
      <c r="E300" s="1" t="s">
        <v>1040</v>
      </c>
      <c r="F300" s="17" t="s">
        <v>430</v>
      </c>
      <c r="G300" s="15">
        <v>340.78999999999996</v>
      </c>
      <c r="H300" s="12" t="s">
        <v>190</v>
      </c>
      <c r="I300" s="16">
        <v>3.5</v>
      </c>
      <c r="J300" s="15">
        <f t="shared" si="17"/>
        <v>105</v>
      </c>
      <c r="K300" s="15">
        <f t="shared" si="18"/>
        <v>7.35</v>
      </c>
      <c r="L300" s="15">
        <f t="shared" si="19"/>
        <v>112.35</v>
      </c>
      <c r="M300" s="15">
        <f t="shared" si="16"/>
        <v>453.14</v>
      </c>
      <c r="N300" s="15">
        <v>453.14</v>
      </c>
      <c r="O300" s="2">
        <v>1</v>
      </c>
    </row>
    <row r="301" spans="1:16" ht="21.75" customHeight="1" x14ac:dyDescent="0.4">
      <c r="A301" s="11">
        <v>297</v>
      </c>
      <c r="B301" s="12">
        <v>6420005127</v>
      </c>
      <c r="C301" s="13" t="s">
        <v>1041</v>
      </c>
      <c r="D301" s="1" t="s">
        <v>1042</v>
      </c>
      <c r="E301" s="1" t="s">
        <v>1043</v>
      </c>
      <c r="F301" s="17" t="s">
        <v>430</v>
      </c>
      <c r="G301" s="15">
        <v>524.29</v>
      </c>
      <c r="H301" s="12" t="s">
        <v>128</v>
      </c>
      <c r="I301" s="16">
        <v>3.5</v>
      </c>
      <c r="J301" s="15">
        <f t="shared" si="17"/>
        <v>150.5</v>
      </c>
      <c r="K301" s="15">
        <f t="shared" si="18"/>
        <v>10.53</v>
      </c>
      <c r="L301" s="15">
        <f t="shared" si="19"/>
        <v>161.03</v>
      </c>
      <c r="M301" s="15">
        <f t="shared" si="16"/>
        <v>685.31999999999994</v>
      </c>
      <c r="N301" s="15">
        <v>685.31999999999994</v>
      </c>
      <c r="O301" s="2">
        <v>1</v>
      </c>
    </row>
    <row r="302" spans="1:16" ht="21.75" customHeight="1" x14ac:dyDescent="0.4">
      <c r="A302" s="11">
        <v>298</v>
      </c>
      <c r="B302" s="12">
        <v>6420005128</v>
      </c>
      <c r="C302" s="13" t="s">
        <v>1044</v>
      </c>
      <c r="D302" s="1" t="s">
        <v>1045</v>
      </c>
      <c r="E302" s="1" t="s">
        <v>1046</v>
      </c>
      <c r="F302" s="17" t="s">
        <v>1047</v>
      </c>
      <c r="G302" s="15">
        <v>6486.369999999999</v>
      </c>
      <c r="H302" s="12" t="s">
        <v>232</v>
      </c>
      <c r="I302" s="16">
        <v>3.5</v>
      </c>
      <c r="J302" s="15">
        <f t="shared" si="17"/>
        <v>87.5</v>
      </c>
      <c r="K302" s="15">
        <f t="shared" si="18"/>
        <v>6.12</v>
      </c>
      <c r="L302" s="15">
        <f t="shared" si="19"/>
        <v>93.62</v>
      </c>
      <c r="M302" s="15">
        <f t="shared" si="16"/>
        <v>6579.9899999999989</v>
      </c>
      <c r="N302" s="15">
        <v>6579.9899999999989</v>
      </c>
      <c r="O302" s="2">
        <v>1</v>
      </c>
    </row>
    <row r="303" spans="1:16" ht="21.75" customHeight="1" x14ac:dyDescent="0.4">
      <c r="A303" s="11">
        <v>299</v>
      </c>
      <c r="B303" s="12">
        <v>6420005129</v>
      </c>
      <c r="C303" s="13" t="s">
        <v>1048</v>
      </c>
      <c r="D303" s="1" t="s">
        <v>1049</v>
      </c>
      <c r="E303" s="1" t="s">
        <v>1050</v>
      </c>
      <c r="F303" s="11" t="s">
        <v>1051</v>
      </c>
      <c r="G303" s="15">
        <v>18.72</v>
      </c>
      <c r="H303" s="12" t="s">
        <v>164</v>
      </c>
      <c r="I303" s="16">
        <v>3.5</v>
      </c>
      <c r="J303" s="15">
        <f t="shared" si="17"/>
        <v>0</v>
      </c>
      <c r="K303" s="15">
        <f t="shared" si="18"/>
        <v>0</v>
      </c>
      <c r="L303" s="15">
        <f t="shared" si="19"/>
        <v>0</v>
      </c>
      <c r="M303" s="15">
        <f t="shared" si="16"/>
        <v>18.72</v>
      </c>
      <c r="N303" s="15">
        <v>18.72</v>
      </c>
      <c r="O303" s="2">
        <v>1</v>
      </c>
    </row>
    <row r="304" spans="1:16" ht="21.75" customHeight="1" x14ac:dyDescent="0.4">
      <c r="A304" s="11">
        <v>300</v>
      </c>
      <c r="B304" s="12">
        <v>6420005130</v>
      </c>
      <c r="C304" s="18" t="s">
        <v>1052</v>
      </c>
      <c r="D304" s="1" t="s">
        <v>1053</v>
      </c>
      <c r="E304" s="1" t="s">
        <v>1054</v>
      </c>
      <c r="F304" s="14" t="s">
        <v>49</v>
      </c>
      <c r="G304" s="15">
        <v>0</v>
      </c>
      <c r="H304" s="12" t="s">
        <v>232</v>
      </c>
      <c r="I304" s="16">
        <v>3.5</v>
      </c>
      <c r="J304" s="15">
        <f t="shared" si="17"/>
        <v>87.5</v>
      </c>
      <c r="K304" s="15">
        <f t="shared" si="18"/>
        <v>6.12</v>
      </c>
      <c r="L304" s="15">
        <f t="shared" si="19"/>
        <v>93.62</v>
      </c>
      <c r="M304" s="15">
        <f t="shared" si="16"/>
        <v>93.62</v>
      </c>
      <c r="N304" s="15">
        <v>93.62</v>
      </c>
      <c r="O304" s="2">
        <v>1</v>
      </c>
    </row>
    <row r="305" spans="1:15" ht="21.75" customHeight="1" x14ac:dyDescent="0.4">
      <c r="A305" s="11">
        <v>301</v>
      </c>
      <c r="B305" s="12">
        <v>6420005131</v>
      </c>
      <c r="C305" s="13" t="s">
        <v>1055</v>
      </c>
      <c r="D305" s="1" t="s">
        <v>1053</v>
      </c>
      <c r="E305" s="1" t="s">
        <v>1056</v>
      </c>
      <c r="F305" s="14" t="s">
        <v>49</v>
      </c>
      <c r="G305" s="15">
        <v>0</v>
      </c>
      <c r="H305" s="12" t="s">
        <v>676</v>
      </c>
      <c r="I305" s="16">
        <v>3.5</v>
      </c>
      <c r="J305" s="15">
        <f t="shared" si="17"/>
        <v>108.5</v>
      </c>
      <c r="K305" s="15">
        <f t="shared" si="18"/>
        <v>7.59</v>
      </c>
      <c r="L305" s="15">
        <f t="shared" si="19"/>
        <v>116.09</v>
      </c>
      <c r="M305" s="15">
        <f t="shared" si="16"/>
        <v>116.09</v>
      </c>
      <c r="N305" s="15">
        <v>116.09</v>
      </c>
      <c r="O305" s="2">
        <v>1</v>
      </c>
    </row>
    <row r="306" spans="1:15" ht="21.75" customHeight="1" x14ac:dyDescent="0.4">
      <c r="A306" s="11">
        <v>302</v>
      </c>
      <c r="B306" s="12">
        <v>6420005132</v>
      </c>
      <c r="C306" s="13">
        <v>12170532908</v>
      </c>
      <c r="D306" s="1" t="s">
        <v>1057</v>
      </c>
      <c r="E306" s="1" t="s">
        <v>1058</v>
      </c>
      <c r="F306" s="17" t="s">
        <v>113</v>
      </c>
      <c r="G306" s="15">
        <v>59.91</v>
      </c>
      <c r="H306" s="12">
        <v>8</v>
      </c>
      <c r="I306" s="16">
        <v>3.5</v>
      </c>
      <c r="J306" s="15">
        <f t="shared" si="17"/>
        <v>28</v>
      </c>
      <c r="K306" s="15">
        <f t="shared" si="18"/>
        <v>1.96</v>
      </c>
      <c r="L306" s="15">
        <f t="shared" si="19"/>
        <v>29.96</v>
      </c>
      <c r="M306" s="15">
        <f t="shared" si="16"/>
        <v>89.87</v>
      </c>
      <c r="N306" s="15">
        <v>89.87</v>
      </c>
      <c r="O306" s="2">
        <v>1</v>
      </c>
    </row>
    <row r="307" spans="1:15" ht="21.75" customHeight="1" x14ac:dyDescent="0.4">
      <c r="A307" s="11">
        <v>303</v>
      </c>
      <c r="B307" s="12">
        <v>6420005133</v>
      </c>
      <c r="C307" s="13" t="s">
        <v>1059</v>
      </c>
      <c r="D307" s="1" t="s">
        <v>1060</v>
      </c>
      <c r="E307" s="1" t="s">
        <v>1061</v>
      </c>
      <c r="F307" s="17" t="s">
        <v>58</v>
      </c>
      <c r="G307" s="15">
        <v>127.33</v>
      </c>
      <c r="H307" s="12" t="s">
        <v>346</v>
      </c>
      <c r="I307" s="16">
        <v>3.5</v>
      </c>
      <c r="J307" s="15">
        <f t="shared" si="17"/>
        <v>112</v>
      </c>
      <c r="K307" s="15">
        <f t="shared" si="18"/>
        <v>7.84</v>
      </c>
      <c r="L307" s="15">
        <f t="shared" si="19"/>
        <v>119.84</v>
      </c>
      <c r="M307" s="15">
        <f t="shared" si="16"/>
        <v>247.17000000000002</v>
      </c>
      <c r="N307" s="15">
        <v>247.17000000000002</v>
      </c>
      <c r="O307" s="2">
        <v>1</v>
      </c>
    </row>
    <row r="308" spans="1:15" ht="21.75" customHeight="1" x14ac:dyDescent="0.4">
      <c r="A308" s="11">
        <v>304</v>
      </c>
      <c r="B308" s="12">
        <v>6420005134</v>
      </c>
      <c r="C308" s="13" t="s">
        <v>1062</v>
      </c>
      <c r="D308" s="1" t="s">
        <v>1063</v>
      </c>
      <c r="E308" s="1" t="s">
        <v>1064</v>
      </c>
      <c r="F308" s="17" t="s">
        <v>49</v>
      </c>
      <c r="G308" s="15">
        <v>0</v>
      </c>
      <c r="H308" s="12" t="s">
        <v>391</v>
      </c>
      <c r="I308" s="16">
        <v>3.5</v>
      </c>
      <c r="J308" s="15">
        <f t="shared" si="17"/>
        <v>122.5</v>
      </c>
      <c r="K308" s="15">
        <f t="shared" si="18"/>
        <v>8.57</v>
      </c>
      <c r="L308" s="15">
        <f t="shared" si="19"/>
        <v>131.07</v>
      </c>
      <c r="M308" s="15">
        <f t="shared" si="16"/>
        <v>131.07</v>
      </c>
      <c r="N308" s="15">
        <v>131.07</v>
      </c>
      <c r="O308" s="2">
        <v>1</v>
      </c>
    </row>
    <row r="309" spans="1:15" ht="21.75" customHeight="1" x14ac:dyDescent="0.4">
      <c r="A309" s="11">
        <v>305</v>
      </c>
      <c r="B309" s="12">
        <v>6420005135</v>
      </c>
      <c r="C309" s="13" t="s">
        <v>1065</v>
      </c>
      <c r="D309" s="1" t="s">
        <v>1066</v>
      </c>
      <c r="E309" s="1" t="s">
        <v>1067</v>
      </c>
      <c r="F309" s="17" t="s">
        <v>24</v>
      </c>
      <c r="G309" s="15">
        <v>5014.6100000000006</v>
      </c>
      <c r="H309" s="12" t="s">
        <v>735</v>
      </c>
      <c r="I309" s="16">
        <v>3.5</v>
      </c>
      <c r="J309" s="15">
        <f t="shared" si="17"/>
        <v>140</v>
      </c>
      <c r="K309" s="15">
        <f t="shared" si="18"/>
        <v>9.8000000000000007</v>
      </c>
      <c r="L309" s="15">
        <f t="shared" si="19"/>
        <v>149.80000000000001</v>
      </c>
      <c r="M309" s="15">
        <f t="shared" si="16"/>
        <v>5164.4100000000008</v>
      </c>
      <c r="N309" s="15">
        <v>5164.4100000000008</v>
      </c>
      <c r="O309" s="2">
        <v>1</v>
      </c>
    </row>
    <row r="310" spans="1:15" ht="21.75" customHeight="1" x14ac:dyDescent="0.4">
      <c r="A310" s="11">
        <v>306</v>
      </c>
      <c r="B310" s="12">
        <v>6420005136</v>
      </c>
      <c r="C310" s="13" t="s">
        <v>1068</v>
      </c>
      <c r="D310" s="1" t="s">
        <v>1066</v>
      </c>
      <c r="E310" s="1" t="s">
        <v>1069</v>
      </c>
      <c r="F310" s="17" t="s">
        <v>1070</v>
      </c>
      <c r="G310" s="15">
        <v>3085.92</v>
      </c>
      <c r="H310" s="12" t="s">
        <v>451</v>
      </c>
      <c r="I310" s="16">
        <v>3.5</v>
      </c>
      <c r="J310" s="15">
        <f t="shared" si="17"/>
        <v>77</v>
      </c>
      <c r="K310" s="15">
        <f t="shared" si="18"/>
        <v>5.39</v>
      </c>
      <c r="L310" s="15">
        <f t="shared" si="19"/>
        <v>82.39</v>
      </c>
      <c r="M310" s="15">
        <f t="shared" si="16"/>
        <v>3168.31</v>
      </c>
      <c r="N310" s="15">
        <v>3168.31</v>
      </c>
      <c r="O310" s="2">
        <v>1</v>
      </c>
    </row>
    <row r="311" spans="1:15" ht="21.75" customHeight="1" x14ac:dyDescent="0.4">
      <c r="A311" s="11">
        <v>307</v>
      </c>
      <c r="B311" s="12">
        <v>6420005137</v>
      </c>
      <c r="C311" s="13" t="s">
        <v>1071</v>
      </c>
      <c r="D311" s="1" t="s">
        <v>1066</v>
      </c>
      <c r="E311" s="1" t="s">
        <v>1072</v>
      </c>
      <c r="F311" s="17" t="s">
        <v>24</v>
      </c>
      <c r="G311" s="15">
        <v>2134.6400000000008</v>
      </c>
      <c r="H311" s="12" t="s">
        <v>387</v>
      </c>
      <c r="I311" s="16">
        <v>3.5</v>
      </c>
      <c r="J311" s="15">
        <f t="shared" si="17"/>
        <v>38.5</v>
      </c>
      <c r="K311" s="15">
        <f t="shared" si="18"/>
        <v>2.69</v>
      </c>
      <c r="L311" s="15">
        <f t="shared" si="19"/>
        <v>41.19</v>
      </c>
      <c r="M311" s="15">
        <f t="shared" si="16"/>
        <v>2175.8300000000008</v>
      </c>
      <c r="N311" s="15">
        <v>2175.8300000000008</v>
      </c>
      <c r="O311" s="2">
        <v>1</v>
      </c>
    </row>
    <row r="312" spans="1:15" ht="21.75" customHeight="1" x14ac:dyDescent="0.4">
      <c r="A312" s="11">
        <v>308</v>
      </c>
      <c r="B312" s="12">
        <v>6420005138</v>
      </c>
      <c r="C312" s="13" t="s">
        <v>1073</v>
      </c>
      <c r="D312" s="1" t="s">
        <v>1074</v>
      </c>
      <c r="E312" s="1" t="s">
        <v>1075</v>
      </c>
      <c r="F312" s="17" t="s">
        <v>24</v>
      </c>
      <c r="G312" s="15">
        <v>2996.03</v>
      </c>
      <c r="H312" s="12" t="s">
        <v>175</v>
      </c>
      <c r="I312" s="16">
        <v>3.5</v>
      </c>
      <c r="J312" s="15">
        <f t="shared" si="17"/>
        <v>35</v>
      </c>
      <c r="K312" s="15">
        <f t="shared" si="18"/>
        <v>2.4500000000000002</v>
      </c>
      <c r="L312" s="15">
        <f t="shared" si="19"/>
        <v>37.450000000000003</v>
      </c>
      <c r="M312" s="15">
        <f t="shared" si="16"/>
        <v>3033.48</v>
      </c>
      <c r="N312" s="15">
        <v>3033.48</v>
      </c>
      <c r="O312" s="2">
        <v>1</v>
      </c>
    </row>
    <row r="313" spans="1:15" ht="21.75" customHeight="1" x14ac:dyDescent="0.4">
      <c r="A313" s="11">
        <v>309</v>
      </c>
      <c r="B313" s="12">
        <v>6420005139</v>
      </c>
      <c r="C313" s="13" t="s">
        <v>1076</v>
      </c>
      <c r="D313" s="1" t="s">
        <v>1077</v>
      </c>
      <c r="E313" s="1" t="s">
        <v>1078</v>
      </c>
      <c r="F313" s="17" t="s">
        <v>1079</v>
      </c>
      <c r="G313" s="15">
        <v>1509.2800000000009</v>
      </c>
      <c r="H313" s="12" t="s">
        <v>206</v>
      </c>
      <c r="I313" s="16">
        <v>3.5</v>
      </c>
      <c r="J313" s="15">
        <f t="shared" si="17"/>
        <v>21</v>
      </c>
      <c r="K313" s="15">
        <f t="shared" si="18"/>
        <v>1.47</v>
      </c>
      <c r="L313" s="15">
        <f t="shared" si="19"/>
        <v>22.47</v>
      </c>
      <c r="M313" s="15">
        <f t="shared" si="16"/>
        <v>1531.7500000000009</v>
      </c>
      <c r="N313" s="15">
        <v>1531.7500000000009</v>
      </c>
      <c r="O313" s="2">
        <v>1</v>
      </c>
    </row>
    <row r="314" spans="1:15" ht="21.75" customHeight="1" x14ac:dyDescent="0.4">
      <c r="A314" s="11">
        <v>310</v>
      </c>
      <c r="B314" s="12">
        <v>6420005140</v>
      </c>
      <c r="C314" s="13" t="s">
        <v>1080</v>
      </c>
      <c r="D314" s="1" t="s">
        <v>66</v>
      </c>
      <c r="E314" s="1" t="s">
        <v>1081</v>
      </c>
      <c r="F314" s="17" t="s">
        <v>1082</v>
      </c>
      <c r="G314" s="15">
        <v>782.64000000000021</v>
      </c>
      <c r="H314" s="12" t="s">
        <v>35</v>
      </c>
      <c r="I314" s="16">
        <v>3.5</v>
      </c>
      <c r="J314" s="15">
        <f t="shared" si="17"/>
        <v>17.5</v>
      </c>
      <c r="K314" s="15">
        <f t="shared" si="18"/>
        <v>1.22</v>
      </c>
      <c r="L314" s="15">
        <f t="shared" si="19"/>
        <v>18.72</v>
      </c>
      <c r="M314" s="15">
        <f t="shared" si="16"/>
        <v>801.36000000000024</v>
      </c>
      <c r="N314" s="15">
        <v>801.36000000000024</v>
      </c>
      <c r="O314" s="2">
        <v>1</v>
      </c>
    </row>
    <row r="315" spans="1:15" ht="21.75" customHeight="1" x14ac:dyDescent="0.4">
      <c r="A315" s="11">
        <v>311</v>
      </c>
      <c r="B315" s="12">
        <v>6420005141</v>
      </c>
      <c r="C315" s="13" t="s">
        <v>1083</v>
      </c>
      <c r="D315" s="1" t="s">
        <v>1084</v>
      </c>
      <c r="E315" s="1" t="s">
        <v>1085</v>
      </c>
      <c r="F315" s="17" t="s">
        <v>113</v>
      </c>
      <c r="G315" s="15">
        <v>149.79</v>
      </c>
      <c r="H315" s="12" t="s">
        <v>59</v>
      </c>
      <c r="I315" s="16">
        <v>3.5</v>
      </c>
      <c r="J315" s="15">
        <f t="shared" si="17"/>
        <v>49</v>
      </c>
      <c r="K315" s="15">
        <f t="shared" si="18"/>
        <v>3.43</v>
      </c>
      <c r="L315" s="15">
        <f t="shared" si="19"/>
        <v>52.43</v>
      </c>
      <c r="M315" s="15">
        <f t="shared" si="16"/>
        <v>202.22</v>
      </c>
      <c r="N315" s="15">
        <v>202.22</v>
      </c>
      <c r="O315" s="2">
        <v>1</v>
      </c>
    </row>
    <row r="316" spans="1:15" ht="21.75" customHeight="1" x14ac:dyDescent="0.4">
      <c r="A316" s="11">
        <v>312</v>
      </c>
      <c r="B316" s="12">
        <v>6420005142</v>
      </c>
      <c r="C316" s="13" t="s">
        <v>1086</v>
      </c>
      <c r="D316" s="1" t="s">
        <v>1087</v>
      </c>
      <c r="E316" s="1" t="s">
        <v>1088</v>
      </c>
      <c r="F316" s="17" t="s">
        <v>1089</v>
      </c>
      <c r="G316" s="15">
        <v>187.22000000000003</v>
      </c>
      <c r="H316" s="12" t="s">
        <v>164</v>
      </c>
      <c r="I316" s="16">
        <v>3.5</v>
      </c>
      <c r="J316" s="15">
        <f t="shared" si="17"/>
        <v>0</v>
      </c>
      <c r="K316" s="15">
        <f t="shared" si="18"/>
        <v>0</v>
      </c>
      <c r="L316" s="15">
        <f t="shared" si="19"/>
        <v>0</v>
      </c>
      <c r="M316" s="15">
        <f t="shared" si="16"/>
        <v>187.22000000000003</v>
      </c>
      <c r="N316" s="15">
        <v>187.22000000000003</v>
      </c>
      <c r="O316" s="2">
        <v>1</v>
      </c>
    </row>
    <row r="317" spans="1:15" ht="21.75" customHeight="1" x14ac:dyDescent="0.4">
      <c r="A317" s="11">
        <v>313</v>
      </c>
      <c r="B317" s="12">
        <v>6420005143</v>
      </c>
      <c r="C317" s="13" t="s">
        <v>1090</v>
      </c>
      <c r="D317" s="1" t="s">
        <v>1091</v>
      </c>
      <c r="E317" s="1" t="s">
        <v>1092</v>
      </c>
      <c r="F317" s="17" t="s">
        <v>24</v>
      </c>
      <c r="G317" s="15">
        <v>5243.01</v>
      </c>
      <c r="H317" s="12" t="s">
        <v>100</v>
      </c>
      <c r="I317" s="16">
        <v>3.5</v>
      </c>
      <c r="J317" s="15">
        <f t="shared" si="17"/>
        <v>182</v>
      </c>
      <c r="K317" s="15">
        <f t="shared" si="18"/>
        <v>12.74</v>
      </c>
      <c r="L317" s="15">
        <f t="shared" si="19"/>
        <v>194.74</v>
      </c>
      <c r="M317" s="15">
        <f t="shared" si="16"/>
        <v>5437.75</v>
      </c>
      <c r="N317" s="15">
        <v>5437.75</v>
      </c>
      <c r="O317" s="2">
        <v>1</v>
      </c>
    </row>
    <row r="318" spans="1:15" ht="21.75" customHeight="1" x14ac:dyDescent="0.4">
      <c r="A318" s="11">
        <v>314</v>
      </c>
      <c r="B318" s="12">
        <v>6420005144</v>
      </c>
      <c r="C318" s="13" t="s">
        <v>1093</v>
      </c>
      <c r="D318" s="1" t="s">
        <v>1094</v>
      </c>
      <c r="E318" s="1" t="s">
        <v>1095</v>
      </c>
      <c r="F318" s="17" t="s">
        <v>1096</v>
      </c>
      <c r="G318" s="15">
        <v>408.18000000000012</v>
      </c>
      <c r="H318" s="12" t="s">
        <v>164</v>
      </c>
      <c r="I318" s="16">
        <v>3.5</v>
      </c>
      <c r="J318" s="15">
        <f t="shared" si="17"/>
        <v>0</v>
      </c>
      <c r="K318" s="15">
        <f t="shared" si="18"/>
        <v>0</v>
      </c>
      <c r="L318" s="15">
        <f t="shared" si="19"/>
        <v>0</v>
      </c>
      <c r="M318" s="15">
        <f t="shared" si="16"/>
        <v>408.18000000000012</v>
      </c>
      <c r="N318" s="15">
        <v>408.18000000000012</v>
      </c>
      <c r="O318" s="2">
        <v>1</v>
      </c>
    </row>
    <row r="319" spans="1:15" ht="21.75" customHeight="1" x14ac:dyDescent="0.4">
      <c r="A319" s="11">
        <v>315</v>
      </c>
      <c r="B319" s="12">
        <v>6420005145</v>
      </c>
      <c r="C319" s="13" t="s">
        <v>1097</v>
      </c>
      <c r="D319" s="1" t="s">
        <v>1094</v>
      </c>
      <c r="E319" s="1" t="s">
        <v>1098</v>
      </c>
      <c r="F319" s="25" t="s">
        <v>1099</v>
      </c>
      <c r="G319" s="15">
        <v>378.29000000000025</v>
      </c>
      <c r="H319" s="12" t="s">
        <v>164</v>
      </c>
      <c r="I319" s="16">
        <v>3.5</v>
      </c>
      <c r="J319" s="15">
        <f t="shared" si="17"/>
        <v>0</v>
      </c>
      <c r="K319" s="15">
        <f t="shared" si="18"/>
        <v>0</v>
      </c>
      <c r="L319" s="15">
        <f t="shared" si="19"/>
        <v>0</v>
      </c>
      <c r="M319" s="15">
        <f t="shared" si="16"/>
        <v>378.29000000000025</v>
      </c>
      <c r="N319" s="15">
        <v>378.29000000000025</v>
      </c>
      <c r="O319" s="2">
        <v>1</v>
      </c>
    </row>
    <row r="320" spans="1:15" ht="21.75" customHeight="1" x14ac:dyDescent="0.4">
      <c r="A320" s="11">
        <v>316</v>
      </c>
      <c r="B320" s="12">
        <v>6420005146</v>
      </c>
      <c r="C320" s="13" t="s">
        <v>1100</v>
      </c>
      <c r="D320" s="1" t="s">
        <v>1094</v>
      </c>
      <c r="E320" s="1" t="s">
        <v>1101</v>
      </c>
      <c r="F320" s="11" t="s">
        <v>1102</v>
      </c>
      <c r="G320" s="15">
        <v>670.36000000000024</v>
      </c>
      <c r="H320" s="12" t="s">
        <v>164</v>
      </c>
      <c r="I320" s="16">
        <v>3.5</v>
      </c>
      <c r="J320" s="15">
        <f t="shared" si="17"/>
        <v>0</v>
      </c>
      <c r="K320" s="15">
        <f t="shared" si="18"/>
        <v>0</v>
      </c>
      <c r="L320" s="15">
        <f t="shared" si="19"/>
        <v>0</v>
      </c>
      <c r="M320" s="15">
        <f t="shared" si="16"/>
        <v>670.36000000000024</v>
      </c>
      <c r="N320" s="15">
        <v>670.36000000000024</v>
      </c>
      <c r="O320" s="2">
        <v>1</v>
      </c>
    </row>
    <row r="321" spans="1:20" ht="21.75" customHeight="1" x14ac:dyDescent="0.4">
      <c r="A321" s="11">
        <v>317</v>
      </c>
      <c r="B321" s="12">
        <v>6420005147</v>
      </c>
      <c r="C321" s="13" t="s">
        <v>1103</v>
      </c>
      <c r="D321" s="1" t="s">
        <v>1094</v>
      </c>
      <c r="E321" s="1" t="s">
        <v>1104</v>
      </c>
      <c r="F321" s="17" t="s">
        <v>1105</v>
      </c>
      <c r="G321" s="15">
        <v>696.55000000000041</v>
      </c>
      <c r="H321" s="12" t="s">
        <v>472</v>
      </c>
      <c r="I321" s="16">
        <v>3.5</v>
      </c>
      <c r="J321" s="15">
        <f t="shared" si="17"/>
        <v>7</v>
      </c>
      <c r="K321" s="15">
        <f t="shared" si="18"/>
        <v>0.49</v>
      </c>
      <c r="L321" s="15">
        <f t="shared" si="19"/>
        <v>7.49</v>
      </c>
      <c r="M321" s="15">
        <f t="shared" si="16"/>
        <v>704.04000000000042</v>
      </c>
      <c r="N321" s="15">
        <v>704.04000000000042</v>
      </c>
      <c r="O321" s="2">
        <v>1</v>
      </c>
    </row>
    <row r="322" spans="1:20" ht="21.75" customHeight="1" x14ac:dyDescent="0.4">
      <c r="A322" s="11">
        <v>318</v>
      </c>
      <c r="B322" s="12">
        <v>6420005148</v>
      </c>
      <c r="C322" s="13" t="s">
        <v>1106</v>
      </c>
      <c r="D322" s="1" t="s">
        <v>1094</v>
      </c>
      <c r="E322" s="1" t="s">
        <v>1107</v>
      </c>
      <c r="F322" s="17" t="s">
        <v>739</v>
      </c>
      <c r="G322" s="15">
        <v>2378.0400000000013</v>
      </c>
      <c r="H322" s="12" t="s">
        <v>183</v>
      </c>
      <c r="I322" s="16">
        <v>3.5</v>
      </c>
      <c r="J322" s="15">
        <f t="shared" si="17"/>
        <v>42</v>
      </c>
      <c r="K322" s="15">
        <f t="shared" si="18"/>
        <v>2.94</v>
      </c>
      <c r="L322" s="15">
        <f t="shared" si="19"/>
        <v>44.94</v>
      </c>
      <c r="M322" s="15">
        <f t="shared" si="16"/>
        <v>2422.9800000000014</v>
      </c>
      <c r="N322" s="15">
        <v>2422.9800000000014</v>
      </c>
      <c r="O322" s="2">
        <v>1</v>
      </c>
    </row>
    <row r="323" spans="1:20" ht="21.75" customHeight="1" x14ac:dyDescent="0.4">
      <c r="A323" s="11">
        <v>319</v>
      </c>
      <c r="B323" s="12">
        <v>6420005149</v>
      </c>
      <c r="C323" s="13" t="s">
        <v>1108</v>
      </c>
      <c r="D323" s="1" t="s">
        <v>1094</v>
      </c>
      <c r="E323" s="1" t="s">
        <v>1109</v>
      </c>
      <c r="F323" s="17" t="s">
        <v>1110</v>
      </c>
      <c r="G323" s="15">
        <v>1542.9400000000007</v>
      </c>
      <c r="H323" s="12" t="s">
        <v>25</v>
      </c>
      <c r="I323" s="16">
        <v>3.5</v>
      </c>
      <c r="J323" s="15">
        <f t="shared" si="17"/>
        <v>28</v>
      </c>
      <c r="K323" s="15">
        <f t="shared" si="18"/>
        <v>1.96</v>
      </c>
      <c r="L323" s="15">
        <f t="shared" si="19"/>
        <v>29.96</v>
      </c>
      <c r="M323" s="15">
        <f t="shared" si="16"/>
        <v>1572.9000000000008</v>
      </c>
      <c r="N323" s="15">
        <v>1572.9000000000008</v>
      </c>
      <c r="O323" s="2">
        <v>1</v>
      </c>
    </row>
    <row r="324" spans="1:20" ht="21.75" customHeight="1" x14ac:dyDescent="0.4">
      <c r="A324" s="11">
        <v>320</v>
      </c>
      <c r="B324" s="12">
        <v>6420005150</v>
      </c>
      <c r="C324" s="13" t="s">
        <v>1111</v>
      </c>
      <c r="D324" s="1" t="s">
        <v>1094</v>
      </c>
      <c r="E324" s="1" t="s">
        <v>1112</v>
      </c>
      <c r="F324" s="17" t="s">
        <v>314</v>
      </c>
      <c r="G324" s="15">
        <v>29.940000000000005</v>
      </c>
      <c r="H324" s="12" t="s">
        <v>164</v>
      </c>
      <c r="I324" s="16">
        <v>3.5</v>
      </c>
      <c r="J324" s="15">
        <f t="shared" si="17"/>
        <v>0</v>
      </c>
      <c r="K324" s="15">
        <f t="shared" si="18"/>
        <v>0</v>
      </c>
      <c r="L324" s="15">
        <f t="shared" si="19"/>
        <v>0</v>
      </c>
      <c r="M324" s="15">
        <f t="shared" si="16"/>
        <v>29.940000000000005</v>
      </c>
      <c r="N324" s="15">
        <v>29.940000000000005</v>
      </c>
      <c r="O324" s="2">
        <v>1</v>
      </c>
    </row>
    <row r="325" spans="1:20" ht="21.75" customHeight="1" x14ac:dyDescent="0.4">
      <c r="A325" s="11">
        <v>321</v>
      </c>
      <c r="B325" s="12">
        <v>6420005151</v>
      </c>
      <c r="C325" s="13" t="s">
        <v>1113</v>
      </c>
      <c r="D325" s="1" t="s">
        <v>1094</v>
      </c>
      <c r="E325" s="1" t="s">
        <v>1114</v>
      </c>
      <c r="F325" s="17" t="s">
        <v>314</v>
      </c>
      <c r="G325" s="15">
        <v>44.93</v>
      </c>
      <c r="H325" s="12" t="s">
        <v>105</v>
      </c>
      <c r="I325" s="16">
        <v>3.5</v>
      </c>
      <c r="J325" s="15">
        <f t="shared" si="17"/>
        <v>3.5</v>
      </c>
      <c r="K325" s="15">
        <f t="shared" si="18"/>
        <v>0.24</v>
      </c>
      <c r="L325" s="15">
        <f t="shared" si="19"/>
        <v>3.74</v>
      </c>
      <c r="M325" s="15">
        <f t="shared" si="16"/>
        <v>48.67</v>
      </c>
      <c r="N325" s="15">
        <v>48.67</v>
      </c>
      <c r="O325" s="2">
        <v>1</v>
      </c>
    </row>
    <row r="326" spans="1:20" ht="21.75" customHeight="1" x14ac:dyDescent="0.4">
      <c r="A326" s="11">
        <v>322</v>
      </c>
      <c r="B326" s="12">
        <v>6420005152</v>
      </c>
      <c r="C326" s="13" t="s">
        <v>1115</v>
      </c>
      <c r="D326" s="1" t="s">
        <v>1116</v>
      </c>
      <c r="E326" s="1" t="s">
        <v>1117</v>
      </c>
      <c r="F326" s="17" t="s">
        <v>58</v>
      </c>
      <c r="G326" s="15">
        <v>164.78</v>
      </c>
      <c r="H326" s="12" t="s">
        <v>160</v>
      </c>
      <c r="I326" s="16">
        <v>3.5</v>
      </c>
      <c r="J326" s="15">
        <f t="shared" si="17"/>
        <v>63</v>
      </c>
      <c r="K326" s="15">
        <f t="shared" si="18"/>
        <v>4.41</v>
      </c>
      <c r="L326" s="15">
        <f t="shared" si="19"/>
        <v>67.41</v>
      </c>
      <c r="M326" s="15">
        <f t="shared" ref="M326:M389" si="20">SUM(G326+L326)</f>
        <v>232.19</v>
      </c>
      <c r="N326" s="15">
        <v>232.19</v>
      </c>
      <c r="O326" s="2">
        <v>1</v>
      </c>
      <c r="T326" s="32"/>
    </row>
    <row r="327" spans="1:20" ht="21.75" customHeight="1" x14ac:dyDescent="0.4">
      <c r="A327" s="11">
        <v>323</v>
      </c>
      <c r="B327" s="12">
        <v>6420005153</v>
      </c>
      <c r="C327" s="13" t="s">
        <v>1118</v>
      </c>
      <c r="D327" s="1" t="s">
        <v>1119</v>
      </c>
      <c r="E327" s="1" t="s">
        <v>1120</v>
      </c>
      <c r="F327" s="17" t="s">
        <v>49</v>
      </c>
      <c r="G327" s="15">
        <v>0</v>
      </c>
      <c r="H327" s="12" t="s">
        <v>820</v>
      </c>
      <c r="I327" s="16">
        <v>3.5</v>
      </c>
      <c r="J327" s="15">
        <f t="shared" ref="J327:J390" si="21">ROUNDDOWN(H327*I327,2)</f>
        <v>84</v>
      </c>
      <c r="K327" s="15">
        <f t="shared" ref="K327:K390" si="22">ROUNDDOWN(J327*7%,2)</f>
        <v>5.88</v>
      </c>
      <c r="L327" s="15">
        <f t="shared" ref="L327:L390" si="23">ROUNDDOWN(J327+K327,2)</f>
        <v>89.88</v>
      </c>
      <c r="M327" s="15">
        <f t="shared" si="20"/>
        <v>89.88</v>
      </c>
      <c r="N327" s="15">
        <v>89.88</v>
      </c>
      <c r="O327" s="2">
        <v>1</v>
      </c>
    </row>
    <row r="328" spans="1:20" ht="21.75" customHeight="1" x14ac:dyDescent="0.4">
      <c r="A328" s="11">
        <v>324</v>
      </c>
      <c r="B328" s="12">
        <v>6420005154</v>
      </c>
      <c r="C328" s="13" t="s">
        <v>1121</v>
      </c>
      <c r="D328" s="1" t="s">
        <v>1122</v>
      </c>
      <c r="E328" s="1" t="s">
        <v>1123</v>
      </c>
      <c r="F328" s="17" t="s">
        <v>430</v>
      </c>
      <c r="G328" s="15">
        <v>333.28999999999996</v>
      </c>
      <c r="H328" s="12" t="s">
        <v>310</v>
      </c>
      <c r="I328" s="16">
        <v>3.5</v>
      </c>
      <c r="J328" s="15">
        <f t="shared" si="21"/>
        <v>70</v>
      </c>
      <c r="K328" s="15">
        <f t="shared" si="22"/>
        <v>4.9000000000000004</v>
      </c>
      <c r="L328" s="15">
        <f t="shared" si="23"/>
        <v>74.900000000000006</v>
      </c>
      <c r="M328" s="15">
        <f t="shared" si="20"/>
        <v>408.18999999999994</v>
      </c>
      <c r="N328" s="15">
        <v>408.18999999999994</v>
      </c>
      <c r="O328" s="2">
        <v>1</v>
      </c>
    </row>
    <row r="329" spans="1:20" ht="21.75" customHeight="1" x14ac:dyDescent="0.4">
      <c r="A329" s="11">
        <v>325</v>
      </c>
      <c r="B329" s="12">
        <v>6420005155</v>
      </c>
      <c r="C329" s="13" t="s">
        <v>1124</v>
      </c>
      <c r="D329" s="1" t="s">
        <v>1119</v>
      </c>
      <c r="E329" s="1" t="s">
        <v>1125</v>
      </c>
      <c r="F329" s="17" t="s">
        <v>49</v>
      </c>
      <c r="G329" s="15">
        <v>0</v>
      </c>
      <c r="H329" s="12" t="s">
        <v>387</v>
      </c>
      <c r="I329" s="16">
        <v>3.5</v>
      </c>
      <c r="J329" s="15">
        <f t="shared" si="21"/>
        <v>38.5</v>
      </c>
      <c r="K329" s="15">
        <f t="shared" si="22"/>
        <v>2.69</v>
      </c>
      <c r="L329" s="15">
        <f t="shared" si="23"/>
        <v>41.19</v>
      </c>
      <c r="M329" s="15">
        <f t="shared" si="20"/>
        <v>41.19</v>
      </c>
      <c r="N329" s="15">
        <v>41.19</v>
      </c>
      <c r="O329" s="2">
        <v>1</v>
      </c>
    </row>
    <row r="330" spans="1:20" ht="21.75" customHeight="1" x14ac:dyDescent="0.4">
      <c r="A330" s="11">
        <v>326</v>
      </c>
      <c r="B330" s="12">
        <v>6420005156</v>
      </c>
      <c r="C330" s="13" t="s">
        <v>1126</v>
      </c>
      <c r="D330" s="1" t="s">
        <v>1127</v>
      </c>
      <c r="E330" s="1" t="s">
        <v>1128</v>
      </c>
      <c r="F330" s="17" t="s">
        <v>1129</v>
      </c>
      <c r="G330" s="15">
        <v>6860.8400000000011</v>
      </c>
      <c r="H330" s="12" t="s">
        <v>326</v>
      </c>
      <c r="I330" s="16">
        <v>3.5</v>
      </c>
      <c r="J330" s="15">
        <f t="shared" si="21"/>
        <v>98</v>
      </c>
      <c r="K330" s="15">
        <f t="shared" si="22"/>
        <v>6.86</v>
      </c>
      <c r="L330" s="15">
        <f t="shared" si="23"/>
        <v>104.86</v>
      </c>
      <c r="M330" s="15">
        <f t="shared" si="20"/>
        <v>6965.7000000000007</v>
      </c>
      <c r="N330" s="15">
        <v>6965.7000000000007</v>
      </c>
      <c r="O330" s="2">
        <v>1</v>
      </c>
    </row>
    <row r="331" spans="1:20" ht="21.75" customHeight="1" x14ac:dyDescent="0.4">
      <c r="A331" s="11">
        <v>327</v>
      </c>
      <c r="B331" s="12">
        <v>6420005157</v>
      </c>
      <c r="C331" s="13" t="s">
        <v>1130</v>
      </c>
      <c r="D331" s="1" t="s">
        <v>1131</v>
      </c>
      <c r="E331" s="1" t="s">
        <v>1132</v>
      </c>
      <c r="F331" s="17" t="s">
        <v>1133</v>
      </c>
      <c r="G331" s="15">
        <v>1348.1499999999999</v>
      </c>
      <c r="H331" s="12" t="s">
        <v>82</v>
      </c>
      <c r="I331" s="16">
        <v>3.5</v>
      </c>
      <c r="J331" s="15">
        <f t="shared" si="21"/>
        <v>56</v>
      </c>
      <c r="K331" s="15">
        <f t="shared" si="22"/>
        <v>3.92</v>
      </c>
      <c r="L331" s="15">
        <f t="shared" si="23"/>
        <v>59.92</v>
      </c>
      <c r="M331" s="15">
        <f t="shared" si="20"/>
        <v>1408.07</v>
      </c>
      <c r="N331" s="15">
        <v>1408.07</v>
      </c>
      <c r="O331" s="2">
        <v>1</v>
      </c>
    </row>
    <row r="332" spans="1:20" ht="21.75" customHeight="1" x14ac:dyDescent="0.4">
      <c r="A332" s="11">
        <v>328</v>
      </c>
      <c r="B332" s="12">
        <v>6420005158</v>
      </c>
      <c r="C332" s="13" t="s">
        <v>1134</v>
      </c>
      <c r="D332" s="1" t="s">
        <v>1135</v>
      </c>
      <c r="E332" s="1" t="s">
        <v>1136</v>
      </c>
      <c r="F332" s="17" t="s">
        <v>49</v>
      </c>
      <c r="G332" s="15">
        <v>0</v>
      </c>
      <c r="H332" s="12" t="s">
        <v>59</v>
      </c>
      <c r="I332" s="16">
        <v>3.5</v>
      </c>
      <c r="J332" s="15">
        <f t="shared" si="21"/>
        <v>49</v>
      </c>
      <c r="K332" s="15">
        <f t="shared" si="22"/>
        <v>3.43</v>
      </c>
      <c r="L332" s="15">
        <f t="shared" si="23"/>
        <v>52.43</v>
      </c>
      <c r="M332" s="15">
        <f t="shared" si="20"/>
        <v>52.43</v>
      </c>
      <c r="N332" s="15">
        <v>52.43</v>
      </c>
      <c r="O332" s="2">
        <v>1</v>
      </c>
    </row>
    <row r="333" spans="1:20" ht="21.75" customHeight="1" x14ac:dyDescent="0.4">
      <c r="A333" s="11">
        <v>329</v>
      </c>
      <c r="B333" s="12">
        <v>6420005159</v>
      </c>
      <c r="C333" s="13" t="s">
        <v>1137</v>
      </c>
      <c r="D333" s="1" t="s">
        <v>1138</v>
      </c>
      <c r="E333" s="1" t="s">
        <v>1139</v>
      </c>
      <c r="F333" s="17" t="s">
        <v>1140</v>
      </c>
      <c r="G333" s="15">
        <v>1464.3000000000006</v>
      </c>
      <c r="H333" s="12" t="s">
        <v>206</v>
      </c>
      <c r="I333" s="16">
        <v>3.5</v>
      </c>
      <c r="J333" s="15">
        <f t="shared" si="21"/>
        <v>21</v>
      </c>
      <c r="K333" s="15">
        <f t="shared" si="22"/>
        <v>1.47</v>
      </c>
      <c r="L333" s="15">
        <f t="shared" si="23"/>
        <v>22.47</v>
      </c>
      <c r="M333" s="15">
        <f t="shared" si="20"/>
        <v>1486.7700000000007</v>
      </c>
      <c r="N333" s="15">
        <v>1486.7700000000007</v>
      </c>
      <c r="O333" s="2">
        <v>1</v>
      </c>
    </row>
    <row r="334" spans="1:20" ht="21.75" customHeight="1" x14ac:dyDescent="0.4">
      <c r="A334" s="11">
        <v>330</v>
      </c>
      <c r="B334" s="12">
        <v>6420005160</v>
      </c>
      <c r="C334" s="13" t="s">
        <v>1141</v>
      </c>
      <c r="D334" s="1" t="s">
        <v>1142</v>
      </c>
      <c r="E334" s="1" t="s">
        <v>1143</v>
      </c>
      <c r="F334" s="17" t="s">
        <v>49</v>
      </c>
      <c r="G334" s="15">
        <v>0</v>
      </c>
      <c r="H334" s="12" t="s">
        <v>472</v>
      </c>
      <c r="I334" s="16">
        <v>3.5</v>
      </c>
      <c r="J334" s="15">
        <f t="shared" si="21"/>
        <v>7</v>
      </c>
      <c r="K334" s="15">
        <f t="shared" si="22"/>
        <v>0.49</v>
      </c>
      <c r="L334" s="15">
        <f t="shared" si="23"/>
        <v>7.49</v>
      </c>
      <c r="M334" s="15">
        <f t="shared" si="20"/>
        <v>7.49</v>
      </c>
      <c r="N334" s="15">
        <v>7.49</v>
      </c>
      <c r="O334" s="2">
        <v>1</v>
      </c>
    </row>
    <row r="335" spans="1:20" ht="21.75" customHeight="1" x14ac:dyDescent="0.4">
      <c r="A335" s="11">
        <v>331</v>
      </c>
      <c r="B335" s="12">
        <v>6420005161</v>
      </c>
      <c r="C335" s="13" t="s">
        <v>1144</v>
      </c>
      <c r="D335" s="1" t="s">
        <v>1145</v>
      </c>
      <c r="E335" s="1" t="s">
        <v>1146</v>
      </c>
      <c r="F335" s="17" t="s">
        <v>58</v>
      </c>
      <c r="G335" s="15">
        <v>26.21</v>
      </c>
      <c r="H335" s="12" t="s">
        <v>90</v>
      </c>
      <c r="I335" s="16">
        <v>3.5</v>
      </c>
      <c r="J335" s="15">
        <f t="shared" si="21"/>
        <v>24.5</v>
      </c>
      <c r="K335" s="15">
        <f t="shared" si="22"/>
        <v>1.71</v>
      </c>
      <c r="L335" s="15">
        <f t="shared" si="23"/>
        <v>26.21</v>
      </c>
      <c r="M335" s="15">
        <f t="shared" si="20"/>
        <v>52.42</v>
      </c>
      <c r="N335" s="15">
        <v>52.42</v>
      </c>
      <c r="O335" s="2">
        <v>1</v>
      </c>
    </row>
    <row r="336" spans="1:20" ht="21.75" customHeight="1" x14ac:dyDescent="0.4">
      <c r="A336" s="11">
        <v>332</v>
      </c>
      <c r="B336" s="12">
        <v>6420005162</v>
      </c>
      <c r="C336" s="13" t="s">
        <v>1147</v>
      </c>
      <c r="D336" s="1" t="s">
        <v>1145</v>
      </c>
      <c r="E336" s="1" t="s">
        <v>1148</v>
      </c>
      <c r="F336" s="17" t="s">
        <v>1149</v>
      </c>
      <c r="G336" s="15">
        <v>842.60999999999979</v>
      </c>
      <c r="H336" s="12" t="s">
        <v>209</v>
      </c>
      <c r="I336" s="16">
        <v>3.5</v>
      </c>
      <c r="J336" s="15">
        <f t="shared" si="21"/>
        <v>52.5</v>
      </c>
      <c r="K336" s="15">
        <f t="shared" si="22"/>
        <v>3.67</v>
      </c>
      <c r="L336" s="15">
        <f t="shared" si="23"/>
        <v>56.17</v>
      </c>
      <c r="M336" s="15">
        <f t="shared" si="20"/>
        <v>898.77999999999975</v>
      </c>
      <c r="N336" s="15">
        <v>898.77999999999975</v>
      </c>
      <c r="O336" s="2">
        <v>1</v>
      </c>
    </row>
    <row r="337" spans="1:15" ht="21.75" customHeight="1" x14ac:dyDescent="0.4">
      <c r="A337" s="11">
        <v>333</v>
      </c>
      <c r="B337" s="12">
        <v>6420005163</v>
      </c>
      <c r="C337" s="13" t="s">
        <v>1150</v>
      </c>
      <c r="D337" s="1" t="s">
        <v>1145</v>
      </c>
      <c r="E337" s="1" t="s">
        <v>1151</v>
      </c>
      <c r="F337" s="17" t="s">
        <v>58</v>
      </c>
      <c r="G337" s="15">
        <v>82.39</v>
      </c>
      <c r="H337" s="12" t="s">
        <v>59</v>
      </c>
      <c r="I337" s="16">
        <v>3.5</v>
      </c>
      <c r="J337" s="15">
        <f t="shared" si="21"/>
        <v>49</v>
      </c>
      <c r="K337" s="15">
        <f t="shared" si="22"/>
        <v>3.43</v>
      </c>
      <c r="L337" s="15">
        <f t="shared" si="23"/>
        <v>52.43</v>
      </c>
      <c r="M337" s="15">
        <f t="shared" si="20"/>
        <v>134.82</v>
      </c>
      <c r="N337" s="15">
        <v>134.82</v>
      </c>
      <c r="O337" s="2">
        <v>1</v>
      </c>
    </row>
    <row r="338" spans="1:15" ht="21.75" customHeight="1" x14ac:dyDescent="0.4">
      <c r="A338" s="11">
        <v>334</v>
      </c>
      <c r="B338" s="12">
        <v>6420005164</v>
      </c>
      <c r="C338" s="13" t="s">
        <v>1152</v>
      </c>
      <c r="D338" s="1" t="s">
        <v>1153</v>
      </c>
      <c r="E338" s="1" t="s">
        <v>1154</v>
      </c>
      <c r="F338" s="17" t="s">
        <v>49</v>
      </c>
      <c r="G338" s="15">
        <v>0</v>
      </c>
      <c r="H338" s="12" t="s">
        <v>175</v>
      </c>
      <c r="I338" s="16">
        <v>3.5</v>
      </c>
      <c r="J338" s="15">
        <f t="shared" si="21"/>
        <v>35</v>
      </c>
      <c r="K338" s="15">
        <f t="shared" si="22"/>
        <v>2.4500000000000002</v>
      </c>
      <c r="L338" s="15">
        <f t="shared" si="23"/>
        <v>37.450000000000003</v>
      </c>
      <c r="M338" s="15">
        <f t="shared" si="20"/>
        <v>37.450000000000003</v>
      </c>
      <c r="N338" s="15">
        <v>37.450000000000003</v>
      </c>
      <c r="O338" s="2">
        <v>1</v>
      </c>
    </row>
    <row r="339" spans="1:15" ht="21.75" customHeight="1" x14ac:dyDescent="0.4">
      <c r="A339" s="11">
        <v>335</v>
      </c>
      <c r="B339" s="12">
        <v>6420005165</v>
      </c>
      <c r="C339" s="13" t="s">
        <v>1155</v>
      </c>
      <c r="D339" s="1" t="s">
        <v>1156</v>
      </c>
      <c r="E339" s="1" t="s">
        <v>1157</v>
      </c>
      <c r="F339" s="17" t="s">
        <v>49</v>
      </c>
      <c r="G339" s="15">
        <v>0</v>
      </c>
      <c r="H339" s="12" t="s">
        <v>25</v>
      </c>
      <c r="I339" s="16">
        <v>3.5</v>
      </c>
      <c r="J339" s="15">
        <f t="shared" si="21"/>
        <v>28</v>
      </c>
      <c r="K339" s="15">
        <f t="shared" si="22"/>
        <v>1.96</v>
      </c>
      <c r="L339" s="15">
        <f t="shared" si="23"/>
        <v>29.96</v>
      </c>
      <c r="M339" s="15">
        <f t="shared" si="20"/>
        <v>29.96</v>
      </c>
      <c r="N339" s="15">
        <v>29.96</v>
      </c>
      <c r="O339" s="2">
        <v>1</v>
      </c>
    </row>
    <row r="340" spans="1:15" ht="21.75" customHeight="1" x14ac:dyDescent="0.4">
      <c r="A340" s="11">
        <v>336</v>
      </c>
      <c r="B340" s="12">
        <v>6420005166</v>
      </c>
      <c r="C340" s="13" t="s">
        <v>1158</v>
      </c>
      <c r="D340" s="1" t="s">
        <v>1145</v>
      </c>
      <c r="E340" s="1" t="s">
        <v>1159</v>
      </c>
      <c r="F340" s="17" t="s">
        <v>1160</v>
      </c>
      <c r="G340" s="15">
        <v>3055.9599999999996</v>
      </c>
      <c r="H340" s="12" t="s">
        <v>90</v>
      </c>
      <c r="I340" s="16">
        <v>3.5</v>
      </c>
      <c r="J340" s="15">
        <f t="shared" si="21"/>
        <v>24.5</v>
      </c>
      <c r="K340" s="15">
        <f t="shared" si="22"/>
        <v>1.71</v>
      </c>
      <c r="L340" s="15">
        <f t="shared" si="23"/>
        <v>26.21</v>
      </c>
      <c r="M340" s="15">
        <f t="shared" si="20"/>
        <v>3082.1699999999996</v>
      </c>
      <c r="N340" s="15">
        <v>3082.1699999999996</v>
      </c>
      <c r="O340" s="2">
        <v>1</v>
      </c>
    </row>
    <row r="341" spans="1:15" ht="21.75" customHeight="1" x14ac:dyDescent="0.4">
      <c r="A341" s="11">
        <v>337</v>
      </c>
      <c r="B341" s="12">
        <v>6420005167</v>
      </c>
      <c r="C341" s="13" t="s">
        <v>1161</v>
      </c>
      <c r="D341" s="1" t="s">
        <v>1162</v>
      </c>
      <c r="E341" s="1" t="s">
        <v>1163</v>
      </c>
      <c r="F341" s="17" t="s">
        <v>49</v>
      </c>
      <c r="G341" s="15">
        <v>0</v>
      </c>
      <c r="H341" s="12" t="s">
        <v>387</v>
      </c>
      <c r="I341" s="16">
        <v>3.5</v>
      </c>
      <c r="J341" s="15">
        <f t="shared" si="21"/>
        <v>38.5</v>
      </c>
      <c r="K341" s="15">
        <f t="shared" si="22"/>
        <v>2.69</v>
      </c>
      <c r="L341" s="15">
        <f t="shared" si="23"/>
        <v>41.19</v>
      </c>
      <c r="M341" s="15">
        <f t="shared" si="20"/>
        <v>41.19</v>
      </c>
      <c r="N341" s="15">
        <v>41.19</v>
      </c>
      <c r="O341" s="2">
        <v>1</v>
      </c>
    </row>
    <row r="342" spans="1:15" ht="21.75" customHeight="1" x14ac:dyDescent="0.4">
      <c r="A342" s="11">
        <v>338</v>
      </c>
      <c r="B342" s="12">
        <v>6420005168</v>
      </c>
      <c r="C342" s="13" t="s">
        <v>1164</v>
      </c>
      <c r="D342" s="1" t="s">
        <v>1165</v>
      </c>
      <c r="E342" s="1" t="s">
        <v>1166</v>
      </c>
      <c r="F342" s="17" t="s">
        <v>49</v>
      </c>
      <c r="G342" s="15">
        <v>0</v>
      </c>
      <c r="H342" s="12" t="s">
        <v>50</v>
      </c>
      <c r="I342" s="16">
        <v>3.5</v>
      </c>
      <c r="J342" s="15">
        <f t="shared" si="21"/>
        <v>59.5</v>
      </c>
      <c r="K342" s="15">
        <f t="shared" si="22"/>
        <v>4.16</v>
      </c>
      <c r="L342" s="15">
        <f t="shared" si="23"/>
        <v>63.66</v>
      </c>
      <c r="M342" s="15">
        <f t="shared" si="20"/>
        <v>63.66</v>
      </c>
      <c r="N342" s="15">
        <v>63.66</v>
      </c>
      <c r="O342" s="2">
        <v>1</v>
      </c>
    </row>
    <row r="343" spans="1:15" ht="21.75" customHeight="1" x14ac:dyDescent="0.4">
      <c r="A343" s="11">
        <v>339</v>
      </c>
      <c r="B343" s="12">
        <v>6420005169</v>
      </c>
      <c r="C343" s="13" t="s">
        <v>1167</v>
      </c>
      <c r="D343" s="1" t="s">
        <v>1168</v>
      </c>
      <c r="E343" s="1" t="s">
        <v>1169</v>
      </c>
      <c r="F343" s="11" t="s">
        <v>49</v>
      </c>
      <c r="G343" s="15">
        <v>0</v>
      </c>
      <c r="H343" s="12" t="s">
        <v>40</v>
      </c>
      <c r="I343" s="16">
        <v>3.5</v>
      </c>
      <c r="J343" s="15">
        <f t="shared" si="21"/>
        <v>14</v>
      </c>
      <c r="K343" s="15">
        <f t="shared" si="22"/>
        <v>0.98</v>
      </c>
      <c r="L343" s="15">
        <f t="shared" si="23"/>
        <v>14.98</v>
      </c>
      <c r="M343" s="15">
        <f t="shared" si="20"/>
        <v>14.98</v>
      </c>
      <c r="N343" s="15">
        <v>14.98</v>
      </c>
      <c r="O343" s="2">
        <v>1</v>
      </c>
    </row>
    <row r="344" spans="1:15" ht="21.75" customHeight="1" x14ac:dyDescent="0.4">
      <c r="A344" s="11">
        <v>340</v>
      </c>
      <c r="B344" s="12">
        <v>6420005170</v>
      </c>
      <c r="C344" s="13" t="s">
        <v>1170</v>
      </c>
      <c r="D344" s="1" t="s">
        <v>1171</v>
      </c>
      <c r="E344" s="1" t="s">
        <v>1172</v>
      </c>
      <c r="F344" s="11" t="s">
        <v>49</v>
      </c>
      <c r="G344" s="15">
        <v>0</v>
      </c>
      <c r="H344" s="12" t="s">
        <v>164</v>
      </c>
      <c r="I344" s="16">
        <v>3.5</v>
      </c>
      <c r="J344" s="15">
        <f t="shared" si="21"/>
        <v>0</v>
      </c>
      <c r="K344" s="15">
        <f t="shared" si="22"/>
        <v>0</v>
      </c>
      <c r="L344" s="15">
        <f t="shared" si="23"/>
        <v>0</v>
      </c>
      <c r="M344" s="15">
        <f t="shared" si="20"/>
        <v>0</v>
      </c>
      <c r="N344" s="15">
        <v>0</v>
      </c>
      <c r="O344" s="2">
        <v>1</v>
      </c>
    </row>
    <row r="345" spans="1:15" ht="21.75" customHeight="1" x14ac:dyDescent="0.4">
      <c r="A345" s="11">
        <v>341</v>
      </c>
      <c r="B345" s="12">
        <v>6420005171</v>
      </c>
      <c r="C345" s="13" t="s">
        <v>1173</v>
      </c>
      <c r="D345" s="1" t="s">
        <v>1174</v>
      </c>
      <c r="E345" s="1" t="s">
        <v>1175</v>
      </c>
      <c r="F345" s="17" t="s">
        <v>1149</v>
      </c>
      <c r="G345" s="15">
        <v>7096.8100000000022</v>
      </c>
      <c r="H345" s="12" t="s">
        <v>820</v>
      </c>
      <c r="I345" s="16">
        <v>3.5</v>
      </c>
      <c r="J345" s="15">
        <f t="shared" si="21"/>
        <v>84</v>
      </c>
      <c r="K345" s="15">
        <f t="shared" si="22"/>
        <v>5.88</v>
      </c>
      <c r="L345" s="15">
        <f t="shared" si="23"/>
        <v>89.88</v>
      </c>
      <c r="M345" s="15">
        <f t="shared" si="20"/>
        <v>7186.6900000000023</v>
      </c>
      <c r="N345" s="15">
        <v>7186.6900000000023</v>
      </c>
      <c r="O345" s="2">
        <v>1</v>
      </c>
    </row>
    <row r="346" spans="1:15" ht="21.75" customHeight="1" x14ac:dyDescent="0.4">
      <c r="A346" s="11">
        <v>342</v>
      </c>
      <c r="B346" s="12">
        <v>6420005172</v>
      </c>
      <c r="C346" s="13" t="s">
        <v>1176</v>
      </c>
      <c r="D346" s="1" t="s">
        <v>1177</v>
      </c>
      <c r="E346" s="1" t="s">
        <v>1178</v>
      </c>
      <c r="F346" s="17" t="s">
        <v>29</v>
      </c>
      <c r="G346" s="15">
        <v>5917.0900000000011</v>
      </c>
      <c r="H346" s="12" t="s">
        <v>25</v>
      </c>
      <c r="I346" s="16">
        <v>3.5</v>
      </c>
      <c r="J346" s="15">
        <f t="shared" si="21"/>
        <v>28</v>
      </c>
      <c r="K346" s="15">
        <f t="shared" si="22"/>
        <v>1.96</v>
      </c>
      <c r="L346" s="15">
        <f t="shared" si="23"/>
        <v>29.96</v>
      </c>
      <c r="M346" s="15">
        <f t="shared" si="20"/>
        <v>5947.0500000000011</v>
      </c>
      <c r="N346" s="15">
        <v>5947.0500000000011</v>
      </c>
      <c r="O346" s="2">
        <v>1</v>
      </c>
    </row>
    <row r="347" spans="1:15" ht="21.75" customHeight="1" x14ac:dyDescent="0.4">
      <c r="A347" s="11">
        <v>343</v>
      </c>
      <c r="B347" s="12">
        <v>6420005173</v>
      </c>
      <c r="C347" s="13" t="s">
        <v>1179</v>
      </c>
      <c r="D347" s="1" t="s">
        <v>1180</v>
      </c>
      <c r="E347" s="1" t="s">
        <v>1181</v>
      </c>
      <c r="F347" s="17" t="s">
        <v>1182</v>
      </c>
      <c r="G347" s="15">
        <v>6093.130000000001</v>
      </c>
      <c r="H347" s="12" t="s">
        <v>387</v>
      </c>
      <c r="I347" s="16">
        <v>3.5</v>
      </c>
      <c r="J347" s="15">
        <f t="shared" si="21"/>
        <v>38.5</v>
      </c>
      <c r="K347" s="15">
        <f t="shared" si="22"/>
        <v>2.69</v>
      </c>
      <c r="L347" s="15">
        <f t="shared" si="23"/>
        <v>41.19</v>
      </c>
      <c r="M347" s="15">
        <f t="shared" si="20"/>
        <v>6134.3200000000006</v>
      </c>
      <c r="N347" s="15">
        <v>6134.3200000000006</v>
      </c>
      <c r="O347" s="2">
        <v>1</v>
      </c>
    </row>
    <row r="348" spans="1:15" ht="21.75" customHeight="1" x14ac:dyDescent="0.4">
      <c r="A348" s="11">
        <v>344</v>
      </c>
      <c r="B348" s="12">
        <v>6420005174</v>
      </c>
      <c r="C348" s="13" t="s">
        <v>1183</v>
      </c>
      <c r="D348" s="1" t="s">
        <v>1184</v>
      </c>
      <c r="E348" s="1" t="s">
        <v>1185</v>
      </c>
      <c r="F348" s="17" t="s">
        <v>377</v>
      </c>
      <c r="G348" s="15">
        <v>2471.6400000000003</v>
      </c>
      <c r="H348" s="12" t="s">
        <v>319</v>
      </c>
      <c r="I348" s="16">
        <v>3.5</v>
      </c>
      <c r="J348" s="15">
        <f t="shared" si="21"/>
        <v>115.5</v>
      </c>
      <c r="K348" s="15">
        <f t="shared" si="22"/>
        <v>8.08</v>
      </c>
      <c r="L348" s="15">
        <f t="shared" si="23"/>
        <v>123.58</v>
      </c>
      <c r="M348" s="15">
        <f t="shared" si="20"/>
        <v>2595.2200000000003</v>
      </c>
      <c r="N348" s="15">
        <v>2595.2200000000003</v>
      </c>
      <c r="O348" s="2">
        <v>1</v>
      </c>
    </row>
    <row r="349" spans="1:15" ht="21.75" customHeight="1" x14ac:dyDescent="0.4">
      <c r="A349" s="11">
        <v>345</v>
      </c>
      <c r="B349" s="12">
        <v>6420005175</v>
      </c>
      <c r="C349" s="13" t="s">
        <v>1186</v>
      </c>
      <c r="D349" s="1" t="s">
        <v>1187</v>
      </c>
      <c r="E349" s="1" t="s">
        <v>1188</v>
      </c>
      <c r="F349" s="17" t="s">
        <v>1189</v>
      </c>
      <c r="G349" s="15">
        <v>5516.4199999999964</v>
      </c>
      <c r="H349" s="12" t="s">
        <v>310</v>
      </c>
      <c r="I349" s="16">
        <v>3.5</v>
      </c>
      <c r="J349" s="15">
        <f t="shared" si="21"/>
        <v>70</v>
      </c>
      <c r="K349" s="15">
        <f t="shared" si="22"/>
        <v>4.9000000000000004</v>
      </c>
      <c r="L349" s="15">
        <f t="shared" si="23"/>
        <v>74.900000000000006</v>
      </c>
      <c r="M349" s="15">
        <f t="shared" si="20"/>
        <v>5591.3199999999961</v>
      </c>
      <c r="N349" s="15">
        <v>5591.3199999999961</v>
      </c>
      <c r="O349" s="2">
        <v>1</v>
      </c>
    </row>
    <row r="350" spans="1:15" ht="21.75" customHeight="1" x14ac:dyDescent="0.4">
      <c r="A350" s="11">
        <v>346</v>
      </c>
      <c r="B350" s="12">
        <v>6420005176</v>
      </c>
      <c r="C350" s="13" t="s">
        <v>1190</v>
      </c>
      <c r="D350" s="1" t="s">
        <v>1191</v>
      </c>
      <c r="E350" s="1" t="s">
        <v>1192</v>
      </c>
      <c r="F350" s="17" t="s">
        <v>1193</v>
      </c>
      <c r="G350" s="15">
        <v>1014.9100000000008</v>
      </c>
      <c r="H350" s="12" t="s">
        <v>77</v>
      </c>
      <c r="I350" s="16">
        <v>3.5</v>
      </c>
      <c r="J350" s="15">
        <f t="shared" si="21"/>
        <v>10.5</v>
      </c>
      <c r="K350" s="15">
        <f t="shared" si="22"/>
        <v>0.73</v>
      </c>
      <c r="L350" s="15">
        <f t="shared" si="23"/>
        <v>11.23</v>
      </c>
      <c r="M350" s="15">
        <f t="shared" si="20"/>
        <v>1026.1400000000008</v>
      </c>
      <c r="N350" s="15">
        <v>1026.1400000000008</v>
      </c>
      <c r="O350" s="2">
        <v>1</v>
      </c>
    </row>
    <row r="351" spans="1:15" ht="21.75" customHeight="1" x14ac:dyDescent="0.4">
      <c r="A351" s="11">
        <v>347</v>
      </c>
      <c r="B351" s="12">
        <v>6420005177</v>
      </c>
      <c r="C351" s="13" t="s">
        <v>1194</v>
      </c>
      <c r="D351" s="1" t="s">
        <v>1195</v>
      </c>
      <c r="E351" s="1" t="s">
        <v>1196</v>
      </c>
      <c r="F351" s="11" t="s">
        <v>49</v>
      </c>
      <c r="G351" s="21">
        <v>0</v>
      </c>
      <c r="H351" s="12" t="s">
        <v>164</v>
      </c>
      <c r="I351" s="16">
        <v>3.5</v>
      </c>
      <c r="J351" s="15">
        <f t="shared" si="21"/>
        <v>0</v>
      </c>
      <c r="K351" s="15">
        <f t="shared" si="22"/>
        <v>0</v>
      </c>
      <c r="L351" s="15">
        <f t="shared" si="23"/>
        <v>0</v>
      </c>
      <c r="M351" s="15">
        <f t="shared" si="20"/>
        <v>0</v>
      </c>
      <c r="N351" s="15">
        <v>0</v>
      </c>
      <c r="O351" s="2">
        <v>1</v>
      </c>
    </row>
    <row r="352" spans="1:15" ht="21.75" customHeight="1" x14ac:dyDescent="0.4">
      <c r="A352" s="11">
        <v>348</v>
      </c>
      <c r="B352" s="12">
        <v>6420005178</v>
      </c>
      <c r="C352" s="13" t="s">
        <v>1197</v>
      </c>
      <c r="D352" s="1" t="s">
        <v>1198</v>
      </c>
      <c r="E352" s="1" t="s">
        <v>1199</v>
      </c>
      <c r="F352" s="11" t="s">
        <v>1200</v>
      </c>
      <c r="G352" s="15">
        <v>415.67</v>
      </c>
      <c r="H352" s="12" t="s">
        <v>451</v>
      </c>
      <c r="I352" s="16">
        <v>3.5</v>
      </c>
      <c r="J352" s="15">
        <f t="shared" si="21"/>
        <v>77</v>
      </c>
      <c r="K352" s="15">
        <f t="shared" si="22"/>
        <v>5.39</v>
      </c>
      <c r="L352" s="15">
        <f t="shared" si="23"/>
        <v>82.39</v>
      </c>
      <c r="M352" s="15">
        <f t="shared" si="20"/>
        <v>498.06</v>
      </c>
      <c r="N352" s="15">
        <v>498.06</v>
      </c>
      <c r="O352" s="2">
        <v>1</v>
      </c>
    </row>
    <row r="353" spans="1:15" ht="21.75" customHeight="1" x14ac:dyDescent="0.4">
      <c r="A353" s="11">
        <v>349</v>
      </c>
      <c r="B353" s="12">
        <v>6420005179</v>
      </c>
      <c r="C353" s="13" t="s">
        <v>1201</v>
      </c>
      <c r="D353" s="1" t="s">
        <v>1202</v>
      </c>
      <c r="E353" s="1" t="s">
        <v>1203</v>
      </c>
      <c r="F353" s="11" t="s">
        <v>1204</v>
      </c>
      <c r="G353" s="15">
        <v>2018.5000000000007</v>
      </c>
      <c r="H353" s="12" t="s">
        <v>164</v>
      </c>
      <c r="I353" s="16">
        <v>3.5</v>
      </c>
      <c r="J353" s="15">
        <f t="shared" si="21"/>
        <v>0</v>
      </c>
      <c r="K353" s="15">
        <f t="shared" si="22"/>
        <v>0</v>
      </c>
      <c r="L353" s="15">
        <f t="shared" si="23"/>
        <v>0</v>
      </c>
      <c r="M353" s="15">
        <f t="shared" si="20"/>
        <v>2018.5000000000007</v>
      </c>
      <c r="N353" s="15">
        <v>2018.5000000000007</v>
      </c>
      <c r="O353" s="2">
        <v>1</v>
      </c>
    </row>
    <row r="354" spans="1:15" ht="21.75" customHeight="1" x14ac:dyDescent="0.4">
      <c r="A354" s="11">
        <v>350</v>
      </c>
      <c r="B354" s="12">
        <v>6420005180</v>
      </c>
      <c r="C354" s="13" t="s">
        <v>1205</v>
      </c>
      <c r="D354" s="1" t="s">
        <v>1206</v>
      </c>
      <c r="E354" s="1" t="s">
        <v>1207</v>
      </c>
      <c r="F354" s="11" t="s">
        <v>1208</v>
      </c>
      <c r="G354" s="15">
        <v>1220.8200000000002</v>
      </c>
      <c r="H354" s="12" t="s">
        <v>183</v>
      </c>
      <c r="I354" s="16">
        <v>3.5</v>
      </c>
      <c r="J354" s="15">
        <f t="shared" si="21"/>
        <v>42</v>
      </c>
      <c r="K354" s="15">
        <f t="shared" si="22"/>
        <v>2.94</v>
      </c>
      <c r="L354" s="15">
        <f t="shared" si="23"/>
        <v>44.94</v>
      </c>
      <c r="M354" s="15">
        <f t="shared" si="20"/>
        <v>1265.7600000000002</v>
      </c>
      <c r="N354" s="15">
        <v>1265.7600000000002</v>
      </c>
      <c r="O354" s="2">
        <v>1</v>
      </c>
    </row>
    <row r="355" spans="1:15" ht="21.75" customHeight="1" x14ac:dyDescent="0.4">
      <c r="A355" s="11">
        <v>351</v>
      </c>
      <c r="B355" s="12">
        <v>6420005181</v>
      </c>
      <c r="C355" s="13" t="s">
        <v>1209</v>
      </c>
      <c r="D355" s="1" t="s">
        <v>1210</v>
      </c>
      <c r="E355" s="1" t="s">
        <v>1211</v>
      </c>
      <c r="F355" s="11" t="s">
        <v>1212</v>
      </c>
      <c r="G355" s="15">
        <v>2160.84</v>
      </c>
      <c r="H355" s="12" t="s">
        <v>25</v>
      </c>
      <c r="I355" s="16">
        <v>3.5</v>
      </c>
      <c r="J355" s="15">
        <f t="shared" si="21"/>
        <v>28</v>
      </c>
      <c r="K355" s="15">
        <f t="shared" si="22"/>
        <v>1.96</v>
      </c>
      <c r="L355" s="15">
        <f t="shared" si="23"/>
        <v>29.96</v>
      </c>
      <c r="M355" s="15">
        <f t="shared" si="20"/>
        <v>2190.8000000000002</v>
      </c>
      <c r="N355" s="15">
        <v>2190.8000000000002</v>
      </c>
      <c r="O355" s="2">
        <v>1</v>
      </c>
    </row>
    <row r="356" spans="1:15" ht="21.75" customHeight="1" x14ac:dyDescent="0.4">
      <c r="A356" s="11">
        <v>352</v>
      </c>
      <c r="B356" s="12">
        <v>6420005182</v>
      </c>
      <c r="C356" s="13" t="s">
        <v>1213</v>
      </c>
      <c r="D356" s="1" t="s">
        <v>986</v>
      </c>
      <c r="E356" s="1" t="s">
        <v>1214</v>
      </c>
      <c r="F356" s="17" t="s">
        <v>875</v>
      </c>
      <c r="G356" s="15">
        <v>3183.2799999999988</v>
      </c>
      <c r="H356" s="12" t="s">
        <v>77</v>
      </c>
      <c r="I356" s="16">
        <v>3.5</v>
      </c>
      <c r="J356" s="15">
        <f t="shared" si="21"/>
        <v>10.5</v>
      </c>
      <c r="K356" s="15">
        <f t="shared" si="22"/>
        <v>0.73</v>
      </c>
      <c r="L356" s="15">
        <f t="shared" si="23"/>
        <v>11.23</v>
      </c>
      <c r="M356" s="15">
        <f t="shared" si="20"/>
        <v>3194.5099999999989</v>
      </c>
      <c r="N356" s="15">
        <v>3194.5099999999989</v>
      </c>
      <c r="O356" s="2">
        <v>1</v>
      </c>
    </row>
    <row r="357" spans="1:15" ht="21.75" customHeight="1" x14ac:dyDescent="0.4">
      <c r="A357" s="11">
        <v>353</v>
      </c>
      <c r="B357" s="12">
        <v>6420005183</v>
      </c>
      <c r="C357" s="13" t="s">
        <v>1215</v>
      </c>
      <c r="D357" s="1" t="s">
        <v>1216</v>
      </c>
      <c r="E357" s="1" t="s">
        <v>1217</v>
      </c>
      <c r="F357" s="17" t="s">
        <v>24</v>
      </c>
      <c r="G357" s="15">
        <v>3303.1200000000003</v>
      </c>
      <c r="H357" s="12" t="s">
        <v>820</v>
      </c>
      <c r="I357" s="16">
        <v>3.5</v>
      </c>
      <c r="J357" s="15">
        <f t="shared" si="21"/>
        <v>84</v>
      </c>
      <c r="K357" s="15">
        <f t="shared" si="22"/>
        <v>5.88</v>
      </c>
      <c r="L357" s="15">
        <f t="shared" si="23"/>
        <v>89.88</v>
      </c>
      <c r="M357" s="15">
        <f t="shared" si="20"/>
        <v>3393.0000000000005</v>
      </c>
      <c r="N357" s="15">
        <v>3393.0000000000005</v>
      </c>
      <c r="O357" s="2">
        <v>1</v>
      </c>
    </row>
    <row r="358" spans="1:15" ht="21.75" customHeight="1" x14ac:dyDescent="0.4">
      <c r="A358" s="11">
        <v>354</v>
      </c>
      <c r="B358" s="12">
        <v>6420005184</v>
      </c>
      <c r="C358" s="13" t="s">
        <v>1218</v>
      </c>
      <c r="D358" s="1" t="s">
        <v>1219</v>
      </c>
      <c r="E358" s="1" t="s">
        <v>1220</v>
      </c>
      <c r="F358" s="17" t="s">
        <v>24</v>
      </c>
      <c r="G358" s="15">
        <v>7134.260000000002</v>
      </c>
      <c r="H358" s="12" t="s">
        <v>326</v>
      </c>
      <c r="I358" s="16">
        <v>3.5</v>
      </c>
      <c r="J358" s="15">
        <f t="shared" si="21"/>
        <v>98</v>
      </c>
      <c r="K358" s="15">
        <f t="shared" si="22"/>
        <v>6.86</v>
      </c>
      <c r="L358" s="15">
        <f t="shared" si="23"/>
        <v>104.86</v>
      </c>
      <c r="M358" s="15">
        <f t="shared" si="20"/>
        <v>7239.1200000000017</v>
      </c>
      <c r="N358" s="15">
        <v>7239.1200000000017</v>
      </c>
      <c r="O358" s="2">
        <v>1</v>
      </c>
    </row>
    <row r="359" spans="1:15" ht="21.75" customHeight="1" x14ac:dyDescent="0.4">
      <c r="A359" s="11">
        <v>355</v>
      </c>
      <c r="B359" s="12">
        <v>6420005185</v>
      </c>
      <c r="C359" s="13" t="s">
        <v>1221</v>
      </c>
      <c r="D359" s="1" t="s">
        <v>1219</v>
      </c>
      <c r="E359" s="1" t="s">
        <v>1222</v>
      </c>
      <c r="F359" s="17" t="s">
        <v>1223</v>
      </c>
      <c r="G359" s="15">
        <v>7126.7700000000023</v>
      </c>
      <c r="H359" s="12" t="s">
        <v>339</v>
      </c>
      <c r="I359" s="16">
        <v>3.5</v>
      </c>
      <c r="J359" s="15">
        <f t="shared" si="21"/>
        <v>101.5</v>
      </c>
      <c r="K359" s="15">
        <f t="shared" si="22"/>
        <v>7.1</v>
      </c>
      <c r="L359" s="15">
        <f t="shared" si="23"/>
        <v>108.6</v>
      </c>
      <c r="M359" s="15">
        <f t="shared" si="20"/>
        <v>7235.3700000000026</v>
      </c>
      <c r="N359" s="15">
        <v>7235.3700000000026</v>
      </c>
      <c r="O359" s="2">
        <v>1</v>
      </c>
    </row>
    <row r="360" spans="1:15" ht="21.75" customHeight="1" x14ac:dyDescent="0.4">
      <c r="A360" s="11">
        <v>356</v>
      </c>
      <c r="B360" s="12">
        <v>6420005186</v>
      </c>
      <c r="C360" s="13" t="s">
        <v>1224</v>
      </c>
      <c r="D360" s="1" t="s">
        <v>1225</v>
      </c>
      <c r="E360" s="1" t="s">
        <v>1226</v>
      </c>
      <c r="F360" s="17" t="s">
        <v>1227</v>
      </c>
      <c r="G360" s="15">
        <v>6647.3199999999988</v>
      </c>
      <c r="H360" s="12" t="s">
        <v>746</v>
      </c>
      <c r="I360" s="16">
        <v>3.5</v>
      </c>
      <c r="J360" s="15">
        <f t="shared" si="21"/>
        <v>126</v>
      </c>
      <c r="K360" s="15">
        <f t="shared" si="22"/>
        <v>8.82</v>
      </c>
      <c r="L360" s="15">
        <f t="shared" si="23"/>
        <v>134.82</v>
      </c>
      <c r="M360" s="15">
        <f t="shared" si="20"/>
        <v>6782.1399999999985</v>
      </c>
      <c r="N360" s="15">
        <v>6782.1399999999985</v>
      </c>
      <c r="O360" s="2">
        <v>1</v>
      </c>
    </row>
    <row r="361" spans="1:15" ht="21.75" customHeight="1" x14ac:dyDescent="0.4">
      <c r="A361" s="11">
        <v>357</v>
      </c>
      <c r="B361" s="12">
        <v>6420005187</v>
      </c>
      <c r="C361" s="18" t="s">
        <v>1228</v>
      </c>
      <c r="D361" s="1" t="s">
        <v>1219</v>
      </c>
      <c r="E361" s="1" t="s">
        <v>1229</v>
      </c>
      <c r="F361" s="17" t="s">
        <v>1230</v>
      </c>
      <c r="G361" s="15">
        <v>3299.3699999999981</v>
      </c>
      <c r="H361" s="12" t="s">
        <v>164</v>
      </c>
      <c r="I361" s="16">
        <v>3.5</v>
      </c>
      <c r="J361" s="15">
        <f t="shared" si="21"/>
        <v>0</v>
      </c>
      <c r="K361" s="15">
        <f t="shared" si="22"/>
        <v>0</v>
      </c>
      <c r="L361" s="15">
        <f t="shared" si="23"/>
        <v>0</v>
      </c>
      <c r="M361" s="15">
        <f t="shared" si="20"/>
        <v>3299.3699999999981</v>
      </c>
      <c r="N361" s="15">
        <v>3299.3699999999981</v>
      </c>
      <c r="O361" s="2">
        <v>1</v>
      </c>
    </row>
    <row r="362" spans="1:15" ht="21.75" customHeight="1" x14ac:dyDescent="0.4">
      <c r="A362" s="11">
        <v>358</v>
      </c>
      <c r="B362" s="12">
        <v>6420005188</v>
      </c>
      <c r="C362" s="13" t="s">
        <v>1231</v>
      </c>
      <c r="D362" s="1" t="s">
        <v>1232</v>
      </c>
      <c r="E362" s="1" t="s">
        <v>1233</v>
      </c>
      <c r="F362" s="17" t="s">
        <v>94</v>
      </c>
      <c r="G362" s="15">
        <v>3662.5699999999997</v>
      </c>
      <c r="H362" s="12" t="s">
        <v>82</v>
      </c>
      <c r="I362" s="16">
        <v>3.5</v>
      </c>
      <c r="J362" s="15">
        <f t="shared" si="21"/>
        <v>56</v>
      </c>
      <c r="K362" s="15">
        <f t="shared" si="22"/>
        <v>3.92</v>
      </c>
      <c r="L362" s="15">
        <f t="shared" si="23"/>
        <v>59.92</v>
      </c>
      <c r="M362" s="15">
        <f t="shared" si="20"/>
        <v>3722.49</v>
      </c>
      <c r="N362" s="15">
        <v>3722.49</v>
      </c>
      <c r="O362" s="2">
        <v>1</v>
      </c>
    </row>
    <row r="363" spans="1:15" ht="21.75" customHeight="1" x14ac:dyDescent="0.4">
      <c r="A363" s="11">
        <v>359</v>
      </c>
      <c r="B363" s="12">
        <v>6420005189</v>
      </c>
      <c r="C363" s="13" t="s">
        <v>1234</v>
      </c>
      <c r="D363" s="1" t="s">
        <v>1232</v>
      </c>
      <c r="E363" s="1" t="s">
        <v>1235</v>
      </c>
      <c r="F363" s="17" t="s">
        <v>1236</v>
      </c>
      <c r="G363" s="15">
        <v>8639.69</v>
      </c>
      <c r="H363" s="12" t="s">
        <v>346</v>
      </c>
      <c r="I363" s="16">
        <v>3.5</v>
      </c>
      <c r="J363" s="15">
        <f t="shared" si="21"/>
        <v>112</v>
      </c>
      <c r="K363" s="15">
        <f t="shared" si="22"/>
        <v>7.84</v>
      </c>
      <c r="L363" s="15">
        <f t="shared" si="23"/>
        <v>119.84</v>
      </c>
      <c r="M363" s="15">
        <f t="shared" si="20"/>
        <v>8759.5300000000007</v>
      </c>
      <c r="N363" s="15">
        <v>8759.5300000000007</v>
      </c>
      <c r="O363" s="2">
        <v>1</v>
      </c>
    </row>
    <row r="364" spans="1:15" ht="21.75" customHeight="1" x14ac:dyDescent="0.4">
      <c r="A364" s="11">
        <v>360</v>
      </c>
      <c r="B364" s="12">
        <v>6420005190</v>
      </c>
      <c r="C364" s="13" t="s">
        <v>1237</v>
      </c>
      <c r="D364" s="1" t="s">
        <v>1238</v>
      </c>
      <c r="E364" s="1" t="s">
        <v>1239</v>
      </c>
      <c r="F364" s="17" t="s">
        <v>49</v>
      </c>
      <c r="G364" s="15">
        <v>0</v>
      </c>
      <c r="H364" s="12" t="s">
        <v>346</v>
      </c>
      <c r="I364" s="16">
        <v>3.5</v>
      </c>
      <c r="J364" s="15">
        <f t="shared" si="21"/>
        <v>112</v>
      </c>
      <c r="K364" s="15">
        <f t="shared" si="22"/>
        <v>7.84</v>
      </c>
      <c r="L364" s="15">
        <f t="shared" si="23"/>
        <v>119.84</v>
      </c>
      <c r="M364" s="15">
        <f t="shared" si="20"/>
        <v>119.84</v>
      </c>
      <c r="N364" s="15">
        <v>119.84</v>
      </c>
      <c r="O364" s="2">
        <v>1</v>
      </c>
    </row>
    <row r="365" spans="1:15" ht="21.75" customHeight="1" x14ac:dyDescent="0.4">
      <c r="A365" s="11">
        <v>361</v>
      </c>
      <c r="B365" s="12">
        <v>6420005191</v>
      </c>
      <c r="C365" s="13" t="s">
        <v>1240</v>
      </c>
      <c r="D365" s="1" t="s">
        <v>1241</v>
      </c>
      <c r="E365" s="1" t="s">
        <v>1242</v>
      </c>
      <c r="F365" s="17" t="s">
        <v>1243</v>
      </c>
      <c r="G365" s="15">
        <v>385.74000000000035</v>
      </c>
      <c r="H365" s="12" t="s">
        <v>164</v>
      </c>
      <c r="I365" s="16">
        <v>3.5</v>
      </c>
      <c r="J365" s="15">
        <f t="shared" si="21"/>
        <v>0</v>
      </c>
      <c r="K365" s="15">
        <f t="shared" si="22"/>
        <v>0</v>
      </c>
      <c r="L365" s="15">
        <f t="shared" si="23"/>
        <v>0</v>
      </c>
      <c r="M365" s="15">
        <f t="shared" si="20"/>
        <v>385.74000000000035</v>
      </c>
      <c r="N365" s="15">
        <v>385.74000000000035</v>
      </c>
      <c r="O365" s="2">
        <v>1</v>
      </c>
    </row>
    <row r="366" spans="1:15" ht="21.75" customHeight="1" x14ac:dyDescent="0.4">
      <c r="A366" s="11">
        <v>362</v>
      </c>
      <c r="B366" s="12">
        <v>6420005192</v>
      </c>
      <c r="C366" s="13" t="s">
        <v>1244</v>
      </c>
      <c r="D366" s="1" t="s">
        <v>1241</v>
      </c>
      <c r="E366" s="1" t="s">
        <v>1245</v>
      </c>
      <c r="F366" s="17" t="s">
        <v>1246</v>
      </c>
      <c r="G366" s="15">
        <v>827.68000000000029</v>
      </c>
      <c r="H366" s="12" t="s">
        <v>164</v>
      </c>
      <c r="I366" s="16">
        <v>3.5</v>
      </c>
      <c r="J366" s="15">
        <f t="shared" si="21"/>
        <v>0</v>
      </c>
      <c r="K366" s="15">
        <f t="shared" si="22"/>
        <v>0</v>
      </c>
      <c r="L366" s="15">
        <f t="shared" si="23"/>
        <v>0</v>
      </c>
      <c r="M366" s="15">
        <f t="shared" si="20"/>
        <v>827.68000000000029</v>
      </c>
      <c r="N366" s="15">
        <v>827.68000000000029</v>
      </c>
      <c r="O366" s="2">
        <v>1</v>
      </c>
    </row>
    <row r="367" spans="1:15" ht="21.75" customHeight="1" x14ac:dyDescent="0.4">
      <c r="A367" s="11">
        <v>363</v>
      </c>
      <c r="B367" s="12">
        <v>6420005193</v>
      </c>
      <c r="C367" s="13" t="s">
        <v>1247</v>
      </c>
      <c r="D367" s="1" t="s">
        <v>1241</v>
      </c>
      <c r="E367" s="1" t="s">
        <v>1248</v>
      </c>
      <c r="F367" s="17" t="s">
        <v>1249</v>
      </c>
      <c r="G367" s="15">
        <v>1112.2400000000009</v>
      </c>
      <c r="H367" s="12" t="s">
        <v>518</v>
      </c>
      <c r="I367" s="16">
        <v>3.5</v>
      </c>
      <c r="J367" s="15">
        <f t="shared" si="21"/>
        <v>31.5</v>
      </c>
      <c r="K367" s="15">
        <f t="shared" si="22"/>
        <v>2.2000000000000002</v>
      </c>
      <c r="L367" s="15">
        <f t="shared" si="23"/>
        <v>33.700000000000003</v>
      </c>
      <c r="M367" s="15">
        <f t="shared" si="20"/>
        <v>1145.940000000001</v>
      </c>
      <c r="N367" s="15">
        <v>1145.940000000001</v>
      </c>
      <c r="O367" s="2">
        <v>1</v>
      </c>
    </row>
    <row r="368" spans="1:15" ht="21.75" customHeight="1" x14ac:dyDescent="0.4">
      <c r="A368" s="11">
        <v>364</v>
      </c>
      <c r="B368" s="12">
        <v>6420005194</v>
      </c>
      <c r="C368" s="13" t="s">
        <v>1250</v>
      </c>
      <c r="D368" s="1" t="s">
        <v>1241</v>
      </c>
      <c r="E368" s="1" t="s">
        <v>1251</v>
      </c>
      <c r="F368" s="17" t="s">
        <v>1249</v>
      </c>
      <c r="G368" s="15">
        <v>6220.4400000000005</v>
      </c>
      <c r="H368" s="12" t="s">
        <v>232</v>
      </c>
      <c r="I368" s="16">
        <v>3.5</v>
      </c>
      <c r="J368" s="15">
        <f t="shared" si="21"/>
        <v>87.5</v>
      </c>
      <c r="K368" s="15">
        <f t="shared" si="22"/>
        <v>6.12</v>
      </c>
      <c r="L368" s="15">
        <f t="shared" si="23"/>
        <v>93.62</v>
      </c>
      <c r="M368" s="15">
        <f t="shared" si="20"/>
        <v>6314.06</v>
      </c>
      <c r="N368" s="15">
        <v>6314.06</v>
      </c>
      <c r="O368" s="2">
        <v>1</v>
      </c>
    </row>
    <row r="369" spans="1:15" ht="21.75" customHeight="1" x14ac:dyDescent="0.4">
      <c r="A369" s="11">
        <v>365</v>
      </c>
      <c r="B369" s="12">
        <v>6420005195</v>
      </c>
      <c r="C369" s="13" t="s">
        <v>1252</v>
      </c>
      <c r="D369" s="1" t="s">
        <v>1241</v>
      </c>
      <c r="E369" s="1" t="s">
        <v>1253</v>
      </c>
      <c r="F369" s="17" t="s">
        <v>1254</v>
      </c>
      <c r="G369" s="15">
        <v>337.03999999999996</v>
      </c>
      <c r="H369" s="12" t="s">
        <v>164</v>
      </c>
      <c r="I369" s="16">
        <v>3.5</v>
      </c>
      <c r="J369" s="15">
        <f t="shared" si="21"/>
        <v>0</v>
      </c>
      <c r="K369" s="15">
        <f t="shared" si="22"/>
        <v>0</v>
      </c>
      <c r="L369" s="15">
        <f t="shared" si="23"/>
        <v>0</v>
      </c>
      <c r="M369" s="15">
        <f t="shared" si="20"/>
        <v>337.03999999999996</v>
      </c>
      <c r="N369" s="15">
        <v>337.03999999999996</v>
      </c>
      <c r="O369" s="2">
        <v>1</v>
      </c>
    </row>
    <row r="370" spans="1:15" ht="21.75" customHeight="1" x14ac:dyDescent="0.4">
      <c r="A370" s="11">
        <v>366</v>
      </c>
      <c r="B370" s="12">
        <v>6420005196</v>
      </c>
      <c r="C370" s="13" t="s">
        <v>1255</v>
      </c>
      <c r="D370" s="1" t="s">
        <v>1241</v>
      </c>
      <c r="E370" s="1" t="s">
        <v>1256</v>
      </c>
      <c r="F370" s="17" t="s">
        <v>1257</v>
      </c>
      <c r="G370" s="15">
        <v>5651.25</v>
      </c>
      <c r="H370" s="12" t="s">
        <v>105</v>
      </c>
      <c r="I370" s="16">
        <v>3.5</v>
      </c>
      <c r="J370" s="15">
        <f t="shared" si="21"/>
        <v>3.5</v>
      </c>
      <c r="K370" s="15">
        <f t="shared" si="22"/>
        <v>0.24</v>
      </c>
      <c r="L370" s="15">
        <f t="shared" si="23"/>
        <v>3.74</v>
      </c>
      <c r="M370" s="15">
        <f t="shared" si="20"/>
        <v>5654.99</v>
      </c>
      <c r="N370" s="15">
        <v>5654.99</v>
      </c>
      <c r="O370" s="2">
        <v>1</v>
      </c>
    </row>
    <row r="371" spans="1:15" ht="21.75" customHeight="1" x14ac:dyDescent="0.4">
      <c r="A371" s="11">
        <v>367</v>
      </c>
      <c r="B371" s="12">
        <v>6420005197</v>
      </c>
      <c r="C371" s="13" t="s">
        <v>1258</v>
      </c>
      <c r="D371" s="1" t="s">
        <v>1259</v>
      </c>
      <c r="E371" s="1" t="s">
        <v>1260</v>
      </c>
      <c r="F371" s="11" t="s">
        <v>1261</v>
      </c>
      <c r="G371" s="15">
        <v>273.34999999999997</v>
      </c>
      <c r="H371" s="12" t="s">
        <v>518</v>
      </c>
      <c r="I371" s="16">
        <v>3.5</v>
      </c>
      <c r="J371" s="15">
        <f t="shared" si="21"/>
        <v>31.5</v>
      </c>
      <c r="K371" s="15">
        <f t="shared" si="22"/>
        <v>2.2000000000000002</v>
      </c>
      <c r="L371" s="15">
        <f t="shared" si="23"/>
        <v>33.700000000000003</v>
      </c>
      <c r="M371" s="15">
        <f t="shared" si="20"/>
        <v>307.04999999999995</v>
      </c>
      <c r="N371" s="15">
        <v>307.04999999999995</v>
      </c>
      <c r="O371" s="2">
        <v>1</v>
      </c>
    </row>
    <row r="372" spans="1:15" ht="21.75" customHeight="1" x14ac:dyDescent="0.4">
      <c r="A372" s="11">
        <v>368</v>
      </c>
      <c r="B372" s="12">
        <v>6420005198</v>
      </c>
      <c r="C372" s="13" t="s">
        <v>1262</v>
      </c>
      <c r="D372" s="1" t="s">
        <v>1263</v>
      </c>
      <c r="E372" s="1" t="s">
        <v>1264</v>
      </c>
      <c r="F372" s="17" t="s">
        <v>1265</v>
      </c>
      <c r="G372" s="15">
        <v>119.84</v>
      </c>
      <c r="H372" s="12" t="s">
        <v>164</v>
      </c>
      <c r="I372" s="16">
        <v>3.5</v>
      </c>
      <c r="J372" s="15">
        <f t="shared" si="21"/>
        <v>0</v>
      </c>
      <c r="K372" s="15">
        <f t="shared" si="22"/>
        <v>0</v>
      </c>
      <c r="L372" s="15">
        <f t="shared" si="23"/>
        <v>0</v>
      </c>
      <c r="M372" s="15">
        <f t="shared" si="20"/>
        <v>119.84</v>
      </c>
      <c r="N372" s="15">
        <v>119.84</v>
      </c>
      <c r="O372" s="2">
        <v>1</v>
      </c>
    </row>
    <row r="373" spans="1:15" ht="21.75" customHeight="1" x14ac:dyDescent="0.4">
      <c r="A373" s="11">
        <v>369</v>
      </c>
      <c r="B373" s="12">
        <v>6420005199</v>
      </c>
      <c r="C373" s="13" t="s">
        <v>1266</v>
      </c>
      <c r="D373" s="1" t="s">
        <v>1267</v>
      </c>
      <c r="E373" s="1" t="s">
        <v>1268</v>
      </c>
      <c r="F373" s="17" t="s">
        <v>1129</v>
      </c>
      <c r="G373" s="15">
        <v>1535.5100000000011</v>
      </c>
      <c r="H373" s="12" t="s">
        <v>105</v>
      </c>
      <c r="I373" s="16">
        <v>3.5</v>
      </c>
      <c r="J373" s="15">
        <f t="shared" si="21"/>
        <v>3.5</v>
      </c>
      <c r="K373" s="15">
        <f t="shared" si="22"/>
        <v>0.24</v>
      </c>
      <c r="L373" s="15">
        <f t="shared" si="23"/>
        <v>3.74</v>
      </c>
      <c r="M373" s="15">
        <f t="shared" si="20"/>
        <v>1539.2500000000011</v>
      </c>
      <c r="N373" s="15">
        <v>1539.2500000000011</v>
      </c>
      <c r="O373" s="2">
        <v>1</v>
      </c>
    </row>
    <row r="374" spans="1:15" ht="21.75" customHeight="1" x14ac:dyDescent="0.4">
      <c r="A374" s="11">
        <v>370</v>
      </c>
      <c r="B374" s="12">
        <v>6420005200</v>
      </c>
      <c r="C374" s="13" t="s">
        <v>1269</v>
      </c>
      <c r="D374" s="1" t="s">
        <v>1270</v>
      </c>
      <c r="E374" s="1" t="s">
        <v>1271</v>
      </c>
      <c r="F374" s="17" t="s">
        <v>1272</v>
      </c>
      <c r="G374" s="15">
        <v>932.50000000000023</v>
      </c>
      <c r="H374" s="12" t="s">
        <v>164</v>
      </c>
      <c r="I374" s="16">
        <v>3.5</v>
      </c>
      <c r="J374" s="15">
        <f t="shared" si="21"/>
        <v>0</v>
      </c>
      <c r="K374" s="15">
        <f t="shared" si="22"/>
        <v>0</v>
      </c>
      <c r="L374" s="15">
        <f t="shared" si="23"/>
        <v>0</v>
      </c>
      <c r="M374" s="15">
        <f t="shared" si="20"/>
        <v>932.50000000000023</v>
      </c>
      <c r="N374" s="15">
        <v>932.50000000000023</v>
      </c>
      <c r="O374" s="2">
        <v>1</v>
      </c>
    </row>
    <row r="375" spans="1:15" ht="21.75" customHeight="1" x14ac:dyDescent="0.4">
      <c r="A375" s="11">
        <v>371</v>
      </c>
      <c r="B375" s="12">
        <v>6420005201</v>
      </c>
      <c r="C375" s="13" t="s">
        <v>1273</v>
      </c>
      <c r="D375" s="1" t="s">
        <v>1274</v>
      </c>
      <c r="E375" s="1" t="s">
        <v>1275</v>
      </c>
      <c r="F375" s="20" t="s">
        <v>1276</v>
      </c>
      <c r="G375" s="15">
        <v>2932.3299999999986</v>
      </c>
      <c r="H375" s="12" t="s">
        <v>164</v>
      </c>
      <c r="I375" s="16">
        <v>3.5</v>
      </c>
      <c r="J375" s="15">
        <f t="shared" si="21"/>
        <v>0</v>
      </c>
      <c r="K375" s="15">
        <f t="shared" si="22"/>
        <v>0</v>
      </c>
      <c r="L375" s="15">
        <f t="shared" si="23"/>
        <v>0</v>
      </c>
      <c r="M375" s="15">
        <f t="shared" si="20"/>
        <v>2932.3299999999986</v>
      </c>
      <c r="N375" s="15">
        <v>2932.3299999999986</v>
      </c>
      <c r="O375" s="2">
        <v>1</v>
      </c>
    </row>
    <row r="376" spans="1:15" ht="21.75" customHeight="1" x14ac:dyDescent="0.4">
      <c r="A376" s="11">
        <v>372</v>
      </c>
      <c r="B376" s="12">
        <v>6420005202</v>
      </c>
      <c r="C376" s="13" t="s">
        <v>1277</v>
      </c>
      <c r="D376" s="1" t="s">
        <v>1278</v>
      </c>
      <c r="E376" s="1" t="s">
        <v>1279</v>
      </c>
      <c r="F376" s="17" t="s">
        <v>24</v>
      </c>
      <c r="G376" s="15">
        <v>2535.4100000000008</v>
      </c>
      <c r="H376" s="12" t="s">
        <v>175</v>
      </c>
      <c r="I376" s="16">
        <v>3.5</v>
      </c>
      <c r="J376" s="15">
        <f t="shared" si="21"/>
        <v>35</v>
      </c>
      <c r="K376" s="15">
        <f t="shared" si="22"/>
        <v>2.4500000000000002</v>
      </c>
      <c r="L376" s="15">
        <f t="shared" si="23"/>
        <v>37.450000000000003</v>
      </c>
      <c r="M376" s="15">
        <f t="shared" si="20"/>
        <v>2572.8600000000006</v>
      </c>
      <c r="N376" s="15">
        <v>2572.8600000000006</v>
      </c>
      <c r="O376" s="2">
        <v>1</v>
      </c>
    </row>
    <row r="377" spans="1:15" ht="21.75" customHeight="1" x14ac:dyDescent="0.4">
      <c r="A377" s="11">
        <v>373</v>
      </c>
      <c r="B377" s="12">
        <v>6420005203</v>
      </c>
      <c r="C377" s="13" t="s">
        <v>1280</v>
      </c>
      <c r="D377" s="1" t="s">
        <v>1281</v>
      </c>
      <c r="E377" s="1" t="s">
        <v>1282</v>
      </c>
      <c r="F377" s="20" t="s">
        <v>1283</v>
      </c>
      <c r="G377" s="15">
        <v>426.91000000000008</v>
      </c>
      <c r="H377" s="12" t="s">
        <v>164</v>
      </c>
      <c r="I377" s="16">
        <v>3.5</v>
      </c>
      <c r="J377" s="15">
        <f t="shared" si="21"/>
        <v>0</v>
      </c>
      <c r="K377" s="15">
        <f t="shared" si="22"/>
        <v>0</v>
      </c>
      <c r="L377" s="15">
        <f t="shared" si="23"/>
        <v>0</v>
      </c>
      <c r="M377" s="15">
        <f t="shared" si="20"/>
        <v>426.91000000000008</v>
      </c>
      <c r="N377" s="15">
        <v>426.91000000000008</v>
      </c>
      <c r="O377" s="2">
        <v>1</v>
      </c>
    </row>
    <row r="378" spans="1:15" ht="21.75" customHeight="1" x14ac:dyDescent="0.4">
      <c r="A378" s="11">
        <v>374</v>
      </c>
      <c r="B378" s="12">
        <v>6420005204</v>
      </c>
      <c r="C378" s="13" t="s">
        <v>1284</v>
      </c>
      <c r="D378" s="1" t="s">
        <v>1285</v>
      </c>
      <c r="E378" s="1" t="s">
        <v>1286</v>
      </c>
      <c r="F378" s="20" t="s">
        <v>49</v>
      </c>
      <c r="G378" s="15">
        <v>0</v>
      </c>
      <c r="H378" s="12" t="s">
        <v>346</v>
      </c>
      <c r="I378" s="16">
        <v>3.5</v>
      </c>
      <c r="J378" s="15">
        <f t="shared" si="21"/>
        <v>112</v>
      </c>
      <c r="K378" s="15">
        <f t="shared" si="22"/>
        <v>7.84</v>
      </c>
      <c r="L378" s="15">
        <f t="shared" si="23"/>
        <v>119.84</v>
      </c>
      <c r="M378" s="15">
        <f t="shared" si="20"/>
        <v>119.84</v>
      </c>
      <c r="N378" s="15">
        <v>119.84</v>
      </c>
      <c r="O378" s="2">
        <v>1</v>
      </c>
    </row>
    <row r="379" spans="1:15" ht="21.75" customHeight="1" x14ac:dyDescent="0.4">
      <c r="A379" s="11">
        <v>375</v>
      </c>
      <c r="B379" s="12">
        <v>6420005205</v>
      </c>
      <c r="C379" s="13" t="s">
        <v>1287</v>
      </c>
      <c r="D379" s="1" t="s">
        <v>1288</v>
      </c>
      <c r="E379" s="1" t="s">
        <v>1289</v>
      </c>
      <c r="F379" s="20" t="s">
        <v>49</v>
      </c>
      <c r="G379" s="15">
        <v>0</v>
      </c>
      <c r="H379" s="12" t="s">
        <v>77</v>
      </c>
      <c r="I379" s="16">
        <v>3.5</v>
      </c>
      <c r="J379" s="15">
        <f t="shared" si="21"/>
        <v>10.5</v>
      </c>
      <c r="K379" s="15">
        <f t="shared" si="22"/>
        <v>0.73</v>
      </c>
      <c r="L379" s="15">
        <f t="shared" si="23"/>
        <v>11.23</v>
      </c>
      <c r="M379" s="15">
        <f t="shared" si="20"/>
        <v>11.23</v>
      </c>
      <c r="N379" s="15">
        <v>11.23</v>
      </c>
      <c r="O379" s="2">
        <v>1</v>
      </c>
    </row>
    <row r="380" spans="1:15" ht="21.75" customHeight="1" x14ac:dyDescent="0.4">
      <c r="A380" s="11">
        <v>376</v>
      </c>
      <c r="B380" s="12">
        <v>6420005206</v>
      </c>
      <c r="C380" s="18" t="s">
        <v>1290</v>
      </c>
      <c r="D380" s="1" t="s">
        <v>1291</v>
      </c>
      <c r="E380" s="1" t="s">
        <v>1292</v>
      </c>
      <c r="F380" s="20" t="s">
        <v>1293</v>
      </c>
      <c r="G380" s="15">
        <v>2052.2400000000007</v>
      </c>
      <c r="H380" s="12" t="s">
        <v>50</v>
      </c>
      <c r="I380" s="16">
        <v>3.5</v>
      </c>
      <c r="J380" s="15">
        <f t="shared" si="21"/>
        <v>59.5</v>
      </c>
      <c r="K380" s="15">
        <f t="shared" si="22"/>
        <v>4.16</v>
      </c>
      <c r="L380" s="15">
        <f t="shared" si="23"/>
        <v>63.66</v>
      </c>
      <c r="M380" s="15">
        <f t="shared" si="20"/>
        <v>2115.9000000000005</v>
      </c>
      <c r="N380" s="15">
        <v>2115.9000000000005</v>
      </c>
      <c r="O380" s="2">
        <v>1</v>
      </c>
    </row>
    <row r="381" spans="1:15" ht="21.75" customHeight="1" x14ac:dyDescent="0.4">
      <c r="A381" s="11">
        <v>377</v>
      </c>
      <c r="B381" s="12">
        <v>6420005207</v>
      </c>
      <c r="C381" s="13" t="s">
        <v>1294</v>
      </c>
      <c r="D381" s="1" t="s">
        <v>1295</v>
      </c>
      <c r="E381" s="1" t="s">
        <v>1296</v>
      </c>
      <c r="F381" s="20" t="s">
        <v>1297</v>
      </c>
      <c r="G381" s="15">
        <v>1599.09</v>
      </c>
      <c r="H381" s="12" t="s">
        <v>735</v>
      </c>
      <c r="I381" s="16">
        <v>3.5</v>
      </c>
      <c r="J381" s="15">
        <f t="shared" si="21"/>
        <v>140</v>
      </c>
      <c r="K381" s="15">
        <f t="shared" si="22"/>
        <v>9.8000000000000007</v>
      </c>
      <c r="L381" s="15">
        <f t="shared" si="23"/>
        <v>149.80000000000001</v>
      </c>
      <c r="M381" s="15">
        <f t="shared" si="20"/>
        <v>1748.8899999999999</v>
      </c>
      <c r="N381" s="15">
        <v>1748.8899999999999</v>
      </c>
      <c r="O381" s="2">
        <v>1</v>
      </c>
    </row>
    <row r="382" spans="1:15" ht="21.75" customHeight="1" x14ac:dyDescent="0.4">
      <c r="A382" s="11">
        <v>378</v>
      </c>
      <c r="B382" s="12">
        <v>6420005208</v>
      </c>
      <c r="C382" s="13" t="s">
        <v>1298</v>
      </c>
      <c r="D382" s="1" t="s">
        <v>1299</v>
      </c>
      <c r="E382" s="1" t="s">
        <v>1300</v>
      </c>
      <c r="F382" s="20" t="s">
        <v>49</v>
      </c>
      <c r="G382" s="15">
        <v>0</v>
      </c>
      <c r="H382" s="12" t="s">
        <v>82</v>
      </c>
      <c r="I382" s="16">
        <v>3.5</v>
      </c>
      <c r="J382" s="15">
        <f t="shared" si="21"/>
        <v>56</v>
      </c>
      <c r="K382" s="15">
        <f t="shared" si="22"/>
        <v>3.92</v>
      </c>
      <c r="L382" s="15">
        <f t="shared" si="23"/>
        <v>59.92</v>
      </c>
      <c r="M382" s="15">
        <f t="shared" si="20"/>
        <v>59.92</v>
      </c>
      <c r="N382" s="15">
        <v>59.92</v>
      </c>
      <c r="O382" s="2">
        <v>1</v>
      </c>
    </row>
    <row r="383" spans="1:15" ht="21.75" customHeight="1" x14ac:dyDescent="0.4">
      <c r="A383" s="11">
        <v>379</v>
      </c>
      <c r="B383" s="12">
        <v>6420005209</v>
      </c>
      <c r="C383" s="13" t="s">
        <v>1301</v>
      </c>
      <c r="D383" s="1" t="s">
        <v>1302</v>
      </c>
      <c r="E383" s="1" t="s">
        <v>1303</v>
      </c>
      <c r="F383" s="20" t="s">
        <v>1149</v>
      </c>
      <c r="G383" s="15">
        <v>1434.3</v>
      </c>
      <c r="H383" s="12" t="s">
        <v>25</v>
      </c>
      <c r="I383" s="16">
        <v>3.5</v>
      </c>
      <c r="J383" s="15">
        <f t="shared" si="21"/>
        <v>28</v>
      </c>
      <c r="K383" s="15">
        <f t="shared" si="22"/>
        <v>1.96</v>
      </c>
      <c r="L383" s="15">
        <f t="shared" si="23"/>
        <v>29.96</v>
      </c>
      <c r="M383" s="15">
        <f t="shared" si="20"/>
        <v>1464.26</v>
      </c>
      <c r="N383" s="15">
        <v>1464.26</v>
      </c>
      <c r="O383" s="2">
        <v>1</v>
      </c>
    </row>
    <row r="384" spans="1:15" ht="21.75" customHeight="1" x14ac:dyDescent="0.4">
      <c r="A384" s="11">
        <v>380</v>
      </c>
      <c r="B384" s="12">
        <v>6420005210</v>
      </c>
      <c r="C384" s="13" t="s">
        <v>1304</v>
      </c>
      <c r="D384" s="22" t="s">
        <v>1305</v>
      </c>
      <c r="E384" s="22" t="s">
        <v>1306</v>
      </c>
      <c r="F384" s="17" t="s">
        <v>49</v>
      </c>
      <c r="G384" s="15">
        <v>0</v>
      </c>
      <c r="H384" s="12" t="s">
        <v>339</v>
      </c>
      <c r="I384" s="16">
        <v>3.5</v>
      </c>
      <c r="J384" s="15">
        <f t="shared" si="21"/>
        <v>101.5</v>
      </c>
      <c r="K384" s="15">
        <f t="shared" si="22"/>
        <v>7.1</v>
      </c>
      <c r="L384" s="15">
        <f t="shared" si="23"/>
        <v>108.6</v>
      </c>
      <c r="M384" s="15">
        <f t="shared" si="20"/>
        <v>108.6</v>
      </c>
      <c r="N384" s="15">
        <v>108.6</v>
      </c>
      <c r="O384" s="2">
        <v>1</v>
      </c>
    </row>
    <row r="385" spans="1:15" ht="21.75" customHeight="1" x14ac:dyDescent="0.4">
      <c r="A385" s="11">
        <v>381</v>
      </c>
      <c r="B385" s="12">
        <v>6420005211</v>
      </c>
      <c r="C385" s="13" t="s">
        <v>1307</v>
      </c>
      <c r="D385" s="1" t="s">
        <v>1308</v>
      </c>
      <c r="E385" s="1" t="s">
        <v>1309</v>
      </c>
      <c r="F385" s="11" t="s">
        <v>49</v>
      </c>
      <c r="G385" s="15">
        <v>0</v>
      </c>
      <c r="H385" s="12" t="s">
        <v>164</v>
      </c>
      <c r="I385" s="16">
        <v>3.5</v>
      </c>
      <c r="J385" s="15">
        <f t="shared" si="21"/>
        <v>0</v>
      </c>
      <c r="K385" s="15">
        <f t="shared" si="22"/>
        <v>0</v>
      </c>
      <c r="L385" s="15">
        <f t="shared" si="23"/>
        <v>0</v>
      </c>
      <c r="M385" s="15">
        <f t="shared" si="20"/>
        <v>0</v>
      </c>
      <c r="N385" s="15">
        <v>0</v>
      </c>
      <c r="O385" s="2">
        <v>1</v>
      </c>
    </row>
    <row r="386" spans="1:15" ht="21.75" customHeight="1" x14ac:dyDescent="0.4">
      <c r="A386" s="11">
        <v>382</v>
      </c>
      <c r="B386" s="12">
        <v>6420005212</v>
      </c>
      <c r="C386" s="13" t="s">
        <v>1310</v>
      </c>
      <c r="D386" s="1" t="s">
        <v>1311</v>
      </c>
      <c r="E386" s="1" t="s">
        <v>1312</v>
      </c>
      <c r="F386" s="11" t="s">
        <v>49</v>
      </c>
      <c r="G386" s="15">
        <v>0</v>
      </c>
      <c r="H386" s="12" t="s">
        <v>1313</v>
      </c>
      <c r="I386" s="16">
        <v>3.5</v>
      </c>
      <c r="J386" s="15">
        <f t="shared" si="21"/>
        <v>196</v>
      </c>
      <c r="K386" s="15">
        <f t="shared" si="22"/>
        <v>13.72</v>
      </c>
      <c r="L386" s="15">
        <f t="shared" si="23"/>
        <v>209.72</v>
      </c>
      <c r="M386" s="15">
        <f t="shared" si="20"/>
        <v>209.72</v>
      </c>
      <c r="N386" s="15">
        <v>209.72</v>
      </c>
      <c r="O386" s="2">
        <v>1</v>
      </c>
    </row>
    <row r="387" spans="1:15" ht="21.75" customHeight="1" x14ac:dyDescent="0.4">
      <c r="A387" s="11">
        <v>383</v>
      </c>
      <c r="B387" s="12">
        <v>6420005213</v>
      </c>
      <c r="C387" s="13" t="s">
        <v>1314</v>
      </c>
      <c r="D387" s="1" t="s">
        <v>1315</v>
      </c>
      <c r="E387" s="1" t="s">
        <v>1316</v>
      </c>
      <c r="F387" s="17" t="s">
        <v>49</v>
      </c>
      <c r="G387" s="15">
        <v>0</v>
      </c>
      <c r="H387" s="12" t="s">
        <v>40</v>
      </c>
      <c r="I387" s="16">
        <v>3.5</v>
      </c>
      <c r="J387" s="15">
        <f t="shared" si="21"/>
        <v>14</v>
      </c>
      <c r="K387" s="15">
        <f t="shared" si="22"/>
        <v>0.98</v>
      </c>
      <c r="L387" s="15">
        <f t="shared" si="23"/>
        <v>14.98</v>
      </c>
      <c r="M387" s="15">
        <f t="shared" si="20"/>
        <v>14.98</v>
      </c>
      <c r="N387" s="15">
        <v>14.98</v>
      </c>
      <c r="O387" s="2">
        <v>1</v>
      </c>
    </row>
    <row r="388" spans="1:15" ht="21.75" customHeight="1" x14ac:dyDescent="0.4">
      <c r="A388" s="11">
        <v>384</v>
      </c>
      <c r="B388" s="12">
        <v>6420005214</v>
      </c>
      <c r="C388" s="13" t="s">
        <v>1317</v>
      </c>
      <c r="D388" s="1" t="s">
        <v>1318</v>
      </c>
      <c r="E388" s="1" t="s">
        <v>1319</v>
      </c>
      <c r="F388" s="20" t="s">
        <v>81</v>
      </c>
      <c r="G388" s="15">
        <v>707.77000000000021</v>
      </c>
      <c r="H388" s="12" t="s">
        <v>518</v>
      </c>
      <c r="I388" s="16">
        <v>3.5</v>
      </c>
      <c r="J388" s="15">
        <f t="shared" si="21"/>
        <v>31.5</v>
      </c>
      <c r="K388" s="15">
        <f t="shared" si="22"/>
        <v>2.2000000000000002</v>
      </c>
      <c r="L388" s="15">
        <f t="shared" si="23"/>
        <v>33.700000000000003</v>
      </c>
      <c r="M388" s="15">
        <f t="shared" si="20"/>
        <v>741.47000000000025</v>
      </c>
      <c r="N388" s="15">
        <v>741.47000000000025</v>
      </c>
      <c r="O388" s="2">
        <v>1</v>
      </c>
    </row>
    <row r="389" spans="1:15" ht="21.75" customHeight="1" x14ac:dyDescent="0.4">
      <c r="A389" s="11">
        <v>385</v>
      </c>
      <c r="B389" s="12">
        <v>6420005215</v>
      </c>
      <c r="C389" s="13" t="s">
        <v>1320</v>
      </c>
      <c r="D389" s="1" t="s">
        <v>1321</v>
      </c>
      <c r="E389" s="1" t="s">
        <v>1322</v>
      </c>
      <c r="F389" s="17" t="s">
        <v>655</v>
      </c>
      <c r="G389" s="15">
        <v>7482.5000000000009</v>
      </c>
      <c r="H389" s="12" t="s">
        <v>310</v>
      </c>
      <c r="I389" s="16">
        <v>3.5</v>
      </c>
      <c r="J389" s="15">
        <f t="shared" si="21"/>
        <v>70</v>
      </c>
      <c r="K389" s="15">
        <f t="shared" si="22"/>
        <v>4.9000000000000004</v>
      </c>
      <c r="L389" s="15">
        <f t="shared" si="23"/>
        <v>74.900000000000006</v>
      </c>
      <c r="M389" s="15">
        <f t="shared" si="20"/>
        <v>7557.4000000000005</v>
      </c>
      <c r="N389" s="15">
        <v>7557.4000000000005</v>
      </c>
      <c r="O389" s="2">
        <v>1</v>
      </c>
    </row>
    <row r="390" spans="1:15" ht="21.75" customHeight="1" x14ac:dyDescent="0.4">
      <c r="A390" s="11">
        <v>386</v>
      </c>
      <c r="B390" s="12">
        <v>6420005216</v>
      </c>
      <c r="C390" s="13" t="s">
        <v>1323</v>
      </c>
      <c r="D390" s="1" t="s">
        <v>1324</v>
      </c>
      <c r="E390" s="1" t="s">
        <v>1325</v>
      </c>
      <c r="F390" s="17" t="s">
        <v>1326</v>
      </c>
      <c r="G390" s="15">
        <v>730.2900000000003</v>
      </c>
      <c r="H390" s="12" t="s">
        <v>40</v>
      </c>
      <c r="I390" s="16">
        <v>3.5</v>
      </c>
      <c r="J390" s="15">
        <f t="shared" si="21"/>
        <v>14</v>
      </c>
      <c r="K390" s="15">
        <f t="shared" si="22"/>
        <v>0.98</v>
      </c>
      <c r="L390" s="15">
        <f t="shared" si="23"/>
        <v>14.98</v>
      </c>
      <c r="M390" s="15">
        <f t="shared" ref="M390:M453" si="24">SUM(G390+L390)</f>
        <v>745.27000000000032</v>
      </c>
      <c r="N390" s="15">
        <v>745.27000000000032</v>
      </c>
      <c r="O390" s="2">
        <v>1</v>
      </c>
    </row>
    <row r="391" spans="1:15" ht="21.75" customHeight="1" x14ac:dyDescent="0.4">
      <c r="A391" s="11">
        <v>387</v>
      </c>
      <c r="B391" s="12">
        <v>6420005217</v>
      </c>
      <c r="C391" s="13" t="s">
        <v>1327</v>
      </c>
      <c r="D391" s="1" t="s">
        <v>1328</v>
      </c>
      <c r="E391" s="1" t="s">
        <v>1329</v>
      </c>
      <c r="F391" s="11" t="s">
        <v>49</v>
      </c>
      <c r="G391" s="15">
        <v>0</v>
      </c>
      <c r="H391" s="12" t="s">
        <v>1330</v>
      </c>
      <c r="I391" s="16">
        <v>3.5</v>
      </c>
      <c r="J391" s="15">
        <f t="shared" ref="J391:J454" si="25">ROUNDDOWN(H391*I391,2)</f>
        <v>406</v>
      </c>
      <c r="K391" s="15">
        <f t="shared" ref="K391:K454" si="26">ROUNDDOWN(J391*7%,2)</f>
        <v>28.42</v>
      </c>
      <c r="L391" s="15">
        <f t="shared" ref="L391:L454" si="27">ROUNDDOWN(J391+K391,2)</f>
        <v>434.42</v>
      </c>
      <c r="M391" s="15">
        <f t="shared" si="24"/>
        <v>434.42</v>
      </c>
      <c r="N391" s="15">
        <v>434.42</v>
      </c>
      <c r="O391" s="2">
        <v>1</v>
      </c>
    </row>
    <row r="392" spans="1:15" ht="21.75" customHeight="1" x14ac:dyDescent="0.4">
      <c r="A392" s="11">
        <v>388</v>
      </c>
      <c r="B392" s="12">
        <v>6420005218</v>
      </c>
      <c r="C392" s="13" t="s">
        <v>1331</v>
      </c>
      <c r="D392" s="1" t="s">
        <v>1332</v>
      </c>
      <c r="E392" s="1" t="s">
        <v>1329</v>
      </c>
      <c r="F392" s="17" t="s">
        <v>49</v>
      </c>
      <c r="G392" s="15">
        <v>0</v>
      </c>
      <c r="H392" s="12" t="s">
        <v>788</v>
      </c>
      <c r="I392" s="16">
        <v>3.5</v>
      </c>
      <c r="J392" s="15">
        <f t="shared" si="25"/>
        <v>238</v>
      </c>
      <c r="K392" s="15">
        <f t="shared" si="26"/>
        <v>16.66</v>
      </c>
      <c r="L392" s="15">
        <f t="shared" si="27"/>
        <v>254.66</v>
      </c>
      <c r="M392" s="15">
        <f t="shared" si="24"/>
        <v>254.66</v>
      </c>
      <c r="N392" s="15">
        <v>254.66</v>
      </c>
      <c r="O392" s="2">
        <v>1</v>
      </c>
    </row>
    <row r="393" spans="1:15" ht="21.75" customHeight="1" x14ac:dyDescent="0.4">
      <c r="A393" s="11">
        <v>389</v>
      </c>
      <c r="B393" s="12">
        <v>6420005219</v>
      </c>
      <c r="C393" s="13" t="s">
        <v>1333</v>
      </c>
      <c r="D393" s="1" t="s">
        <v>1334</v>
      </c>
      <c r="E393" s="1" t="s">
        <v>1329</v>
      </c>
      <c r="F393" s="17" t="s">
        <v>49</v>
      </c>
      <c r="G393" s="15">
        <v>0</v>
      </c>
      <c r="H393" s="12" t="s">
        <v>190</v>
      </c>
      <c r="I393" s="16">
        <v>3.5</v>
      </c>
      <c r="J393" s="15">
        <f t="shared" si="25"/>
        <v>105</v>
      </c>
      <c r="K393" s="15">
        <f t="shared" si="26"/>
        <v>7.35</v>
      </c>
      <c r="L393" s="15">
        <f t="shared" si="27"/>
        <v>112.35</v>
      </c>
      <c r="M393" s="15">
        <f t="shared" si="24"/>
        <v>112.35</v>
      </c>
      <c r="N393" s="15">
        <v>112.35</v>
      </c>
      <c r="O393" s="2">
        <v>1</v>
      </c>
    </row>
    <row r="394" spans="1:15" ht="21.75" customHeight="1" x14ac:dyDescent="0.4">
      <c r="A394" s="11">
        <v>390</v>
      </c>
      <c r="B394" s="12">
        <v>6420005220</v>
      </c>
      <c r="C394" s="13" t="s">
        <v>1335</v>
      </c>
      <c r="D394" s="1" t="s">
        <v>1336</v>
      </c>
      <c r="E394" s="1" t="s">
        <v>1329</v>
      </c>
      <c r="F394" s="17" t="s">
        <v>24</v>
      </c>
      <c r="G394" s="15">
        <v>6317.8499999999995</v>
      </c>
      <c r="H394" s="12" t="s">
        <v>451</v>
      </c>
      <c r="I394" s="16">
        <v>3.5</v>
      </c>
      <c r="J394" s="15">
        <f t="shared" si="25"/>
        <v>77</v>
      </c>
      <c r="K394" s="15">
        <f t="shared" si="26"/>
        <v>5.39</v>
      </c>
      <c r="L394" s="15">
        <f t="shared" si="27"/>
        <v>82.39</v>
      </c>
      <c r="M394" s="15">
        <f t="shared" si="24"/>
        <v>6400.24</v>
      </c>
      <c r="N394" s="15">
        <v>6400.24</v>
      </c>
      <c r="O394" s="2">
        <v>1</v>
      </c>
    </row>
    <row r="395" spans="1:15" ht="21.75" customHeight="1" x14ac:dyDescent="0.4">
      <c r="A395" s="11">
        <v>391</v>
      </c>
      <c r="B395" s="12">
        <v>6420005221</v>
      </c>
      <c r="C395" s="13" t="s">
        <v>1337</v>
      </c>
      <c r="D395" s="1" t="s">
        <v>1338</v>
      </c>
      <c r="E395" s="1" t="s">
        <v>1329</v>
      </c>
      <c r="F395" s="17" t="s">
        <v>1339</v>
      </c>
      <c r="G395" s="15">
        <v>12729.289999999997</v>
      </c>
      <c r="H395" s="12" t="s">
        <v>1340</v>
      </c>
      <c r="I395" s="16">
        <v>3.5</v>
      </c>
      <c r="J395" s="15">
        <f t="shared" si="25"/>
        <v>514.5</v>
      </c>
      <c r="K395" s="15">
        <f t="shared" si="26"/>
        <v>36.01</v>
      </c>
      <c r="L395" s="15">
        <f t="shared" si="27"/>
        <v>550.51</v>
      </c>
      <c r="M395" s="15">
        <f t="shared" si="24"/>
        <v>13279.799999999997</v>
      </c>
      <c r="N395" s="15">
        <v>13279.799999999997</v>
      </c>
      <c r="O395" s="2">
        <v>1</v>
      </c>
    </row>
    <row r="396" spans="1:15" ht="21.75" customHeight="1" x14ac:dyDescent="0.4">
      <c r="A396" s="11">
        <v>392</v>
      </c>
      <c r="B396" s="12">
        <v>6420005222</v>
      </c>
      <c r="C396" s="13" t="s">
        <v>1341</v>
      </c>
      <c r="D396" s="1" t="s">
        <v>1342</v>
      </c>
      <c r="E396" s="1" t="s">
        <v>1329</v>
      </c>
      <c r="F396" s="17" t="s">
        <v>1343</v>
      </c>
      <c r="G396" s="15">
        <v>1850.0200000000011</v>
      </c>
      <c r="H396" s="12" t="s">
        <v>77</v>
      </c>
      <c r="I396" s="16">
        <v>3.5</v>
      </c>
      <c r="J396" s="15">
        <f t="shared" si="25"/>
        <v>10.5</v>
      </c>
      <c r="K396" s="15">
        <f t="shared" si="26"/>
        <v>0.73</v>
      </c>
      <c r="L396" s="15">
        <f t="shared" si="27"/>
        <v>11.23</v>
      </c>
      <c r="M396" s="15">
        <f t="shared" si="24"/>
        <v>1861.2500000000011</v>
      </c>
      <c r="N396" s="15">
        <v>1861.2500000000011</v>
      </c>
      <c r="O396" s="2">
        <v>1</v>
      </c>
    </row>
    <row r="397" spans="1:15" ht="21.75" customHeight="1" x14ac:dyDescent="0.4">
      <c r="A397" s="11">
        <v>393</v>
      </c>
      <c r="B397" s="12">
        <v>6420005223</v>
      </c>
      <c r="C397" s="13" t="s">
        <v>1344</v>
      </c>
      <c r="D397" s="1" t="s">
        <v>1345</v>
      </c>
      <c r="E397" s="1" t="s">
        <v>1329</v>
      </c>
      <c r="F397" s="17" t="s">
        <v>49</v>
      </c>
      <c r="G397" s="15">
        <v>0</v>
      </c>
      <c r="H397" s="12" t="s">
        <v>175</v>
      </c>
      <c r="I397" s="16">
        <v>3.5</v>
      </c>
      <c r="J397" s="15">
        <f t="shared" si="25"/>
        <v>35</v>
      </c>
      <c r="K397" s="15">
        <f t="shared" si="26"/>
        <v>2.4500000000000002</v>
      </c>
      <c r="L397" s="15">
        <f t="shared" si="27"/>
        <v>37.450000000000003</v>
      </c>
      <c r="M397" s="15">
        <f t="shared" si="24"/>
        <v>37.450000000000003</v>
      </c>
      <c r="N397" s="15">
        <v>37.450000000000003</v>
      </c>
      <c r="O397" s="2">
        <v>1</v>
      </c>
    </row>
    <row r="398" spans="1:15" ht="21.75" customHeight="1" x14ac:dyDescent="0.4">
      <c r="A398" s="11">
        <v>394</v>
      </c>
      <c r="B398" s="12">
        <v>6420005224</v>
      </c>
      <c r="C398" s="13" t="s">
        <v>1346</v>
      </c>
      <c r="D398" s="1" t="s">
        <v>1347</v>
      </c>
      <c r="E398" s="1" t="s">
        <v>1348</v>
      </c>
      <c r="F398" s="17" t="s">
        <v>49</v>
      </c>
      <c r="G398" s="15">
        <v>0</v>
      </c>
      <c r="H398" s="12" t="s">
        <v>1349</v>
      </c>
      <c r="I398" s="16">
        <v>3.5</v>
      </c>
      <c r="J398" s="15">
        <f t="shared" si="25"/>
        <v>448</v>
      </c>
      <c r="K398" s="15">
        <f t="shared" si="26"/>
        <v>31.36</v>
      </c>
      <c r="L398" s="15">
        <f t="shared" si="27"/>
        <v>479.36</v>
      </c>
      <c r="M398" s="15">
        <f t="shared" si="24"/>
        <v>479.36</v>
      </c>
      <c r="N398" s="15">
        <v>479.36</v>
      </c>
      <c r="O398" s="2">
        <v>1</v>
      </c>
    </row>
    <row r="399" spans="1:15" ht="21.75" customHeight="1" x14ac:dyDescent="0.4">
      <c r="A399" s="11">
        <v>395</v>
      </c>
      <c r="B399" s="12">
        <v>6420005225</v>
      </c>
      <c r="C399" s="18" t="s">
        <v>1350</v>
      </c>
      <c r="D399" s="1" t="s">
        <v>1351</v>
      </c>
      <c r="E399" s="1" t="s">
        <v>1352</v>
      </c>
      <c r="F399" s="17" t="s">
        <v>49</v>
      </c>
      <c r="G399" s="15">
        <v>0</v>
      </c>
      <c r="H399" s="12" t="s">
        <v>1353</v>
      </c>
      <c r="I399" s="16">
        <v>3.5</v>
      </c>
      <c r="J399" s="15">
        <f t="shared" si="25"/>
        <v>385</v>
      </c>
      <c r="K399" s="15">
        <f t="shared" si="26"/>
        <v>26.95</v>
      </c>
      <c r="L399" s="15">
        <f t="shared" si="27"/>
        <v>411.95</v>
      </c>
      <c r="M399" s="15">
        <f t="shared" si="24"/>
        <v>411.95</v>
      </c>
      <c r="N399" s="15">
        <v>411.95</v>
      </c>
      <c r="O399" s="2">
        <v>0</v>
      </c>
    </row>
    <row r="400" spans="1:15" ht="21.75" customHeight="1" x14ac:dyDescent="0.4">
      <c r="A400" s="11">
        <v>396</v>
      </c>
      <c r="B400" s="12">
        <v>6420005226</v>
      </c>
      <c r="C400" s="13" t="s">
        <v>1354</v>
      </c>
      <c r="D400" s="1" t="s">
        <v>1355</v>
      </c>
      <c r="E400" s="1" t="s">
        <v>1356</v>
      </c>
      <c r="F400" s="17" t="s">
        <v>24</v>
      </c>
      <c r="G400" s="15">
        <v>6055.7200000000012</v>
      </c>
      <c r="H400" s="12" t="s">
        <v>198</v>
      </c>
      <c r="I400" s="16">
        <v>3.5</v>
      </c>
      <c r="J400" s="15">
        <f t="shared" si="25"/>
        <v>73.5</v>
      </c>
      <c r="K400" s="15">
        <f t="shared" si="26"/>
        <v>5.14</v>
      </c>
      <c r="L400" s="15">
        <f t="shared" si="27"/>
        <v>78.64</v>
      </c>
      <c r="M400" s="15">
        <f t="shared" si="24"/>
        <v>6134.3600000000015</v>
      </c>
      <c r="N400" s="15">
        <v>6134.3600000000015</v>
      </c>
      <c r="O400" s="2">
        <v>0</v>
      </c>
    </row>
    <row r="401" spans="1:15" ht="21.75" customHeight="1" x14ac:dyDescent="0.4">
      <c r="A401" s="11">
        <v>397</v>
      </c>
      <c r="B401" s="12">
        <v>6420005227</v>
      </c>
      <c r="C401" s="13" t="s">
        <v>1357</v>
      </c>
      <c r="D401" s="1" t="s">
        <v>1358</v>
      </c>
      <c r="E401" s="1" t="s">
        <v>1359</v>
      </c>
      <c r="F401" s="17" t="s">
        <v>49</v>
      </c>
      <c r="G401" s="15">
        <v>0</v>
      </c>
      <c r="H401" s="12" t="s">
        <v>82</v>
      </c>
      <c r="I401" s="16">
        <v>3.5</v>
      </c>
      <c r="J401" s="15">
        <f t="shared" si="25"/>
        <v>56</v>
      </c>
      <c r="K401" s="15">
        <f t="shared" si="26"/>
        <v>3.92</v>
      </c>
      <c r="L401" s="15">
        <f t="shared" si="27"/>
        <v>59.92</v>
      </c>
      <c r="M401" s="15">
        <f t="shared" si="24"/>
        <v>59.92</v>
      </c>
      <c r="N401" s="15">
        <v>59.92</v>
      </c>
      <c r="O401" s="2">
        <v>0</v>
      </c>
    </row>
    <row r="402" spans="1:15" ht="21.75" customHeight="1" x14ac:dyDescent="0.4">
      <c r="A402" s="11">
        <v>398</v>
      </c>
      <c r="B402" s="12">
        <v>6420005228</v>
      </c>
      <c r="C402" s="13" t="s">
        <v>1360</v>
      </c>
      <c r="D402" s="1" t="s">
        <v>393</v>
      </c>
      <c r="E402" s="1" t="s">
        <v>1361</v>
      </c>
      <c r="F402" s="17" t="s">
        <v>430</v>
      </c>
      <c r="G402" s="15">
        <v>737.75</v>
      </c>
      <c r="H402" s="12" t="s">
        <v>1362</v>
      </c>
      <c r="I402" s="16">
        <v>3.5</v>
      </c>
      <c r="J402" s="15">
        <f t="shared" si="25"/>
        <v>192.5</v>
      </c>
      <c r="K402" s="15">
        <f t="shared" si="26"/>
        <v>13.47</v>
      </c>
      <c r="L402" s="15">
        <f t="shared" si="27"/>
        <v>205.97</v>
      </c>
      <c r="M402" s="15">
        <f t="shared" si="24"/>
        <v>943.72</v>
      </c>
      <c r="N402" s="15">
        <v>943.72</v>
      </c>
      <c r="O402" s="2">
        <v>0</v>
      </c>
    </row>
    <row r="403" spans="1:15" ht="21.75" customHeight="1" x14ac:dyDescent="0.4">
      <c r="A403" s="11">
        <v>399</v>
      </c>
      <c r="B403" s="12">
        <v>6420005229</v>
      </c>
      <c r="C403" s="13" t="s">
        <v>1363</v>
      </c>
      <c r="D403" s="22" t="s">
        <v>1364</v>
      </c>
      <c r="E403" s="22" t="s">
        <v>1365</v>
      </c>
      <c r="F403" s="17" t="s">
        <v>58</v>
      </c>
      <c r="G403" s="15">
        <v>18.72</v>
      </c>
      <c r="H403" s="12" t="s">
        <v>90</v>
      </c>
      <c r="I403" s="16">
        <v>3.5</v>
      </c>
      <c r="J403" s="15">
        <f t="shared" si="25"/>
        <v>24.5</v>
      </c>
      <c r="K403" s="15">
        <f t="shared" si="26"/>
        <v>1.71</v>
      </c>
      <c r="L403" s="15">
        <f t="shared" si="27"/>
        <v>26.21</v>
      </c>
      <c r="M403" s="15">
        <f t="shared" si="24"/>
        <v>44.93</v>
      </c>
      <c r="N403" s="15">
        <v>44.93</v>
      </c>
      <c r="O403" s="2">
        <v>0</v>
      </c>
    </row>
    <row r="404" spans="1:15" ht="21.75" customHeight="1" x14ac:dyDescent="0.4">
      <c r="A404" s="11">
        <v>400</v>
      </c>
      <c r="B404" s="12">
        <v>6420005230</v>
      </c>
      <c r="C404" s="13" t="s">
        <v>1366</v>
      </c>
      <c r="D404" s="1" t="s">
        <v>1367</v>
      </c>
      <c r="E404" s="1" t="s">
        <v>1368</v>
      </c>
      <c r="F404" s="17" t="s">
        <v>1369</v>
      </c>
      <c r="G404" s="15">
        <v>2127.1600000000017</v>
      </c>
      <c r="H404" s="12" t="s">
        <v>82</v>
      </c>
      <c r="I404" s="16">
        <v>3.5</v>
      </c>
      <c r="J404" s="15">
        <f t="shared" si="25"/>
        <v>56</v>
      </c>
      <c r="K404" s="15">
        <f t="shared" si="26"/>
        <v>3.92</v>
      </c>
      <c r="L404" s="15">
        <f t="shared" si="27"/>
        <v>59.92</v>
      </c>
      <c r="M404" s="15">
        <f t="shared" si="24"/>
        <v>2187.0800000000017</v>
      </c>
      <c r="N404" s="15">
        <v>2187.0800000000017</v>
      </c>
      <c r="O404" s="2">
        <v>0</v>
      </c>
    </row>
    <row r="405" spans="1:15" ht="21.75" customHeight="1" x14ac:dyDescent="0.4">
      <c r="A405" s="11">
        <v>401</v>
      </c>
      <c r="B405" s="12">
        <v>6420005231</v>
      </c>
      <c r="C405" s="13" t="s">
        <v>1370</v>
      </c>
      <c r="D405" s="1" t="s">
        <v>1371</v>
      </c>
      <c r="E405" s="1" t="s">
        <v>1372</v>
      </c>
      <c r="F405" s="11" t="s">
        <v>1373</v>
      </c>
      <c r="G405" s="15">
        <v>632.87999999999988</v>
      </c>
      <c r="H405" s="12" t="s">
        <v>77</v>
      </c>
      <c r="I405" s="16">
        <v>3.5</v>
      </c>
      <c r="J405" s="15">
        <f t="shared" si="25"/>
        <v>10.5</v>
      </c>
      <c r="K405" s="15">
        <f t="shared" si="26"/>
        <v>0.73</v>
      </c>
      <c r="L405" s="15">
        <f t="shared" si="27"/>
        <v>11.23</v>
      </c>
      <c r="M405" s="15">
        <f t="shared" si="24"/>
        <v>644.1099999999999</v>
      </c>
      <c r="N405" s="15">
        <v>644.1099999999999</v>
      </c>
      <c r="O405" s="2">
        <v>0</v>
      </c>
    </row>
    <row r="406" spans="1:15" ht="21.75" customHeight="1" x14ac:dyDescent="0.4">
      <c r="A406" s="11">
        <v>402</v>
      </c>
      <c r="B406" s="12">
        <v>6420005232</v>
      </c>
      <c r="C406" s="13" t="s">
        <v>1374</v>
      </c>
      <c r="D406" s="1" t="s">
        <v>1375</v>
      </c>
      <c r="E406" s="1" t="s">
        <v>1376</v>
      </c>
      <c r="F406" s="17" t="s">
        <v>68</v>
      </c>
      <c r="G406" s="15">
        <v>1786.370000000001</v>
      </c>
      <c r="H406" s="12" t="s">
        <v>183</v>
      </c>
      <c r="I406" s="16">
        <v>3.5</v>
      </c>
      <c r="J406" s="15">
        <f t="shared" si="25"/>
        <v>42</v>
      </c>
      <c r="K406" s="15">
        <f t="shared" si="26"/>
        <v>2.94</v>
      </c>
      <c r="L406" s="15">
        <f t="shared" si="27"/>
        <v>44.94</v>
      </c>
      <c r="M406" s="15">
        <f t="shared" si="24"/>
        <v>1831.3100000000011</v>
      </c>
      <c r="N406" s="15">
        <v>1831.3100000000011</v>
      </c>
      <c r="O406" s="2">
        <v>0</v>
      </c>
    </row>
    <row r="407" spans="1:15" ht="21.75" customHeight="1" x14ac:dyDescent="0.4">
      <c r="A407" s="11">
        <v>403</v>
      </c>
      <c r="B407" s="12">
        <v>6420005233</v>
      </c>
      <c r="C407" s="13" t="s">
        <v>1377</v>
      </c>
      <c r="D407" s="1" t="s">
        <v>1378</v>
      </c>
      <c r="E407" s="1" t="s">
        <v>1379</v>
      </c>
      <c r="F407" s="11" t="s">
        <v>81</v>
      </c>
      <c r="G407" s="15">
        <v>220.91999999999996</v>
      </c>
      <c r="H407" s="12" t="s">
        <v>77</v>
      </c>
      <c r="I407" s="16">
        <v>3.5</v>
      </c>
      <c r="J407" s="15">
        <f t="shared" si="25"/>
        <v>10.5</v>
      </c>
      <c r="K407" s="15">
        <f t="shared" si="26"/>
        <v>0.73</v>
      </c>
      <c r="L407" s="15">
        <f t="shared" si="27"/>
        <v>11.23</v>
      </c>
      <c r="M407" s="15">
        <f t="shared" si="24"/>
        <v>232.14999999999995</v>
      </c>
      <c r="N407" s="15">
        <v>232.14999999999995</v>
      </c>
      <c r="O407" s="2">
        <v>0</v>
      </c>
    </row>
    <row r="408" spans="1:15" ht="21.75" customHeight="1" x14ac:dyDescent="0.4">
      <c r="A408" s="11">
        <v>404</v>
      </c>
      <c r="B408" s="12">
        <v>6420005234</v>
      </c>
      <c r="C408" s="13" t="s">
        <v>1380</v>
      </c>
      <c r="D408" s="1" t="s">
        <v>1381</v>
      </c>
      <c r="E408" s="1" t="s">
        <v>1382</v>
      </c>
      <c r="F408" s="17" t="s">
        <v>216</v>
      </c>
      <c r="G408" s="15">
        <v>3467.869999999999</v>
      </c>
      <c r="H408" s="12" t="s">
        <v>50</v>
      </c>
      <c r="I408" s="16">
        <v>3.5</v>
      </c>
      <c r="J408" s="15">
        <f t="shared" si="25"/>
        <v>59.5</v>
      </c>
      <c r="K408" s="15">
        <f t="shared" si="26"/>
        <v>4.16</v>
      </c>
      <c r="L408" s="15">
        <f t="shared" si="27"/>
        <v>63.66</v>
      </c>
      <c r="M408" s="15">
        <f t="shared" si="24"/>
        <v>3531.5299999999988</v>
      </c>
      <c r="N408" s="15">
        <v>3531.5299999999988</v>
      </c>
      <c r="O408" s="2">
        <v>0</v>
      </c>
    </row>
    <row r="409" spans="1:15" ht="21.75" customHeight="1" x14ac:dyDescent="0.4">
      <c r="A409" s="11">
        <v>405</v>
      </c>
      <c r="B409" s="12">
        <v>6420005235</v>
      </c>
      <c r="C409" s="13" t="s">
        <v>1383</v>
      </c>
      <c r="D409" s="1" t="s">
        <v>1384</v>
      </c>
      <c r="E409" s="1" t="s">
        <v>1385</v>
      </c>
      <c r="F409" s="17" t="s">
        <v>875</v>
      </c>
      <c r="G409" s="15">
        <v>2846.2200000000007</v>
      </c>
      <c r="H409" s="12" t="s">
        <v>164</v>
      </c>
      <c r="I409" s="16">
        <v>3.5</v>
      </c>
      <c r="J409" s="15">
        <f t="shared" si="25"/>
        <v>0</v>
      </c>
      <c r="K409" s="15">
        <f t="shared" si="26"/>
        <v>0</v>
      </c>
      <c r="L409" s="15">
        <f t="shared" si="27"/>
        <v>0</v>
      </c>
      <c r="M409" s="15">
        <f t="shared" si="24"/>
        <v>2846.2200000000007</v>
      </c>
      <c r="N409" s="15">
        <v>2846.2200000000007</v>
      </c>
      <c r="O409" s="2">
        <v>0</v>
      </c>
    </row>
    <row r="410" spans="1:15" ht="21.75" customHeight="1" x14ac:dyDescent="0.4">
      <c r="A410" s="11">
        <v>406</v>
      </c>
      <c r="B410" s="12">
        <v>6420005236</v>
      </c>
      <c r="C410" s="13" t="s">
        <v>1386</v>
      </c>
      <c r="D410" s="1" t="s">
        <v>1387</v>
      </c>
      <c r="E410" s="1" t="s">
        <v>1388</v>
      </c>
      <c r="F410" s="11" t="s">
        <v>1389</v>
      </c>
      <c r="G410" s="15">
        <v>29.930000000000007</v>
      </c>
      <c r="H410" s="12" t="s">
        <v>164</v>
      </c>
      <c r="I410" s="16">
        <v>3.5</v>
      </c>
      <c r="J410" s="15">
        <f t="shared" si="25"/>
        <v>0</v>
      </c>
      <c r="K410" s="15">
        <f t="shared" si="26"/>
        <v>0</v>
      </c>
      <c r="L410" s="15">
        <f t="shared" si="27"/>
        <v>0</v>
      </c>
      <c r="M410" s="15">
        <f t="shared" si="24"/>
        <v>29.930000000000007</v>
      </c>
      <c r="N410" s="15">
        <v>29.930000000000007</v>
      </c>
      <c r="O410" s="2">
        <v>0</v>
      </c>
    </row>
    <row r="411" spans="1:15" ht="21.75" customHeight="1" x14ac:dyDescent="0.4">
      <c r="A411" s="11">
        <v>407</v>
      </c>
      <c r="B411" s="12">
        <v>6420005237</v>
      </c>
      <c r="C411" s="13" t="s">
        <v>1390</v>
      </c>
      <c r="D411" s="1" t="s">
        <v>1391</v>
      </c>
      <c r="E411" s="1" t="s">
        <v>1392</v>
      </c>
      <c r="F411" s="17" t="s">
        <v>24</v>
      </c>
      <c r="G411" s="15">
        <v>10343.710000000003</v>
      </c>
      <c r="H411" s="12" t="s">
        <v>259</v>
      </c>
      <c r="I411" s="16">
        <v>3.5</v>
      </c>
      <c r="J411" s="15">
        <f t="shared" si="25"/>
        <v>147</v>
      </c>
      <c r="K411" s="15">
        <f t="shared" si="26"/>
        <v>10.29</v>
      </c>
      <c r="L411" s="15">
        <f t="shared" si="27"/>
        <v>157.29</v>
      </c>
      <c r="M411" s="15">
        <f t="shared" si="24"/>
        <v>10501.000000000004</v>
      </c>
      <c r="N411" s="15">
        <v>10501.000000000004</v>
      </c>
      <c r="O411" s="2">
        <v>0</v>
      </c>
    </row>
    <row r="412" spans="1:15" ht="21.75" customHeight="1" x14ac:dyDescent="0.4">
      <c r="A412" s="11">
        <v>408</v>
      </c>
      <c r="B412" s="12">
        <v>6420005238</v>
      </c>
      <c r="C412" s="13" t="s">
        <v>1393</v>
      </c>
      <c r="D412" s="1" t="s">
        <v>1394</v>
      </c>
      <c r="E412" s="1" t="s">
        <v>1395</v>
      </c>
      <c r="F412" s="20" t="s">
        <v>49</v>
      </c>
      <c r="G412" s="15">
        <v>0</v>
      </c>
      <c r="H412" s="12" t="s">
        <v>451</v>
      </c>
      <c r="I412" s="16">
        <v>3.5</v>
      </c>
      <c r="J412" s="15">
        <f t="shared" si="25"/>
        <v>77</v>
      </c>
      <c r="K412" s="15">
        <f t="shared" si="26"/>
        <v>5.39</v>
      </c>
      <c r="L412" s="15">
        <f t="shared" si="27"/>
        <v>82.39</v>
      </c>
      <c r="M412" s="15">
        <f t="shared" si="24"/>
        <v>82.39</v>
      </c>
      <c r="N412" s="15">
        <v>82.39</v>
      </c>
      <c r="O412" s="2">
        <v>0</v>
      </c>
    </row>
    <row r="413" spans="1:15" ht="21.75" customHeight="1" x14ac:dyDescent="0.4">
      <c r="A413" s="11">
        <v>409</v>
      </c>
      <c r="B413" s="12">
        <v>6420005239</v>
      </c>
      <c r="C413" s="13" t="s">
        <v>1396</v>
      </c>
      <c r="D413" s="1" t="s">
        <v>1397</v>
      </c>
      <c r="E413" s="1" t="s">
        <v>1398</v>
      </c>
      <c r="F413" s="17" t="s">
        <v>1236</v>
      </c>
      <c r="G413" s="15">
        <v>6961.96</v>
      </c>
      <c r="H413" s="12" t="s">
        <v>95</v>
      </c>
      <c r="I413" s="16">
        <v>3.5</v>
      </c>
      <c r="J413" s="15">
        <f t="shared" si="25"/>
        <v>45.5</v>
      </c>
      <c r="K413" s="15">
        <f t="shared" si="26"/>
        <v>3.18</v>
      </c>
      <c r="L413" s="15">
        <f t="shared" si="27"/>
        <v>48.68</v>
      </c>
      <c r="M413" s="15">
        <f t="shared" si="24"/>
        <v>7010.64</v>
      </c>
      <c r="N413" s="15">
        <v>7010.64</v>
      </c>
      <c r="O413" s="2">
        <v>0</v>
      </c>
    </row>
    <row r="414" spans="1:15" ht="21.75" customHeight="1" x14ac:dyDescent="0.4">
      <c r="A414" s="11">
        <v>410</v>
      </c>
      <c r="B414" s="12">
        <v>6420005240</v>
      </c>
      <c r="C414" s="13" t="s">
        <v>1399</v>
      </c>
      <c r="D414" s="1" t="s">
        <v>1400</v>
      </c>
      <c r="E414" s="1" t="s">
        <v>1401</v>
      </c>
      <c r="F414" s="11" t="s">
        <v>1402</v>
      </c>
      <c r="G414" s="15">
        <v>52.42</v>
      </c>
      <c r="H414" s="12" t="s">
        <v>164</v>
      </c>
      <c r="I414" s="16">
        <v>3.5</v>
      </c>
      <c r="J414" s="15">
        <f t="shared" si="25"/>
        <v>0</v>
      </c>
      <c r="K414" s="15">
        <f t="shared" si="26"/>
        <v>0</v>
      </c>
      <c r="L414" s="15">
        <f t="shared" si="27"/>
        <v>0</v>
      </c>
      <c r="M414" s="15">
        <f t="shared" si="24"/>
        <v>52.42</v>
      </c>
      <c r="N414" s="15">
        <v>52.42</v>
      </c>
      <c r="O414" s="2">
        <v>0</v>
      </c>
    </row>
    <row r="415" spans="1:15" ht="21.75" customHeight="1" x14ac:dyDescent="0.4">
      <c r="A415" s="11">
        <v>411</v>
      </c>
      <c r="B415" s="12">
        <v>6420005241</v>
      </c>
      <c r="C415" s="13" t="s">
        <v>1403</v>
      </c>
      <c r="D415" s="1" t="s">
        <v>1404</v>
      </c>
      <c r="E415" s="1" t="s">
        <v>1405</v>
      </c>
      <c r="F415" s="17" t="s">
        <v>1406</v>
      </c>
      <c r="G415" s="15">
        <v>2471.7600000000007</v>
      </c>
      <c r="H415" s="12" t="s">
        <v>160</v>
      </c>
      <c r="I415" s="16">
        <v>3.5</v>
      </c>
      <c r="J415" s="15">
        <f t="shared" si="25"/>
        <v>63</v>
      </c>
      <c r="K415" s="15">
        <f t="shared" si="26"/>
        <v>4.41</v>
      </c>
      <c r="L415" s="15">
        <f t="shared" si="27"/>
        <v>67.41</v>
      </c>
      <c r="M415" s="15">
        <f t="shared" si="24"/>
        <v>2539.1700000000005</v>
      </c>
      <c r="N415" s="15">
        <v>2539.1700000000005</v>
      </c>
      <c r="O415" s="2">
        <v>0</v>
      </c>
    </row>
    <row r="416" spans="1:15" ht="21.75" customHeight="1" x14ac:dyDescent="0.4">
      <c r="A416" s="11">
        <v>412</v>
      </c>
      <c r="B416" s="12">
        <v>6420005242</v>
      </c>
      <c r="C416" s="13" t="s">
        <v>1407</v>
      </c>
      <c r="D416" s="1" t="s">
        <v>1408</v>
      </c>
      <c r="E416" s="1" t="s">
        <v>1409</v>
      </c>
      <c r="F416" s="17" t="s">
        <v>1029</v>
      </c>
      <c r="G416" s="15">
        <v>853.84</v>
      </c>
      <c r="H416" s="12" t="s">
        <v>160</v>
      </c>
      <c r="I416" s="16">
        <v>3.5</v>
      </c>
      <c r="J416" s="15">
        <f t="shared" si="25"/>
        <v>63</v>
      </c>
      <c r="K416" s="15">
        <f t="shared" si="26"/>
        <v>4.41</v>
      </c>
      <c r="L416" s="15">
        <f t="shared" si="27"/>
        <v>67.41</v>
      </c>
      <c r="M416" s="15">
        <f t="shared" si="24"/>
        <v>921.25</v>
      </c>
      <c r="N416" s="15">
        <v>921.25</v>
      </c>
      <c r="O416" s="2">
        <v>0</v>
      </c>
    </row>
    <row r="417" spans="1:15" ht="21.75" customHeight="1" x14ac:dyDescent="0.4">
      <c r="A417" s="11">
        <v>413</v>
      </c>
      <c r="B417" s="12">
        <v>6420005243</v>
      </c>
      <c r="C417" s="13" t="s">
        <v>1410</v>
      </c>
      <c r="D417" s="1" t="s">
        <v>1411</v>
      </c>
      <c r="E417" s="1" t="s">
        <v>1412</v>
      </c>
      <c r="F417" s="17" t="s">
        <v>1413</v>
      </c>
      <c r="G417" s="15">
        <v>4673.7300000000005</v>
      </c>
      <c r="H417" s="12" t="s">
        <v>387</v>
      </c>
      <c r="I417" s="16">
        <v>3.5</v>
      </c>
      <c r="J417" s="15">
        <f t="shared" si="25"/>
        <v>38.5</v>
      </c>
      <c r="K417" s="15">
        <f t="shared" si="26"/>
        <v>2.69</v>
      </c>
      <c r="L417" s="15">
        <f t="shared" si="27"/>
        <v>41.19</v>
      </c>
      <c r="M417" s="15">
        <f t="shared" si="24"/>
        <v>4714.92</v>
      </c>
      <c r="N417" s="15">
        <v>4714.92</v>
      </c>
      <c r="O417" s="2">
        <v>0</v>
      </c>
    </row>
    <row r="418" spans="1:15" ht="21.75" customHeight="1" x14ac:dyDescent="0.4">
      <c r="A418" s="11">
        <v>414</v>
      </c>
      <c r="B418" s="12">
        <v>6420005244</v>
      </c>
      <c r="C418" s="13" t="s">
        <v>1414</v>
      </c>
      <c r="D418" s="1" t="s">
        <v>1415</v>
      </c>
      <c r="E418" s="1" t="s">
        <v>1416</v>
      </c>
      <c r="F418" s="17" t="s">
        <v>49</v>
      </c>
      <c r="G418" s="15">
        <v>0</v>
      </c>
      <c r="H418" s="12" t="s">
        <v>164</v>
      </c>
      <c r="I418" s="16">
        <v>3.5</v>
      </c>
      <c r="J418" s="15">
        <f t="shared" si="25"/>
        <v>0</v>
      </c>
      <c r="K418" s="15">
        <f t="shared" si="26"/>
        <v>0</v>
      </c>
      <c r="L418" s="15">
        <f t="shared" si="27"/>
        <v>0</v>
      </c>
      <c r="M418" s="15">
        <f t="shared" si="24"/>
        <v>0</v>
      </c>
      <c r="N418" s="15">
        <v>0</v>
      </c>
      <c r="O418" s="2">
        <v>0</v>
      </c>
    </row>
    <row r="419" spans="1:15" ht="21.75" customHeight="1" x14ac:dyDescent="0.4">
      <c r="A419" s="11">
        <v>415</v>
      </c>
      <c r="B419" s="12">
        <v>6420005245</v>
      </c>
      <c r="C419" s="13" t="s">
        <v>1417</v>
      </c>
      <c r="D419" s="1" t="s">
        <v>1418</v>
      </c>
      <c r="E419" s="1" t="s">
        <v>1419</v>
      </c>
      <c r="F419" s="17" t="s">
        <v>49</v>
      </c>
      <c r="G419" s="15">
        <v>0</v>
      </c>
      <c r="H419" s="12" t="s">
        <v>1420</v>
      </c>
      <c r="I419" s="16">
        <v>3.5</v>
      </c>
      <c r="J419" s="15">
        <f t="shared" si="25"/>
        <v>581</v>
      </c>
      <c r="K419" s="15">
        <f t="shared" si="26"/>
        <v>40.67</v>
      </c>
      <c r="L419" s="15">
        <f t="shared" si="27"/>
        <v>621.66999999999996</v>
      </c>
      <c r="M419" s="15">
        <f t="shared" si="24"/>
        <v>621.66999999999996</v>
      </c>
      <c r="N419" s="15">
        <v>621.66999999999996</v>
      </c>
      <c r="O419" s="2">
        <v>0</v>
      </c>
    </row>
    <row r="420" spans="1:15" ht="21.75" customHeight="1" x14ac:dyDescent="0.4">
      <c r="A420" s="11">
        <v>416</v>
      </c>
      <c r="B420" s="12">
        <v>6420005246</v>
      </c>
      <c r="C420" s="13" t="s">
        <v>1421</v>
      </c>
      <c r="D420" s="1" t="s">
        <v>1422</v>
      </c>
      <c r="E420" s="1" t="s">
        <v>1423</v>
      </c>
      <c r="F420" s="17" t="s">
        <v>1424</v>
      </c>
      <c r="G420" s="15">
        <v>10418.600000000002</v>
      </c>
      <c r="H420" s="12" t="s">
        <v>82</v>
      </c>
      <c r="I420" s="16">
        <v>3.5</v>
      </c>
      <c r="J420" s="15">
        <f t="shared" si="25"/>
        <v>56</v>
      </c>
      <c r="K420" s="15">
        <f t="shared" si="26"/>
        <v>3.92</v>
      </c>
      <c r="L420" s="15">
        <f t="shared" si="27"/>
        <v>59.92</v>
      </c>
      <c r="M420" s="15">
        <f t="shared" si="24"/>
        <v>10478.520000000002</v>
      </c>
      <c r="N420" s="15">
        <v>10478.520000000002</v>
      </c>
      <c r="O420" s="2">
        <v>0</v>
      </c>
    </row>
    <row r="421" spans="1:15" ht="21.75" customHeight="1" x14ac:dyDescent="0.4">
      <c r="A421" s="11">
        <v>417</v>
      </c>
      <c r="B421" s="12">
        <v>6420005247</v>
      </c>
      <c r="C421" s="13" t="s">
        <v>1425</v>
      </c>
      <c r="D421" s="1" t="s">
        <v>1241</v>
      </c>
      <c r="E421" s="1" t="s">
        <v>1426</v>
      </c>
      <c r="F421" s="17" t="s">
        <v>1427</v>
      </c>
      <c r="G421" s="15">
        <v>2917.3400000000006</v>
      </c>
      <c r="H421" s="12" t="s">
        <v>164</v>
      </c>
      <c r="I421" s="16">
        <v>3.5</v>
      </c>
      <c r="J421" s="15">
        <f t="shared" si="25"/>
        <v>0</v>
      </c>
      <c r="K421" s="15">
        <f t="shared" si="26"/>
        <v>0</v>
      </c>
      <c r="L421" s="15">
        <f t="shared" si="27"/>
        <v>0</v>
      </c>
      <c r="M421" s="15">
        <f t="shared" si="24"/>
        <v>2917.3400000000006</v>
      </c>
      <c r="N421" s="15">
        <v>2917.3400000000006</v>
      </c>
      <c r="O421" s="2">
        <v>0</v>
      </c>
    </row>
    <row r="422" spans="1:15" ht="21.75" customHeight="1" x14ac:dyDescent="0.4">
      <c r="A422" s="11">
        <v>418</v>
      </c>
      <c r="B422" s="12">
        <v>6420005248</v>
      </c>
      <c r="C422" s="13" t="s">
        <v>1428</v>
      </c>
      <c r="D422" s="1" t="s">
        <v>1429</v>
      </c>
      <c r="E422" s="1" t="s">
        <v>1430</v>
      </c>
      <c r="F422" s="17" t="s">
        <v>49</v>
      </c>
      <c r="G422" s="15">
        <v>0</v>
      </c>
      <c r="H422" s="12" t="s">
        <v>132</v>
      </c>
      <c r="I422" s="16">
        <v>3.5</v>
      </c>
      <c r="J422" s="15">
        <f t="shared" si="25"/>
        <v>161</v>
      </c>
      <c r="K422" s="15">
        <f t="shared" si="26"/>
        <v>11.27</v>
      </c>
      <c r="L422" s="15">
        <f t="shared" si="27"/>
        <v>172.27</v>
      </c>
      <c r="M422" s="15">
        <f t="shared" si="24"/>
        <v>172.27</v>
      </c>
      <c r="N422" s="15">
        <v>172.27</v>
      </c>
      <c r="O422" s="2">
        <v>0</v>
      </c>
    </row>
    <row r="423" spans="1:15" ht="21.75" customHeight="1" x14ac:dyDescent="0.4">
      <c r="A423" s="11">
        <v>419</v>
      </c>
      <c r="B423" s="12">
        <v>6420005249</v>
      </c>
      <c r="C423" s="13" t="s">
        <v>1431</v>
      </c>
      <c r="D423" s="22" t="s">
        <v>1432</v>
      </c>
      <c r="E423" s="1" t="s">
        <v>1433</v>
      </c>
      <c r="F423" s="17" t="s">
        <v>63</v>
      </c>
      <c r="G423" s="15">
        <v>6321.54</v>
      </c>
      <c r="H423" s="12" t="s">
        <v>1362</v>
      </c>
      <c r="I423" s="16">
        <v>3.5</v>
      </c>
      <c r="J423" s="15">
        <f t="shared" si="25"/>
        <v>192.5</v>
      </c>
      <c r="K423" s="15">
        <f t="shared" si="26"/>
        <v>13.47</v>
      </c>
      <c r="L423" s="15">
        <f t="shared" si="27"/>
        <v>205.97</v>
      </c>
      <c r="M423" s="15">
        <f t="shared" si="24"/>
        <v>6527.51</v>
      </c>
      <c r="N423" s="15">
        <v>6527.51</v>
      </c>
      <c r="O423" s="2">
        <v>0</v>
      </c>
    </row>
    <row r="424" spans="1:15" ht="21.75" customHeight="1" x14ac:dyDescent="0.4">
      <c r="A424" s="11">
        <v>420</v>
      </c>
      <c r="B424" s="12">
        <v>6420005250</v>
      </c>
      <c r="C424" s="13" t="s">
        <v>1434</v>
      </c>
      <c r="D424" s="1" t="s">
        <v>1241</v>
      </c>
      <c r="E424" s="1" t="s">
        <v>1435</v>
      </c>
      <c r="F424" s="17" t="s">
        <v>24</v>
      </c>
      <c r="G424" s="15">
        <v>1254.6100000000008</v>
      </c>
      <c r="H424" s="12" t="s">
        <v>105</v>
      </c>
      <c r="I424" s="16">
        <v>3.5</v>
      </c>
      <c r="J424" s="15">
        <f t="shared" si="25"/>
        <v>3.5</v>
      </c>
      <c r="K424" s="15">
        <f t="shared" si="26"/>
        <v>0.24</v>
      </c>
      <c r="L424" s="15">
        <f t="shared" si="27"/>
        <v>3.74</v>
      </c>
      <c r="M424" s="15">
        <f t="shared" si="24"/>
        <v>1258.3500000000008</v>
      </c>
      <c r="N424" s="15">
        <v>1258.3500000000008</v>
      </c>
      <c r="O424" s="2">
        <v>0</v>
      </c>
    </row>
    <row r="425" spans="1:15" ht="21.75" customHeight="1" x14ac:dyDescent="0.4">
      <c r="A425" s="11">
        <v>421</v>
      </c>
      <c r="B425" s="12">
        <v>6420005251</v>
      </c>
      <c r="C425" s="13" t="s">
        <v>1436</v>
      </c>
      <c r="D425" s="1" t="s">
        <v>1241</v>
      </c>
      <c r="E425" s="1" t="s">
        <v>1437</v>
      </c>
      <c r="F425" s="17" t="s">
        <v>1438</v>
      </c>
      <c r="G425" s="15">
        <v>1164.7000000000003</v>
      </c>
      <c r="H425" s="12" t="s">
        <v>164</v>
      </c>
      <c r="I425" s="16">
        <v>3.5</v>
      </c>
      <c r="J425" s="15">
        <f t="shared" si="25"/>
        <v>0</v>
      </c>
      <c r="K425" s="15">
        <f t="shared" si="26"/>
        <v>0</v>
      </c>
      <c r="L425" s="15">
        <f t="shared" si="27"/>
        <v>0</v>
      </c>
      <c r="M425" s="15">
        <f t="shared" si="24"/>
        <v>1164.7000000000003</v>
      </c>
      <c r="N425" s="15">
        <v>1164.7000000000003</v>
      </c>
      <c r="O425" s="2">
        <v>0</v>
      </c>
    </row>
    <row r="426" spans="1:15" ht="21.75" customHeight="1" x14ac:dyDescent="0.4">
      <c r="A426" s="11">
        <v>422</v>
      </c>
      <c r="B426" s="12">
        <v>6420005252</v>
      </c>
      <c r="C426" s="13" t="s">
        <v>1439</v>
      </c>
      <c r="D426" s="1" t="s">
        <v>1347</v>
      </c>
      <c r="E426" s="1" t="s">
        <v>1440</v>
      </c>
      <c r="F426" s="20" t="s">
        <v>49</v>
      </c>
      <c r="G426" s="15">
        <v>0</v>
      </c>
      <c r="H426" s="12" t="s">
        <v>518</v>
      </c>
      <c r="I426" s="16">
        <v>3.5</v>
      </c>
      <c r="J426" s="15">
        <f t="shared" si="25"/>
        <v>31.5</v>
      </c>
      <c r="K426" s="15">
        <f t="shared" si="26"/>
        <v>2.2000000000000002</v>
      </c>
      <c r="L426" s="15">
        <f t="shared" si="27"/>
        <v>33.700000000000003</v>
      </c>
      <c r="M426" s="15">
        <f t="shared" si="24"/>
        <v>33.700000000000003</v>
      </c>
      <c r="N426" s="15">
        <v>33.700000000000003</v>
      </c>
      <c r="O426" s="2">
        <v>0</v>
      </c>
    </row>
    <row r="427" spans="1:15" ht="21.75" customHeight="1" x14ac:dyDescent="0.4">
      <c r="A427" s="11">
        <v>423</v>
      </c>
      <c r="B427" s="12">
        <v>6420005253</v>
      </c>
      <c r="C427" s="13" t="s">
        <v>1441</v>
      </c>
      <c r="D427" s="1" t="s">
        <v>1442</v>
      </c>
      <c r="E427" s="1" t="s">
        <v>1443</v>
      </c>
      <c r="F427" s="20" t="s">
        <v>49</v>
      </c>
      <c r="G427" s="15">
        <v>0</v>
      </c>
      <c r="H427" s="12" t="s">
        <v>1444</v>
      </c>
      <c r="I427" s="16">
        <v>3.5</v>
      </c>
      <c r="J427" s="15">
        <f t="shared" si="25"/>
        <v>973</v>
      </c>
      <c r="K427" s="15">
        <f t="shared" si="26"/>
        <v>68.11</v>
      </c>
      <c r="L427" s="15">
        <f t="shared" si="27"/>
        <v>1041.1099999999999</v>
      </c>
      <c r="M427" s="15">
        <f t="shared" si="24"/>
        <v>1041.1099999999999</v>
      </c>
      <c r="N427" s="15">
        <v>1041.1099999999999</v>
      </c>
      <c r="O427" s="2">
        <v>0</v>
      </c>
    </row>
    <row r="428" spans="1:15" ht="21.75" customHeight="1" x14ac:dyDescent="0.4">
      <c r="A428" s="11">
        <v>424</v>
      </c>
      <c r="B428" s="12">
        <v>6420005254</v>
      </c>
      <c r="C428" s="13" t="s">
        <v>1445</v>
      </c>
      <c r="D428" s="1" t="s">
        <v>1442</v>
      </c>
      <c r="E428" s="1" t="s">
        <v>1446</v>
      </c>
      <c r="F428" s="17" t="s">
        <v>49</v>
      </c>
      <c r="G428" s="15">
        <v>0</v>
      </c>
      <c r="H428" s="12" t="s">
        <v>132</v>
      </c>
      <c r="I428" s="16">
        <v>3.5</v>
      </c>
      <c r="J428" s="15">
        <f t="shared" si="25"/>
        <v>161</v>
      </c>
      <c r="K428" s="15">
        <f t="shared" si="26"/>
        <v>11.27</v>
      </c>
      <c r="L428" s="15">
        <f t="shared" si="27"/>
        <v>172.27</v>
      </c>
      <c r="M428" s="15">
        <f t="shared" si="24"/>
        <v>172.27</v>
      </c>
      <c r="N428" s="15">
        <v>172.27</v>
      </c>
      <c r="O428" s="2">
        <v>0</v>
      </c>
    </row>
    <row r="429" spans="1:15" ht="21.75" customHeight="1" x14ac:dyDescent="0.4">
      <c r="A429" s="11">
        <v>425</v>
      </c>
      <c r="B429" s="12">
        <v>6420005255</v>
      </c>
      <c r="C429" s="13" t="s">
        <v>1447</v>
      </c>
      <c r="D429" s="1" t="s">
        <v>1442</v>
      </c>
      <c r="E429" s="1" t="s">
        <v>1448</v>
      </c>
      <c r="F429" s="11" t="s">
        <v>49</v>
      </c>
      <c r="G429" s="21">
        <v>0</v>
      </c>
      <c r="H429" s="12" t="s">
        <v>1449</v>
      </c>
      <c r="I429" s="16">
        <v>3.5</v>
      </c>
      <c r="J429" s="15">
        <f t="shared" si="25"/>
        <v>252</v>
      </c>
      <c r="K429" s="15">
        <f t="shared" si="26"/>
        <v>17.64</v>
      </c>
      <c r="L429" s="15">
        <f t="shared" si="27"/>
        <v>269.64</v>
      </c>
      <c r="M429" s="15">
        <f t="shared" si="24"/>
        <v>269.64</v>
      </c>
      <c r="N429" s="15">
        <v>269.64</v>
      </c>
      <c r="O429" s="2">
        <v>0</v>
      </c>
    </row>
    <row r="430" spans="1:15" ht="21.75" customHeight="1" x14ac:dyDescent="0.4">
      <c r="A430" s="11">
        <v>426</v>
      </c>
      <c r="B430" s="12">
        <v>6420005256</v>
      </c>
      <c r="C430" s="13" t="s">
        <v>1450</v>
      </c>
      <c r="D430" s="1" t="s">
        <v>1347</v>
      </c>
      <c r="E430" s="1" t="s">
        <v>1451</v>
      </c>
      <c r="F430" s="20" t="s">
        <v>49</v>
      </c>
      <c r="G430" s="15">
        <v>0</v>
      </c>
      <c r="H430" s="12" t="s">
        <v>128</v>
      </c>
      <c r="I430" s="16">
        <v>3.5</v>
      </c>
      <c r="J430" s="15">
        <f t="shared" si="25"/>
        <v>150.5</v>
      </c>
      <c r="K430" s="15">
        <f t="shared" si="26"/>
        <v>10.53</v>
      </c>
      <c r="L430" s="15">
        <f t="shared" si="27"/>
        <v>161.03</v>
      </c>
      <c r="M430" s="15">
        <f t="shared" si="24"/>
        <v>161.03</v>
      </c>
      <c r="N430" s="15">
        <v>161.03</v>
      </c>
      <c r="O430" s="2">
        <v>0</v>
      </c>
    </row>
    <row r="431" spans="1:15" ht="21.75" customHeight="1" x14ac:dyDescent="0.4">
      <c r="A431" s="11">
        <v>427</v>
      </c>
      <c r="B431" s="12">
        <v>6420005257</v>
      </c>
      <c r="C431" s="13" t="s">
        <v>1452</v>
      </c>
      <c r="D431" s="1" t="s">
        <v>1347</v>
      </c>
      <c r="E431" s="1" t="s">
        <v>1453</v>
      </c>
      <c r="F431" s="20" t="s">
        <v>49</v>
      </c>
      <c r="G431" s="15">
        <v>0</v>
      </c>
      <c r="H431" s="12" t="s">
        <v>1454</v>
      </c>
      <c r="I431" s="16">
        <v>3.5</v>
      </c>
      <c r="J431" s="15">
        <f t="shared" si="25"/>
        <v>318.5</v>
      </c>
      <c r="K431" s="15">
        <f t="shared" si="26"/>
        <v>22.29</v>
      </c>
      <c r="L431" s="15">
        <f t="shared" si="27"/>
        <v>340.79</v>
      </c>
      <c r="M431" s="15">
        <f t="shared" si="24"/>
        <v>340.79</v>
      </c>
      <c r="N431" s="15">
        <v>340.79</v>
      </c>
      <c r="O431" s="2">
        <v>0</v>
      </c>
    </row>
    <row r="432" spans="1:15" ht="21.75" customHeight="1" x14ac:dyDescent="0.4">
      <c r="A432" s="11">
        <v>428</v>
      </c>
      <c r="B432" s="12">
        <v>6420005258</v>
      </c>
      <c r="C432" s="13" t="s">
        <v>1455</v>
      </c>
      <c r="D432" s="1" t="s">
        <v>1456</v>
      </c>
      <c r="E432" s="1" t="s">
        <v>1457</v>
      </c>
      <c r="F432" s="11" t="s">
        <v>49</v>
      </c>
      <c r="G432" s="15">
        <v>0</v>
      </c>
      <c r="H432" s="12" t="s">
        <v>25</v>
      </c>
      <c r="I432" s="16">
        <v>3.5</v>
      </c>
      <c r="J432" s="15">
        <f t="shared" si="25"/>
        <v>28</v>
      </c>
      <c r="K432" s="15">
        <f t="shared" si="26"/>
        <v>1.96</v>
      </c>
      <c r="L432" s="15">
        <f t="shared" si="27"/>
        <v>29.96</v>
      </c>
      <c r="M432" s="15">
        <f t="shared" si="24"/>
        <v>29.96</v>
      </c>
      <c r="N432" s="15">
        <v>29.96</v>
      </c>
      <c r="O432" s="2">
        <v>0</v>
      </c>
    </row>
    <row r="433" spans="1:15" ht="21.75" customHeight="1" x14ac:dyDescent="0.4">
      <c r="A433" s="11">
        <v>429</v>
      </c>
      <c r="B433" s="12">
        <v>6420005259</v>
      </c>
      <c r="C433" s="13" t="s">
        <v>1458</v>
      </c>
      <c r="D433" s="1" t="s">
        <v>1347</v>
      </c>
      <c r="E433" s="1" t="s">
        <v>1459</v>
      </c>
      <c r="F433" s="11" t="s">
        <v>49</v>
      </c>
      <c r="G433" s="15">
        <v>0</v>
      </c>
      <c r="H433" s="12" t="s">
        <v>35</v>
      </c>
      <c r="I433" s="16">
        <v>3.5</v>
      </c>
      <c r="J433" s="15">
        <f t="shared" si="25"/>
        <v>17.5</v>
      </c>
      <c r="K433" s="15">
        <f t="shared" si="26"/>
        <v>1.22</v>
      </c>
      <c r="L433" s="15">
        <f t="shared" si="27"/>
        <v>18.72</v>
      </c>
      <c r="M433" s="15">
        <f t="shared" si="24"/>
        <v>18.72</v>
      </c>
      <c r="N433" s="15">
        <v>18.72</v>
      </c>
      <c r="O433" s="2">
        <v>0</v>
      </c>
    </row>
    <row r="434" spans="1:15" ht="21.75" customHeight="1" x14ac:dyDescent="0.4">
      <c r="A434" s="11">
        <v>430</v>
      </c>
      <c r="B434" s="12">
        <v>6420005260</v>
      </c>
      <c r="C434" s="13" t="s">
        <v>1460</v>
      </c>
      <c r="D434" s="1" t="s">
        <v>1461</v>
      </c>
      <c r="E434" s="1" t="s">
        <v>1462</v>
      </c>
      <c r="F434" s="11" t="s">
        <v>49</v>
      </c>
      <c r="G434" s="21">
        <v>0</v>
      </c>
      <c r="H434" s="12" t="s">
        <v>90</v>
      </c>
      <c r="I434" s="16">
        <v>3.5</v>
      </c>
      <c r="J434" s="15">
        <f t="shared" si="25"/>
        <v>24.5</v>
      </c>
      <c r="K434" s="15">
        <f t="shared" si="26"/>
        <v>1.71</v>
      </c>
      <c r="L434" s="15">
        <f t="shared" si="27"/>
        <v>26.21</v>
      </c>
      <c r="M434" s="15">
        <f t="shared" si="24"/>
        <v>26.21</v>
      </c>
      <c r="N434" s="15">
        <v>26.21</v>
      </c>
      <c r="O434" s="2">
        <v>0</v>
      </c>
    </row>
    <row r="435" spans="1:15" ht="21.75" customHeight="1" x14ac:dyDescent="0.4">
      <c r="A435" s="11">
        <v>431</v>
      </c>
      <c r="B435" s="12">
        <v>6420005261</v>
      </c>
      <c r="C435" s="13" t="s">
        <v>1463</v>
      </c>
      <c r="D435" s="1" t="s">
        <v>1464</v>
      </c>
      <c r="E435" s="1" t="s">
        <v>1465</v>
      </c>
      <c r="F435" s="20" t="s">
        <v>113</v>
      </c>
      <c r="G435" s="15">
        <v>127.32</v>
      </c>
      <c r="H435" s="12" t="s">
        <v>59</v>
      </c>
      <c r="I435" s="16">
        <v>3.5</v>
      </c>
      <c r="J435" s="15">
        <f t="shared" si="25"/>
        <v>49</v>
      </c>
      <c r="K435" s="15">
        <f t="shared" si="26"/>
        <v>3.43</v>
      </c>
      <c r="L435" s="15">
        <f t="shared" si="27"/>
        <v>52.43</v>
      </c>
      <c r="M435" s="15">
        <f t="shared" si="24"/>
        <v>179.75</v>
      </c>
      <c r="N435" s="15">
        <v>179.75</v>
      </c>
      <c r="O435" s="2">
        <v>0</v>
      </c>
    </row>
    <row r="436" spans="1:15" ht="21.75" customHeight="1" x14ac:dyDescent="0.4">
      <c r="A436" s="11">
        <v>432</v>
      </c>
      <c r="B436" s="12">
        <v>6420005262</v>
      </c>
      <c r="C436" s="13">
        <v>12170425944</v>
      </c>
      <c r="D436" s="22" t="s">
        <v>1466</v>
      </c>
      <c r="E436" s="22" t="s">
        <v>1467</v>
      </c>
      <c r="F436" s="20" t="s">
        <v>49</v>
      </c>
      <c r="G436" s="15">
        <v>0</v>
      </c>
      <c r="H436" s="12" t="s">
        <v>105</v>
      </c>
      <c r="I436" s="16">
        <v>3.5</v>
      </c>
      <c r="J436" s="15">
        <f t="shared" si="25"/>
        <v>3.5</v>
      </c>
      <c r="K436" s="15">
        <f t="shared" si="26"/>
        <v>0.24</v>
      </c>
      <c r="L436" s="15">
        <f t="shared" si="27"/>
        <v>3.74</v>
      </c>
      <c r="M436" s="15">
        <f t="shared" si="24"/>
        <v>3.74</v>
      </c>
      <c r="N436" s="15">
        <v>3.74</v>
      </c>
      <c r="O436" s="2">
        <v>0</v>
      </c>
    </row>
    <row r="437" spans="1:15" ht="21.75" customHeight="1" x14ac:dyDescent="0.4">
      <c r="A437" s="11">
        <v>433</v>
      </c>
      <c r="B437" s="12">
        <v>6420005263</v>
      </c>
      <c r="C437" s="13" t="s">
        <v>1468</v>
      </c>
      <c r="D437" s="1" t="s">
        <v>1469</v>
      </c>
      <c r="E437" s="1" t="s">
        <v>1470</v>
      </c>
      <c r="F437" s="17" t="s">
        <v>49</v>
      </c>
      <c r="G437" s="15">
        <v>0</v>
      </c>
      <c r="H437" s="12" t="s">
        <v>387</v>
      </c>
      <c r="I437" s="16">
        <v>3.5</v>
      </c>
      <c r="J437" s="15">
        <f t="shared" si="25"/>
        <v>38.5</v>
      </c>
      <c r="K437" s="15">
        <f t="shared" si="26"/>
        <v>2.69</v>
      </c>
      <c r="L437" s="15">
        <f t="shared" si="27"/>
        <v>41.19</v>
      </c>
      <c r="M437" s="15">
        <f t="shared" si="24"/>
        <v>41.19</v>
      </c>
      <c r="N437" s="15">
        <v>41.19</v>
      </c>
      <c r="O437" s="2">
        <v>0</v>
      </c>
    </row>
    <row r="438" spans="1:15" ht="21.75" customHeight="1" x14ac:dyDescent="0.4">
      <c r="A438" s="11">
        <v>434</v>
      </c>
      <c r="B438" s="12">
        <v>6420005264</v>
      </c>
      <c r="C438" s="13" t="s">
        <v>1471</v>
      </c>
      <c r="D438" s="1" t="s">
        <v>1469</v>
      </c>
      <c r="E438" s="1" t="s">
        <v>1472</v>
      </c>
      <c r="F438" s="17" t="s">
        <v>49</v>
      </c>
      <c r="G438" s="15">
        <v>0</v>
      </c>
      <c r="H438" s="12" t="s">
        <v>206</v>
      </c>
      <c r="I438" s="16">
        <v>3.5</v>
      </c>
      <c r="J438" s="15">
        <f t="shared" si="25"/>
        <v>21</v>
      </c>
      <c r="K438" s="15">
        <f t="shared" si="26"/>
        <v>1.47</v>
      </c>
      <c r="L438" s="15">
        <f t="shared" si="27"/>
        <v>22.47</v>
      </c>
      <c r="M438" s="15">
        <f t="shared" si="24"/>
        <v>22.47</v>
      </c>
      <c r="N438" s="15">
        <v>22.47</v>
      </c>
      <c r="O438" s="2">
        <v>0</v>
      </c>
    </row>
    <row r="439" spans="1:15" ht="21.75" customHeight="1" x14ac:dyDescent="0.4">
      <c r="A439" s="11">
        <v>435</v>
      </c>
      <c r="B439" s="12">
        <v>6420005265</v>
      </c>
      <c r="C439" s="13" t="s">
        <v>1473</v>
      </c>
      <c r="D439" s="1" t="s">
        <v>1474</v>
      </c>
      <c r="E439" s="1" t="s">
        <v>1475</v>
      </c>
      <c r="F439" s="17" t="s">
        <v>49</v>
      </c>
      <c r="G439" s="15">
        <v>0</v>
      </c>
      <c r="H439" s="12" t="s">
        <v>50</v>
      </c>
      <c r="I439" s="16">
        <v>3.5</v>
      </c>
      <c r="J439" s="15">
        <f t="shared" si="25"/>
        <v>59.5</v>
      </c>
      <c r="K439" s="15">
        <f t="shared" si="26"/>
        <v>4.16</v>
      </c>
      <c r="L439" s="15">
        <f t="shared" si="27"/>
        <v>63.66</v>
      </c>
      <c r="M439" s="15">
        <f t="shared" si="24"/>
        <v>63.66</v>
      </c>
      <c r="N439" s="15">
        <v>63.66</v>
      </c>
      <c r="O439" s="2">
        <v>0</v>
      </c>
    </row>
    <row r="440" spans="1:15" ht="21.75" customHeight="1" x14ac:dyDescent="0.4">
      <c r="A440" s="11">
        <v>436</v>
      </c>
      <c r="B440" s="12">
        <v>6420005266</v>
      </c>
      <c r="C440" s="13" t="s">
        <v>1476</v>
      </c>
      <c r="D440" s="1" t="s">
        <v>1477</v>
      </c>
      <c r="E440" s="1" t="s">
        <v>1478</v>
      </c>
      <c r="F440" s="17" t="s">
        <v>76</v>
      </c>
      <c r="G440" s="15">
        <v>528.04</v>
      </c>
      <c r="H440" s="12" t="s">
        <v>114</v>
      </c>
      <c r="I440" s="16">
        <v>3.5</v>
      </c>
      <c r="J440" s="15">
        <f t="shared" si="25"/>
        <v>66.5</v>
      </c>
      <c r="K440" s="15">
        <f t="shared" si="26"/>
        <v>4.6500000000000004</v>
      </c>
      <c r="L440" s="15">
        <f t="shared" si="27"/>
        <v>71.150000000000006</v>
      </c>
      <c r="M440" s="15">
        <f t="shared" si="24"/>
        <v>599.18999999999994</v>
      </c>
      <c r="N440" s="15">
        <v>599.18999999999994</v>
      </c>
      <c r="O440" s="2">
        <v>0</v>
      </c>
    </row>
    <row r="441" spans="1:15" ht="21.75" customHeight="1" x14ac:dyDescent="0.4">
      <c r="A441" s="11">
        <v>437</v>
      </c>
      <c r="B441" s="12">
        <v>6420005267</v>
      </c>
      <c r="C441" s="18" t="s">
        <v>1479</v>
      </c>
      <c r="D441" s="1" t="s">
        <v>1480</v>
      </c>
      <c r="E441" s="1" t="s">
        <v>1481</v>
      </c>
      <c r="F441" s="17" t="s">
        <v>1482</v>
      </c>
      <c r="G441" s="15">
        <v>4681.2500000000009</v>
      </c>
      <c r="H441" s="12" t="s">
        <v>820</v>
      </c>
      <c r="I441" s="16">
        <v>3.5</v>
      </c>
      <c r="J441" s="15">
        <f t="shared" si="25"/>
        <v>84</v>
      </c>
      <c r="K441" s="15">
        <f t="shared" si="26"/>
        <v>5.88</v>
      </c>
      <c r="L441" s="15">
        <f t="shared" si="27"/>
        <v>89.88</v>
      </c>
      <c r="M441" s="15">
        <f t="shared" si="24"/>
        <v>4771.130000000001</v>
      </c>
      <c r="N441" s="15">
        <v>4771.130000000001</v>
      </c>
      <c r="O441" s="2">
        <v>0</v>
      </c>
    </row>
    <row r="442" spans="1:15" ht="21.75" customHeight="1" x14ac:dyDescent="0.4">
      <c r="A442" s="11">
        <v>438</v>
      </c>
      <c r="B442" s="12">
        <v>6420005268</v>
      </c>
      <c r="C442" s="13" t="s">
        <v>1483</v>
      </c>
      <c r="D442" s="1" t="s">
        <v>1484</v>
      </c>
      <c r="E442" s="1" t="s">
        <v>1485</v>
      </c>
      <c r="F442" s="17" t="s">
        <v>49</v>
      </c>
      <c r="G442" s="15">
        <v>0</v>
      </c>
      <c r="H442" s="12" t="s">
        <v>232</v>
      </c>
      <c r="I442" s="16">
        <v>3.5</v>
      </c>
      <c r="J442" s="15">
        <f t="shared" si="25"/>
        <v>87.5</v>
      </c>
      <c r="K442" s="15">
        <f t="shared" si="26"/>
        <v>6.12</v>
      </c>
      <c r="L442" s="15">
        <f t="shared" si="27"/>
        <v>93.62</v>
      </c>
      <c r="M442" s="15">
        <f t="shared" si="24"/>
        <v>93.62</v>
      </c>
      <c r="N442" s="15">
        <v>93.62</v>
      </c>
      <c r="O442" s="2">
        <v>0</v>
      </c>
    </row>
    <row r="443" spans="1:15" ht="21.75" customHeight="1" x14ac:dyDescent="0.4">
      <c r="A443" s="11">
        <v>439</v>
      </c>
      <c r="B443" s="12">
        <v>6420005269</v>
      </c>
      <c r="C443" s="13" t="s">
        <v>1486</v>
      </c>
      <c r="D443" s="1" t="s">
        <v>1487</v>
      </c>
      <c r="E443" s="1" t="s">
        <v>1488</v>
      </c>
      <c r="F443" s="17" t="s">
        <v>1227</v>
      </c>
      <c r="G443" s="15">
        <v>2280.6800000000007</v>
      </c>
      <c r="H443" s="12" t="s">
        <v>50</v>
      </c>
      <c r="I443" s="16">
        <v>3.5</v>
      </c>
      <c r="J443" s="15">
        <f t="shared" si="25"/>
        <v>59.5</v>
      </c>
      <c r="K443" s="15">
        <f t="shared" si="26"/>
        <v>4.16</v>
      </c>
      <c r="L443" s="15">
        <f t="shared" si="27"/>
        <v>63.66</v>
      </c>
      <c r="M443" s="15">
        <f t="shared" si="24"/>
        <v>2344.3400000000006</v>
      </c>
      <c r="N443" s="15">
        <v>2344.3400000000006</v>
      </c>
      <c r="O443" s="2">
        <v>0</v>
      </c>
    </row>
    <row r="444" spans="1:15" ht="21.75" customHeight="1" x14ac:dyDescent="0.4">
      <c r="A444" s="11">
        <v>440</v>
      </c>
      <c r="B444" s="12">
        <v>6420005270</v>
      </c>
      <c r="C444" s="13" t="s">
        <v>1489</v>
      </c>
      <c r="D444" s="1" t="s">
        <v>1490</v>
      </c>
      <c r="E444" s="1" t="s">
        <v>1491</v>
      </c>
      <c r="F444" s="17" t="s">
        <v>1492</v>
      </c>
      <c r="G444" s="15">
        <v>5849.7100000000019</v>
      </c>
      <c r="H444" s="12" t="s">
        <v>86</v>
      </c>
      <c r="I444" s="16">
        <v>3.5</v>
      </c>
      <c r="J444" s="15">
        <f t="shared" si="25"/>
        <v>91</v>
      </c>
      <c r="K444" s="15">
        <f t="shared" si="26"/>
        <v>6.37</v>
      </c>
      <c r="L444" s="15">
        <f t="shared" si="27"/>
        <v>97.37</v>
      </c>
      <c r="M444" s="15">
        <f t="shared" si="24"/>
        <v>5947.0800000000017</v>
      </c>
      <c r="N444" s="15">
        <v>5947.0800000000017</v>
      </c>
      <c r="O444" s="2">
        <v>0</v>
      </c>
    </row>
    <row r="445" spans="1:15" ht="21.75" customHeight="1" x14ac:dyDescent="0.4">
      <c r="A445" s="11">
        <v>441</v>
      </c>
      <c r="B445" s="12">
        <v>6420005271</v>
      </c>
      <c r="C445" s="13" t="s">
        <v>1493</v>
      </c>
      <c r="D445" s="1" t="s">
        <v>1494</v>
      </c>
      <c r="E445" s="1" t="s">
        <v>1495</v>
      </c>
      <c r="F445" s="17" t="s">
        <v>49</v>
      </c>
      <c r="G445" s="15">
        <v>0</v>
      </c>
      <c r="H445" s="12" t="s">
        <v>788</v>
      </c>
      <c r="I445" s="16">
        <v>3.5</v>
      </c>
      <c r="J445" s="15">
        <f t="shared" si="25"/>
        <v>238</v>
      </c>
      <c r="K445" s="15">
        <f t="shared" si="26"/>
        <v>16.66</v>
      </c>
      <c r="L445" s="15">
        <f t="shared" si="27"/>
        <v>254.66</v>
      </c>
      <c r="M445" s="15">
        <f t="shared" si="24"/>
        <v>254.66</v>
      </c>
      <c r="N445" s="15">
        <v>254.66</v>
      </c>
      <c r="O445" s="2">
        <v>0</v>
      </c>
    </row>
    <row r="446" spans="1:15" ht="21.75" customHeight="1" x14ac:dyDescent="0.4">
      <c r="A446" s="11">
        <v>442</v>
      </c>
      <c r="B446" s="12">
        <v>6420005272</v>
      </c>
      <c r="C446" s="13" t="s">
        <v>1496</v>
      </c>
      <c r="D446" s="1" t="s">
        <v>1497</v>
      </c>
      <c r="E446" s="1" t="s">
        <v>1498</v>
      </c>
      <c r="F446" s="17" t="s">
        <v>314</v>
      </c>
      <c r="G446" s="15">
        <v>59.910000000000004</v>
      </c>
      <c r="H446" s="12" t="s">
        <v>35</v>
      </c>
      <c r="I446" s="16">
        <v>3.5</v>
      </c>
      <c r="J446" s="15">
        <f t="shared" si="25"/>
        <v>17.5</v>
      </c>
      <c r="K446" s="15">
        <f t="shared" si="26"/>
        <v>1.22</v>
      </c>
      <c r="L446" s="15">
        <f t="shared" si="27"/>
        <v>18.72</v>
      </c>
      <c r="M446" s="15">
        <f t="shared" si="24"/>
        <v>78.63</v>
      </c>
      <c r="N446" s="15">
        <v>78.63</v>
      </c>
      <c r="O446" s="2">
        <v>0</v>
      </c>
    </row>
    <row r="447" spans="1:15" ht="21.75" customHeight="1" x14ac:dyDescent="0.4">
      <c r="A447" s="11">
        <v>443</v>
      </c>
      <c r="B447" s="12">
        <v>6420005273</v>
      </c>
      <c r="C447" s="13" t="s">
        <v>1499</v>
      </c>
      <c r="D447" s="1" t="s">
        <v>1500</v>
      </c>
      <c r="E447" s="1" t="s">
        <v>1501</v>
      </c>
      <c r="F447" s="17" t="s">
        <v>58</v>
      </c>
      <c r="G447" s="15">
        <v>78.64</v>
      </c>
      <c r="H447" s="12" t="s">
        <v>160</v>
      </c>
      <c r="I447" s="16">
        <v>3.5</v>
      </c>
      <c r="J447" s="15">
        <f t="shared" si="25"/>
        <v>63</v>
      </c>
      <c r="K447" s="15">
        <f t="shared" si="26"/>
        <v>4.41</v>
      </c>
      <c r="L447" s="15">
        <f t="shared" si="27"/>
        <v>67.41</v>
      </c>
      <c r="M447" s="15">
        <f t="shared" si="24"/>
        <v>146.05000000000001</v>
      </c>
      <c r="N447" s="15">
        <v>146.05000000000001</v>
      </c>
      <c r="O447" s="2">
        <v>0</v>
      </c>
    </row>
    <row r="448" spans="1:15" ht="21.75" customHeight="1" x14ac:dyDescent="0.4">
      <c r="A448" s="11">
        <v>444</v>
      </c>
      <c r="B448" s="12">
        <v>6420005274</v>
      </c>
      <c r="C448" s="13" t="s">
        <v>1502</v>
      </c>
      <c r="D448" s="1" t="s">
        <v>1503</v>
      </c>
      <c r="E448" s="1" t="s">
        <v>1504</v>
      </c>
      <c r="F448" s="17" t="s">
        <v>675</v>
      </c>
      <c r="G448" s="15">
        <v>449.37999999999994</v>
      </c>
      <c r="H448" s="12" t="s">
        <v>209</v>
      </c>
      <c r="I448" s="16">
        <v>3.5</v>
      </c>
      <c r="J448" s="15">
        <f t="shared" si="25"/>
        <v>52.5</v>
      </c>
      <c r="K448" s="15">
        <f t="shared" si="26"/>
        <v>3.67</v>
      </c>
      <c r="L448" s="15">
        <f t="shared" si="27"/>
        <v>56.17</v>
      </c>
      <c r="M448" s="15">
        <f t="shared" si="24"/>
        <v>505.54999999999995</v>
      </c>
      <c r="N448" s="15">
        <v>505.54999999999995</v>
      </c>
      <c r="O448" s="2">
        <v>0</v>
      </c>
    </row>
    <row r="449" spans="1:15" ht="21.75" customHeight="1" x14ac:dyDescent="0.4">
      <c r="A449" s="11">
        <v>445</v>
      </c>
      <c r="B449" s="12">
        <v>6420005275</v>
      </c>
      <c r="C449" s="13" t="s">
        <v>1505</v>
      </c>
      <c r="D449" s="22" t="s">
        <v>1506</v>
      </c>
      <c r="E449" s="22" t="s">
        <v>1507</v>
      </c>
      <c r="F449" s="17" t="s">
        <v>1249</v>
      </c>
      <c r="G449" s="15">
        <v>4992.0899999999992</v>
      </c>
      <c r="H449" s="12" t="s">
        <v>310</v>
      </c>
      <c r="I449" s="16">
        <v>3.5</v>
      </c>
      <c r="J449" s="15">
        <f t="shared" si="25"/>
        <v>70</v>
      </c>
      <c r="K449" s="15">
        <f t="shared" si="26"/>
        <v>4.9000000000000004</v>
      </c>
      <c r="L449" s="15">
        <f t="shared" si="27"/>
        <v>74.900000000000006</v>
      </c>
      <c r="M449" s="15">
        <f t="shared" si="24"/>
        <v>5066.9899999999989</v>
      </c>
      <c r="N449" s="15">
        <v>5066.9899999999989</v>
      </c>
      <c r="O449" s="2">
        <v>0</v>
      </c>
    </row>
    <row r="450" spans="1:15" ht="21.75" customHeight="1" x14ac:dyDescent="0.4">
      <c r="A450" s="11">
        <v>446</v>
      </c>
      <c r="B450" s="12">
        <v>6420005276</v>
      </c>
      <c r="C450" s="13" t="s">
        <v>1508</v>
      </c>
      <c r="D450" s="1" t="s">
        <v>1509</v>
      </c>
      <c r="E450" s="1" t="s">
        <v>1510</v>
      </c>
      <c r="F450" s="17" t="s">
        <v>1511</v>
      </c>
      <c r="G450" s="15">
        <v>1673.9700000000003</v>
      </c>
      <c r="H450" s="12" t="s">
        <v>820</v>
      </c>
      <c r="I450" s="16">
        <v>3.5</v>
      </c>
      <c r="J450" s="15">
        <f t="shared" si="25"/>
        <v>84</v>
      </c>
      <c r="K450" s="15">
        <f t="shared" si="26"/>
        <v>5.88</v>
      </c>
      <c r="L450" s="15">
        <f t="shared" si="27"/>
        <v>89.88</v>
      </c>
      <c r="M450" s="15">
        <f t="shared" si="24"/>
        <v>1763.8500000000004</v>
      </c>
      <c r="N450" s="15">
        <v>1763.8500000000004</v>
      </c>
      <c r="O450" s="2">
        <v>0</v>
      </c>
    </row>
    <row r="451" spans="1:15" ht="21.75" customHeight="1" x14ac:dyDescent="0.4">
      <c r="A451" s="11">
        <v>447</v>
      </c>
      <c r="B451" s="12">
        <v>6420005277</v>
      </c>
      <c r="C451" s="13" t="s">
        <v>1512</v>
      </c>
      <c r="D451" s="1" t="s">
        <v>1513</v>
      </c>
      <c r="E451" s="1" t="s">
        <v>1514</v>
      </c>
      <c r="F451" s="17" t="s">
        <v>24</v>
      </c>
      <c r="G451" s="15">
        <v>3902.3200000000011</v>
      </c>
      <c r="H451" s="12" t="s">
        <v>82</v>
      </c>
      <c r="I451" s="16">
        <v>3.5</v>
      </c>
      <c r="J451" s="15">
        <f t="shared" si="25"/>
        <v>56</v>
      </c>
      <c r="K451" s="15">
        <f t="shared" si="26"/>
        <v>3.92</v>
      </c>
      <c r="L451" s="15">
        <f t="shared" si="27"/>
        <v>59.92</v>
      </c>
      <c r="M451" s="15">
        <f t="shared" si="24"/>
        <v>3962.2400000000011</v>
      </c>
      <c r="N451" s="15">
        <v>3962.2400000000011</v>
      </c>
      <c r="O451" s="2">
        <v>0</v>
      </c>
    </row>
    <row r="452" spans="1:15" ht="21.75" customHeight="1" x14ac:dyDescent="0.4">
      <c r="A452" s="11">
        <v>448</v>
      </c>
      <c r="B452" s="12">
        <v>6420005278</v>
      </c>
      <c r="C452" s="13" t="s">
        <v>1515</v>
      </c>
      <c r="D452" s="1" t="s">
        <v>1516</v>
      </c>
      <c r="E452" s="1" t="s">
        <v>1517</v>
      </c>
      <c r="F452" s="17" t="s">
        <v>1518</v>
      </c>
      <c r="G452" s="15">
        <v>277.11</v>
      </c>
      <c r="H452" s="12" t="s">
        <v>82</v>
      </c>
      <c r="I452" s="16">
        <v>3.5</v>
      </c>
      <c r="J452" s="15">
        <f t="shared" si="25"/>
        <v>56</v>
      </c>
      <c r="K452" s="15">
        <f t="shared" si="26"/>
        <v>3.92</v>
      </c>
      <c r="L452" s="15">
        <f t="shared" si="27"/>
        <v>59.92</v>
      </c>
      <c r="M452" s="15">
        <f t="shared" si="24"/>
        <v>337.03000000000003</v>
      </c>
      <c r="N452" s="15">
        <v>337.03000000000003</v>
      </c>
      <c r="O452" s="2">
        <v>0</v>
      </c>
    </row>
    <row r="453" spans="1:15" ht="21.75" customHeight="1" x14ac:dyDescent="0.4">
      <c r="A453" s="11">
        <v>449</v>
      </c>
      <c r="B453" s="12">
        <v>6420005279</v>
      </c>
      <c r="C453" s="13" t="s">
        <v>1519</v>
      </c>
      <c r="D453" s="1" t="s">
        <v>1520</v>
      </c>
      <c r="E453" s="1" t="s">
        <v>1521</v>
      </c>
      <c r="F453" s="11" t="s">
        <v>49</v>
      </c>
      <c r="G453" s="15">
        <v>0</v>
      </c>
      <c r="H453" s="12" t="s">
        <v>105</v>
      </c>
      <c r="I453" s="16">
        <v>3.5</v>
      </c>
      <c r="J453" s="15">
        <f t="shared" si="25"/>
        <v>3.5</v>
      </c>
      <c r="K453" s="15">
        <f t="shared" si="26"/>
        <v>0.24</v>
      </c>
      <c r="L453" s="15">
        <f t="shared" si="27"/>
        <v>3.74</v>
      </c>
      <c r="M453" s="15">
        <f t="shared" si="24"/>
        <v>3.74</v>
      </c>
      <c r="N453" s="15">
        <v>3.74</v>
      </c>
      <c r="O453" s="2">
        <v>0</v>
      </c>
    </row>
    <row r="454" spans="1:15" ht="21.75" customHeight="1" x14ac:dyDescent="0.4">
      <c r="A454" s="11">
        <v>450</v>
      </c>
      <c r="B454" s="12">
        <v>6420005280</v>
      </c>
      <c r="C454" s="13" t="s">
        <v>1522</v>
      </c>
      <c r="D454" s="1" t="s">
        <v>1523</v>
      </c>
      <c r="E454" s="1" t="s">
        <v>1524</v>
      </c>
      <c r="F454" s="17" t="s">
        <v>1525</v>
      </c>
      <c r="G454" s="15">
        <v>2153.3599999999983</v>
      </c>
      <c r="H454" s="12" t="s">
        <v>472</v>
      </c>
      <c r="I454" s="16">
        <v>3.5</v>
      </c>
      <c r="J454" s="15">
        <f t="shared" si="25"/>
        <v>7</v>
      </c>
      <c r="K454" s="15">
        <f t="shared" si="26"/>
        <v>0.49</v>
      </c>
      <c r="L454" s="15">
        <f t="shared" si="27"/>
        <v>7.49</v>
      </c>
      <c r="M454" s="15">
        <f t="shared" ref="M454:M517" si="28">SUM(G454+L454)</f>
        <v>2160.8499999999981</v>
      </c>
      <c r="N454" s="15">
        <v>2160.8499999999981</v>
      </c>
      <c r="O454" s="2">
        <v>0</v>
      </c>
    </row>
    <row r="455" spans="1:15" ht="21.75" customHeight="1" x14ac:dyDescent="0.4">
      <c r="A455" s="11">
        <v>451</v>
      </c>
      <c r="B455" s="12">
        <v>6420005281</v>
      </c>
      <c r="C455" s="13">
        <v>12170535864</v>
      </c>
      <c r="D455" s="1" t="s">
        <v>1526</v>
      </c>
      <c r="E455" s="1" t="s">
        <v>1527</v>
      </c>
      <c r="F455" s="17" t="s">
        <v>1528</v>
      </c>
      <c r="G455" s="15">
        <v>1378.23</v>
      </c>
      <c r="H455" s="12">
        <v>0</v>
      </c>
      <c r="I455" s="16">
        <v>3.5</v>
      </c>
      <c r="J455" s="15">
        <f t="shared" ref="J455:J517" si="29">ROUNDDOWN(H455*I455,2)</f>
        <v>0</v>
      </c>
      <c r="K455" s="15">
        <f t="shared" ref="K455:K518" si="30">ROUNDDOWN(J455*7%,2)</f>
        <v>0</v>
      </c>
      <c r="L455" s="15">
        <f t="shared" ref="L455:L518" si="31">ROUNDDOWN(J455+K455,2)</f>
        <v>0</v>
      </c>
      <c r="M455" s="15">
        <f t="shared" si="28"/>
        <v>1378.23</v>
      </c>
      <c r="N455" s="15">
        <v>1378.23</v>
      </c>
      <c r="O455" s="2">
        <v>0</v>
      </c>
    </row>
    <row r="456" spans="1:15" ht="21.75" customHeight="1" x14ac:dyDescent="0.4">
      <c r="A456" s="11">
        <v>452</v>
      </c>
      <c r="B456" s="12">
        <v>6420005282</v>
      </c>
      <c r="C456" s="13" t="s">
        <v>1529</v>
      </c>
      <c r="D456" s="1" t="s">
        <v>1530</v>
      </c>
      <c r="E456" s="1" t="s">
        <v>1531</v>
      </c>
      <c r="F456" s="17" t="s">
        <v>464</v>
      </c>
      <c r="G456" s="15">
        <v>213.45000000000002</v>
      </c>
      <c r="H456" s="12" t="s">
        <v>90</v>
      </c>
      <c r="I456" s="16">
        <v>3.5</v>
      </c>
      <c r="J456" s="15">
        <f t="shared" si="29"/>
        <v>24.5</v>
      </c>
      <c r="K456" s="15">
        <f t="shared" si="30"/>
        <v>1.71</v>
      </c>
      <c r="L456" s="15">
        <f t="shared" si="31"/>
        <v>26.21</v>
      </c>
      <c r="M456" s="15">
        <f t="shared" si="28"/>
        <v>239.66000000000003</v>
      </c>
      <c r="N456" s="15">
        <v>239.66000000000003</v>
      </c>
      <c r="O456" s="2">
        <v>0</v>
      </c>
    </row>
    <row r="457" spans="1:15" ht="21.75" customHeight="1" x14ac:dyDescent="0.4">
      <c r="A457" s="11">
        <v>453</v>
      </c>
      <c r="B457" s="12">
        <v>6420005283</v>
      </c>
      <c r="C457" s="13" t="s">
        <v>1532</v>
      </c>
      <c r="D457" s="1" t="s">
        <v>1533</v>
      </c>
      <c r="E457" s="1" t="s">
        <v>1534</v>
      </c>
      <c r="F457" s="11" t="s">
        <v>81</v>
      </c>
      <c r="G457" s="15">
        <v>209.68</v>
      </c>
      <c r="H457" s="12" t="s">
        <v>105</v>
      </c>
      <c r="I457" s="16">
        <v>3.5</v>
      </c>
      <c r="J457" s="15">
        <f t="shared" si="29"/>
        <v>3.5</v>
      </c>
      <c r="K457" s="15">
        <f t="shared" si="30"/>
        <v>0.24</v>
      </c>
      <c r="L457" s="15">
        <f t="shared" si="31"/>
        <v>3.74</v>
      </c>
      <c r="M457" s="15">
        <f t="shared" si="28"/>
        <v>213.42000000000002</v>
      </c>
      <c r="N457" s="15">
        <v>213.42000000000002</v>
      </c>
      <c r="O457" s="2">
        <v>0</v>
      </c>
    </row>
    <row r="458" spans="1:15" ht="21.75" customHeight="1" x14ac:dyDescent="0.4">
      <c r="A458" s="11">
        <v>454</v>
      </c>
      <c r="B458" s="12">
        <v>6420005284</v>
      </c>
      <c r="C458" s="13" t="s">
        <v>1535</v>
      </c>
      <c r="D458" s="1" t="s">
        <v>1536</v>
      </c>
      <c r="E458" s="1" t="s">
        <v>1537</v>
      </c>
      <c r="F458" s="17" t="s">
        <v>1413</v>
      </c>
      <c r="G458" s="15">
        <v>3505.2899999999995</v>
      </c>
      <c r="H458" s="12" t="s">
        <v>198</v>
      </c>
      <c r="I458" s="16">
        <v>3.5</v>
      </c>
      <c r="J458" s="15">
        <f t="shared" si="29"/>
        <v>73.5</v>
      </c>
      <c r="K458" s="15">
        <f t="shared" si="30"/>
        <v>5.14</v>
      </c>
      <c r="L458" s="15">
        <f t="shared" si="31"/>
        <v>78.64</v>
      </c>
      <c r="M458" s="15">
        <f t="shared" si="28"/>
        <v>3583.9299999999994</v>
      </c>
      <c r="N458" s="15">
        <v>3583.9299999999994</v>
      </c>
      <c r="O458" s="2">
        <v>0</v>
      </c>
    </row>
    <row r="459" spans="1:15" ht="21.75" customHeight="1" x14ac:dyDescent="0.4">
      <c r="A459" s="11">
        <v>455</v>
      </c>
      <c r="B459" s="12">
        <v>6420005285</v>
      </c>
      <c r="C459" s="13" t="s">
        <v>1538</v>
      </c>
      <c r="D459" s="1" t="s">
        <v>1539</v>
      </c>
      <c r="E459" s="1" t="s">
        <v>1540</v>
      </c>
      <c r="F459" s="17" t="s">
        <v>216</v>
      </c>
      <c r="G459" s="15">
        <v>4505.2800000000007</v>
      </c>
      <c r="H459" s="12" t="s">
        <v>310</v>
      </c>
      <c r="I459" s="16">
        <v>3.5</v>
      </c>
      <c r="J459" s="15">
        <f t="shared" si="29"/>
        <v>70</v>
      </c>
      <c r="K459" s="15">
        <f t="shared" si="30"/>
        <v>4.9000000000000004</v>
      </c>
      <c r="L459" s="15">
        <f t="shared" si="31"/>
        <v>74.900000000000006</v>
      </c>
      <c r="M459" s="15">
        <f t="shared" si="28"/>
        <v>4580.18</v>
      </c>
      <c r="N459" s="15">
        <v>4580.18</v>
      </c>
      <c r="O459" s="2">
        <v>0</v>
      </c>
    </row>
    <row r="460" spans="1:15" ht="21.75" customHeight="1" x14ac:dyDescent="0.4">
      <c r="A460" s="11">
        <v>456</v>
      </c>
      <c r="B460" s="12">
        <v>6420005286</v>
      </c>
      <c r="C460" s="13">
        <v>12170420761</v>
      </c>
      <c r="D460" s="1" t="s">
        <v>1541</v>
      </c>
      <c r="E460" s="1" t="s">
        <v>1542</v>
      </c>
      <c r="F460" s="17" t="s">
        <v>1543</v>
      </c>
      <c r="G460" s="15">
        <v>1400.6000000000001</v>
      </c>
      <c r="H460" s="12" t="s">
        <v>820</v>
      </c>
      <c r="I460" s="16">
        <v>3.5</v>
      </c>
      <c r="J460" s="15">
        <f t="shared" si="29"/>
        <v>84</v>
      </c>
      <c r="K460" s="15">
        <f t="shared" si="30"/>
        <v>5.88</v>
      </c>
      <c r="L460" s="15">
        <f t="shared" si="31"/>
        <v>89.88</v>
      </c>
      <c r="M460" s="15">
        <f t="shared" si="28"/>
        <v>1490.48</v>
      </c>
      <c r="N460" s="15">
        <v>1490.48</v>
      </c>
      <c r="O460" s="2">
        <v>0</v>
      </c>
    </row>
    <row r="461" spans="1:15" ht="21.75" customHeight="1" x14ac:dyDescent="0.4">
      <c r="A461" s="11">
        <v>457</v>
      </c>
      <c r="B461" s="12">
        <v>6420005287</v>
      </c>
      <c r="C461" s="13" t="s">
        <v>1544</v>
      </c>
      <c r="D461" s="1" t="s">
        <v>1545</v>
      </c>
      <c r="E461" s="1" t="s">
        <v>1546</v>
      </c>
      <c r="F461" s="17" t="s">
        <v>1149</v>
      </c>
      <c r="G461" s="15">
        <v>97.329999999999984</v>
      </c>
      <c r="H461" s="12" t="s">
        <v>164</v>
      </c>
      <c r="I461" s="16">
        <v>3.5</v>
      </c>
      <c r="J461" s="15">
        <f t="shared" si="29"/>
        <v>0</v>
      </c>
      <c r="K461" s="15">
        <f t="shared" si="30"/>
        <v>0</v>
      </c>
      <c r="L461" s="15">
        <f t="shared" si="31"/>
        <v>0</v>
      </c>
      <c r="M461" s="15">
        <f t="shared" si="28"/>
        <v>97.329999999999984</v>
      </c>
      <c r="N461" s="15">
        <v>97.329999999999984</v>
      </c>
      <c r="O461" s="2">
        <v>0</v>
      </c>
    </row>
    <row r="462" spans="1:15" ht="21.75" customHeight="1" x14ac:dyDescent="0.4">
      <c r="A462" s="11">
        <v>458</v>
      </c>
      <c r="B462" s="12">
        <v>6420005288</v>
      </c>
      <c r="C462" s="13" t="s">
        <v>1547</v>
      </c>
      <c r="D462" s="1" t="s">
        <v>1545</v>
      </c>
      <c r="E462" s="1" t="s">
        <v>1548</v>
      </c>
      <c r="F462" s="11" t="s">
        <v>1549</v>
      </c>
      <c r="G462" s="15">
        <v>168.5</v>
      </c>
      <c r="H462" s="12" t="s">
        <v>40</v>
      </c>
      <c r="I462" s="16">
        <v>3.5</v>
      </c>
      <c r="J462" s="15">
        <f t="shared" si="29"/>
        <v>14</v>
      </c>
      <c r="K462" s="15">
        <f t="shared" si="30"/>
        <v>0.98</v>
      </c>
      <c r="L462" s="15">
        <f t="shared" si="31"/>
        <v>14.98</v>
      </c>
      <c r="M462" s="15">
        <f t="shared" si="28"/>
        <v>183.48</v>
      </c>
      <c r="N462" s="15">
        <v>183.48</v>
      </c>
      <c r="O462" s="2">
        <v>0</v>
      </c>
    </row>
    <row r="463" spans="1:15" ht="21.75" customHeight="1" x14ac:dyDescent="0.4">
      <c r="A463" s="11">
        <v>459</v>
      </c>
      <c r="B463" s="12">
        <v>6420005289</v>
      </c>
      <c r="C463" s="13" t="s">
        <v>1550</v>
      </c>
      <c r="D463" s="1" t="s">
        <v>1545</v>
      </c>
      <c r="E463" s="1" t="s">
        <v>1551</v>
      </c>
      <c r="F463" s="17" t="s">
        <v>49</v>
      </c>
      <c r="G463" s="15">
        <v>0</v>
      </c>
      <c r="H463" s="12" t="s">
        <v>164</v>
      </c>
      <c r="I463" s="16">
        <v>3.5</v>
      </c>
      <c r="J463" s="15">
        <f t="shared" si="29"/>
        <v>0</v>
      </c>
      <c r="K463" s="15">
        <f t="shared" si="30"/>
        <v>0</v>
      </c>
      <c r="L463" s="15">
        <f t="shared" si="31"/>
        <v>0</v>
      </c>
      <c r="M463" s="15">
        <f t="shared" si="28"/>
        <v>0</v>
      </c>
      <c r="N463" s="15">
        <v>0</v>
      </c>
      <c r="O463" s="2">
        <v>0</v>
      </c>
    </row>
    <row r="464" spans="1:15" ht="21.75" customHeight="1" x14ac:dyDescent="0.4">
      <c r="A464" s="11">
        <v>460</v>
      </c>
      <c r="B464" s="12">
        <v>6420005290</v>
      </c>
      <c r="C464" s="13" t="s">
        <v>1552</v>
      </c>
      <c r="D464" s="1" t="s">
        <v>1545</v>
      </c>
      <c r="E464" s="1" t="s">
        <v>1553</v>
      </c>
      <c r="F464" s="17" t="s">
        <v>1297</v>
      </c>
      <c r="G464" s="15">
        <v>513.03</v>
      </c>
      <c r="H464" s="12" t="s">
        <v>387</v>
      </c>
      <c r="I464" s="16">
        <v>3.5</v>
      </c>
      <c r="J464" s="15">
        <f t="shared" si="29"/>
        <v>38.5</v>
      </c>
      <c r="K464" s="15">
        <f t="shared" si="30"/>
        <v>2.69</v>
      </c>
      <c r="L464" s="15">
        <f t="shared" si="31"/>
        <v>41.19</v>
      </c>
      <c r="M464" s="15">
        <f t="shared" si="28"/>
        <v>554.22</v>
      </c>
      <c r="N464" s="15">
        <v>554.22</v>
      </c>
      <c r="O464" s="2">
        <v>0</v>
      </c>
    </row>
    <row r="465" spans="1:15" ht="21.75" customHeight="1" x14ac:dyDescent="0.4">
      <c r="A465" s="11">
        <v>461</v>
      </c>
      <c r="B465" s="12">
        <v>6420005291</v>
      </c>
      <c r="C465" s="13" t="s">
        <v>1554</v>
      </c>
      <c r="D465" s="1" t="s">
        <v>1555</v>
      </c>
      <c r="E465" s="1" t="s">
        <v>1556</v>
      </c>
      <c r="F465" s="17" t="s">
        <v>1557</v>
      </c>
      <c r="G465" s="15">
        <v>93.669999999999987</v>
      </c>
      <c r="H465" s="12" t="s">
        <v>164</v>
      </c>
      <c r="I465" s="16">
        <v>3.5</v>
      </c>
      <c r="J465" s="15">
        <f t="shared" si="29"/>
        <v>0</v>
      </c>
      <c r="K465" s="15">
        <f t="shared" si="30"/>
        <v>0</v>
      </c>
      <c r="L465" s="15">
        <f t="shared" si="31"/>
        <v>0</v>
      </c>
      <c r="M465" s="15">
        <f t="shared" si="28"/>
        <v>93.669999999999987</v>
      </c>
      <c r="N465" s="15">
        <v>93.669999999999987</v>
      </c>
      <c r="O465" s="2">
        <v>0</v>
      </c>
    </row>
    <row r="466" spans="1:15" ht="21.75" customHeight="1" x14ac:dyDescent="0.4">
      <c r="A466" s="11">
        <v>462</v>
      </c>
      <c r="B466" s="12">
        <v>6420005292</v>
      </c>
      <c r="C466" s="13" t="s">
        <v>1558</v>
      </c>
      <c r="D466" s="1" t="s">
        <v>1559</v>
      </c>
      <c r="E466" s="1" t="s">
        <v>1560</v>
      </c>
      <c r="F466" s="17" t="s">
        <v>49</v>
      </c>
      <c r="G466" s="15">
        <v>0</v>
      </c>
      <c r="H466" s="12" t="s">
        <v>50</v>
      </c>
      <c r="I466" s="16">
        <v>3.5</v>
      </c>
      <c r="J466" s="15">
        <f t="shared" si="29"/>
        <v>59.5</v>
      </c>
      <c r="K466" s="15">
        <f t="shared" si="30"/>
        <v>4.16</v>
      </c>
      <c r="L466" s="15">
        <f t="shared" si="31"/>
        <v>63.66</v>
      </c>
      <c r="M466" s="15">
        <f t="shared" si="28"/>
        <v>63.66</v>
      </c>
      <c r="N466" s="15">
        <v>63.66</v>
      </c>
      <c r="O466" s="2">
        <v>0</v>
      </c>
    </row>
    <row r="467" spans="1:15" ht="21.75" customHeight="1" x14ac:dyDescent="0.4">
      <c r="A467" s="11">
        <v>463</v>
      </c>
      <c r="B467" s="12">
        <v>6420005293</v>
      </c>
      <c r="C467" s="13" t="s">
        <v>1561</v>
      </c>
      <c r="D467" s="1" t="s">
        <v>1562</v>
      </c>
      <c r="E467" s="1" t="s">
        <v>1563</v>
      </c>
      <c r="F467" s="17" t="s">
        <v>949</v>
      </c>
      <c r="G467" s="15">
        <v>3231.9599999999991</v>
      </c>
      <c r="H467" s="12" t="s">
        <v>183</v>
      </c>
      <c r="I467" s="16">
        <v>3.5</v>
      </c>
      <c r="J467" s="15">
        <f t="shared" si="29"/>
        <v>42</v>
      </c>
      <c r="K467" s="15">
        <f t="shared" si="30"/>
        <v>2.94</v>
      </c>
      <c r="L467" s="15">
        <f t="shared" si="31"/>
        <v>44.94</v>
      </c>
      <c r="M467" s="15">
        <f t="shared" si="28"/>
        <v>3276.8999999999992</v>
      </c>
      <c r="N467" s="15">
        <v>3276.8999999999992</v>
      </c>
      <c r="O467" s="2">
        <v>0</v>
      </c>
    </row>
    <row r="468" spans="1:15" ht="21.75" customHeight="1" x14ac:dyDescent="0.4">
      <c r="A468" s="11">
        <v>464</v>
      </c>
      <c r="B468" s="12">
        <v>6420005294</v>
      </c>
      <c r="C468" s="13" t="s">
        <v>1564</v>
      </c>
      <c r="D468" s="1" t="s">
        <v>1565</v>
      </c>
      <c r="E468" s="1" t="s">
        <v>1566</v>
      </c>
      <c r="F468" s="17" t="s">
        <v>24</v>
      </c>
      <c r="G468" s="15">
        <v>13347.23</v>
      </c>
      <c r="H468" s="12" t="s">
        <v>1567</v>
      </c>
      <c r="I468" s="16">
        <v>3.5</v>
      </c>
      <c r="J468" s="15">
        <f t="shared" si="29"/>
        <v>234.5</v>
      </c>
      <c r="K468" s="15">
        <f t="shared" si="30"/>
        <v>16.41</v>
      </c>
      <c r="L468" s="15">
        <f t="shared" si="31"/>
        <v>250.91</v>
      </c>
      <c r="M468" s="15">
        <f t="shared" si="28"/>
        <v>13598.14</v>
      </c>
      <c r="N468" s="15">
        <v>13598.14</v>
      </c>
      <c r="O468" s="2">
        <v>0</v>
      </c>
    </row>
    <row r="469" spans="1:15" ht="21.75" customHeight="1" x14ac:dyDescent="0.4">
      <c r="A469" s="11">
        <v>465</v>
      </c>
      <c r="B469" s="12">
        <v>6420005295</v>
      </c>
      <c r="C469" s="13" t="s">
        <v>1568</v>
      </c>
      <c r="D469" s="1" t="s">
        <v>1569</v>
      </c>
      <c r="E469" s="1" t="s">
        <v>1570</v>
      </c>
      <c r="F469" s="17" t="s">
        <v>109</v>
      </c>
      <c r="G469" s="15">
        <v>2598.96</v>
      </c>
      <c r="H469" s="12" t="s">
        <v>319</v>
      </c>
      <c r="I469" s="16">
        <v>3.5</v>
      </c>
      <c r="J469" s="15">
        <f t="shared" si="29"/>
        <v>115.5</v>
      </c>
      <c r="K469" s="15">
        <f t="shared" si="30"/>
        <v>8.08</v>
      </c>
      <c r="L469" s="15">
        <f t="shared" si="31"/>
        <v>123.58</v>
      </c>
      <c r="M469" s="15">
        <f t="shared" si="28"/>
        <v>2722.54</v>
      </c>
      <c r="N469" s="15">
        <v>2722.54</v>
      </c>
      <c r="O469" s="2">
        <v>0</v>
      </c>
    </row>
    <row r="470" spans="1:15" ht="21.75" customHeight="1" x14ac:dyDescent="0.4">
      <c r="A470" s="11">
        <v>466</v>
      </c>
      <c r="B470" s="12">
        <v>6420005296</v>
      </c>
      <c r="C470" s="13" t="s">
        <v>1571</v>
      </c>
      <c r="D470" s="1" t="s">
        <v>1572</v>
      </c>
      <c r="E470" s="1" t="s">
        <v>1573</v>
      </c>
      <c r="F470" s="17" t="s">
        <v>1574</v>
      </c>
      <c r="G470" s="15">
        <v>2172.150000000001</v>
      </c>
      <c r="H470" s="12" t="s">
        <v>90</v>
      </c>
      <c r="I470" s="16">
        <v>3.5</v>
      </c>
      <c r="J470" s="15">
        <f t="shared" si="29"/>
        <v>24.5</v>
      </c>
      <c r="K470" s="15">
        <f t="shared" si="30"/>
        <v>1.71</v>
      </c>
      <c r="L470" s="15">
        <f t="shared" si="31"/>
        <v>26.21</v>
      </c>
      <c r="M470" s="15">
        <f t="shared" si="28"/>
        <v>2198.360000000001</v>
      </c>
      <c r="N470" s="15">
        <v>2198.360000000001</v>
      </c>
      <c r="O470" s="2">
        <v>0</v>
      </c>
    </row>
    <row r="471" spans="1:15" ht="21.75" customHeight="1" x14ac:dyDescent="0.4">
      <c r="A471" s="11">
        <v>467</v>
      </c>
      <c r="B471" s="12">
        <v>6420005297</v>
      </c>
      <c r="C471" s="13" t="s">
        <v>1575</v>
      </c>
      <c r="D471" s="1" t="s">
        <v>1576</v>
      </c>
      <c r="E471" s="1" t="s">
        <v>1577</v>
      </c>
      <c r="F471" s="17" t="s">
        <v>24</v>
      </c>
      <c r="G471" s="15">
        <v>3621.4400000000005</v>
      </c>
      <c r="H471" s="12" t="s">
        <v>82</v>
      </c>
      <c r="I471" s="16">
        <v>3.5</v>
      </c>
      <c r="J471" s="15">
        <f t="shared" si="29"/>
        <v>56</v>
      </c>
      <c r="K471" s="15">
        <f t="shared" si="30"/>
        <v>3.92</v>
      </c>
      <c r="L471" s="15">
        <f t="shared" si="31"/>
        <v>59.92</v>
      </c>
      <c r="M471" s="15">
        <f t="shared" si="28"/>
        <v>3681.3600000000006</v>
      </c>
      <c r="N471" s="15">
        <v>3681.3600000000006</v>
      </c>
      <c r="O471" s="2">
        <v>0</v>
      </c>
    </row>
    <row r="472" spans="1:15" ht="21.75" customHeight="1" x14ac:dyDescent="0.4">
      <c r="A472" s="11">
        <v>468</v>
      </c>
      <c r="B472" s="12">
        <v>6420005298</v>
      </c>
      <c r="C472" s="13" t="s">
        <v>1578</v>
      </c>
      <c r="D472" s="1" t="s">
        <v>1579</v>
      </c>
      <c r="E472" s="1" t="s">
        <v>1580</v>
      </c>
      <c r="F472" s="11" t="s">
        <v>1581</v>
      </c>
      <c r="G472" s="15">
        <v>1808.8100000000006</v>
      </c>
      <c r="H472" s="12" t="s">
        <v>209</v>
      </c>
      <c r="I472" s="16">
        <v>3.5</v>
      </c>
      <c r="J472" s="15">
        <f t="shared" si="29"/>
        <v>52.5</v>
      </c>
      <c r="K472" s="15">
        <f t="shared" si="30"/>
        <v>3.67</v>
      </c>
      <c r="L472" s="15">
        <f t="shared" si="31"/>
        <v>56.17</v>
      </c>
      <c r="M472" s="15">
        <f t="shared" si="28"/>
        <v>1864.9800000000007</v>
      </c>
      <c r="N472" s="15">
        <v>1864.9800000000007</v>
      </c>
      <c r="O472" s="2">
        <v>0</v>
      </c>
    </row>
    <row r="473" spans="1:15" ht="21.75" customHeight="1" x14ac:dyDescent="0.4">
      <c r="A473" s="11">
        <v>469</v>
      </c>
      <c r="B473" s="12">
        <v>6420005299</v>
      </c>
      <c r="C473" s="13" t="s">
        <v>1582</v>
      </c>
      <c r="D473" s="1" t="s">
        <v>1579</v>
      </c>
      <c r="E473" s="1" t="s">
        <v>1583</v>
      </c>
      <c r="F473" s="17" t="s">
        <v>1584</v>
      </c>
      <c r="G473" s="15">
        <v>1662.8100000000011</v>
      </c>
      <c r="H473" s="12" t="s">
        <v>105</v>
      </c>
      <c r="I473" s="16">
        <v>3.5</v>
      </c>
      <c r="J473" s="15">
        <f t="shared" si="29"/>
        <v>3.5</v>
      </c>
      <c r="K473" s="15">
        <f t="shared" si="30"/>
        <v>0.24</v>
      </c>
      <c r="L473" s="15">
        <f t="shared" si="31"/>
        <v>3.74</v>
      </c>
      <c r="M473" s="15">
        <f t="shared" si="28"/>
        <v>1666.5500000000011</v>
      </c>
      <c r="N473" s="15">
        <v>1666.5500000000011</v>
      </c>
      <c r="O473" s="2">
        <v>0</v>
      </c>
    </row>
    <row r="474" spans="1:15" ht="21.75" customHeight="1" x14ac:dyDescent="0.4">
      <c r="A474" s="11">
        <v>470</v>
      </c>
      <c r="B474" s="12">
        <v>6420005300</v>
      </c>
      <c r="C474" s="13" t="s">
        <v>1585</v>
      </c>
      <c r="D474" s="1" t="s">
        <v>1586</v>
      </c>
      <c r="E474" s="1" t="s">
        <v>1587</v>
      </c>
      <c r="F474" s="17" t="s">
        <v>721</v>
      </c>
      <c r="G474" s="15">
        <v>2602.7600000000011</v>
      </c>
      <c r="H474" s="12" t="s">
        <v>820</v>
      </c>
      <c r="I474" s="16">
        <v>3.5</v>
      </c>
      <c r="J474" s="15">
        <f t="shared" si="29"/>
        <v>84</v>
      </c>
      <c r="K474" s="15">
        <f t="shared" si="30"/>
        <v>5.88</v>
      </c>
      <c r="L474" s="15">
        <f t="shared" si="31"/>
        <v>89.88</v>
      </c>
      <c r="M474" s="15">
        <f t="shared" si="28"/>
        <v>2692.6400000000012</v>
      </c>
      <c r="N474" s="15">
        <v>2692.6400000000012</v>
      </c>
      <c r="O474" s="2">
        <v>0</v>
      </c>
    </row>
    <row r="475" spans="1:15" ht="21.75" customHeight="1" x14ac:dyDescent="0.4">
      <c r="A475" s="11">
        <v>471</v>
      </c>
      <c r="B475" s="12">
        <v>6420005301</v>
      </c>
      <c r="C475" s="13" t="s">
        <v>1588</v>
      </c>
      <c r="D475" s="1" t="s">
        <v>1589</v>
      </c>
      <c r="E475" s="1" t="s">
        <v>1590</v>
      </c>
      <c r="F475" s="17" t="s">
        <v>24</v>
      </c>
      <c r="G475" s="15">
        <v>3104.6699999999996</v>
      </c>
      <c r="H475" s="12" t="s">
        <v>114</v>
      </c>
      <c r="I475" s="16">
        <v>3.5</v>
      </c>
      <c r="J475" s="15">
        <f t="shared" si="29"/>
        <v>66.5</v>
      </c>
      <c r="K475" s="15">
        <f t="shared" si="30"/>
        <v>4.6500000000000004</v>
      </c>
      <c r="L475" s="15">
        <f t="shared" si="31"/>
        <v>71.150000000000006</v>
      </c>
      <c r="M475" s="15">
        <f t="shared" si="28"/>
        <v>3175.8199999999997</v>
      </c>
      <c r="N475" s="15">
        <v>3175.8199999999997</v>
      </c>
      <c r="O475" s="2">
        <v>0</v>
      </c>
    </row>
    <row r="476" spans="1:15" ht="21.75" customHeight="1" x14ac:dyDescent="0.4">
      <c r="A476" s="11">
        <v>472</v>
      </c>
      <c r="B476" s="12">
        <v>6420005302</v>
      </c>
      <c r="C476" s="13" t="s">
        <v>1591</v>
      </c>
      <c r="D476" s="1" t="s">
        <v>1592</v>
      </c>
      <c r="E476" s="1" t="s">
        <v>1593</v>
      </c>
      <c r="F476" s="17" t="s">
        <v>1594</v>
      </c>
      <c r="G476" s="15">
        <v>273.36</v>
      </c>
      <c r="H476" s="12" t="s">
        <v>472</v>
      </c>
      <c r="I476" s="16">
        <v>3.5</v>
      </c>
      <c r="J476" s="15">
        <f t="shared" si="29"/>
        <v>7</v>
      </c>
      <c r="K476" s="15">
        <f t="shared" si="30"/>
        <v>0.49</v>
      </c>
      <c r="L476" s="15">
        <f t="shared" si="31"/>
        <v>7.49</v>
      </c>
      <c r="M476" s="15">
        <f t="shared" si="28"/>
        <v>280.85000000000002</v>
      </c>
      <c r="N476" s="15">
        <v>280.85000000000002</v>
      </c>
      <c r="O476" s="2">
        <v>0</v>
      </c>
    </row>
    <row r="477" spans="1:15" ht="21.75" customHeight="1" x14ac:dyDescent="0.4">
      <c r="A477" s="11">
        <v>473</v>
      </c>
      <c r="B477" s="12">
        <v>6420005303</v>
      </c>
      <c r="C477" s="13" t="s">
        <v>1595</v>
      </c>
      <c r="D477" s="1" t="s">
        <v>1596</v>
      </c>
      <c r="E477" s="1" t="s">
        <v>1597</v>
      </c>
      <c r="F477" s="17" t="s">
        <v>675</v>
      </c>
      <c r="G477" s="15">
        <v>576.70999999999992</v>
      </c>
      <c r="H477" s="12" t="s">
        <v>198</v>
      </c>
      <c r="I477" s="16">
        <v>3.5</v>
      </c>
      <c r="J477" s="15">
        <f t="shared" si="29"/>
        <v>73.5</v>
      </c>
      <c r="K477" s="15">
        <f t="shared" si="30"/>
        <v>5.14</v>
      </c>
      <c r="L477" s="15">
        <f t="shared" si="31"/>
        <v>78.64</v>
      </c>
      <c r="M477" s="15">
        <f t="shared" si="28"/>
        <v>655.34999999999991</v>
      </c>
      <c r="N477" s="15">
        <v>655.34999999999991</v>
      </c>
      <c r="O477" s="2">
        <v>0</v>
      </c>
    </row>
    <row r="478" spans="1:15" ht="21.75" customHeight="1" x14ac:dyDescent="0.4">
      <c r="A478" s="11">
        <v>474</v>
      </c>
      <c r="B478" s="12">
        <v>6420005304</v>
      </c>
      <c r="C478" s="13" t="s">
        <v>1598</v>
      </c>
      <c r="D478" s="1" t="s">
        <v>1596</v>
      </c>
      <c r="E478" s="1" t="s">
        <v>1599</v>
      </c>
      <c r="F478" s="17" t="s">
        <v>1600</v>
      </c>
      <c r="G478" s="15">
        <v>572.96999999999991</v>
      </c>
      <c r="H478" s="12" t="s">
        <v>160</v>
      </c>
      <c r="I478" s="16">
        <v>3.5</v>
      </c>
      <c r="J478" s="15">
        <f t="shared" si="29"/>
        <v>63</v>
      </c>
      <c r="K478" s="15">
        <f t="shared" si="30"/>
        <v>4.41</v>
      </c>
      <c r="L478" s="15">
        <f t="shared" si="31"/>
        <v>67.41</v>
      </c>
      <c r="M478" s="15">
        <f t="shared" si="28"/>
        <v>640.37999999999988</v>
      </c>
      <c r="N478" s="15">
        <v>640.37999999999988</v>
      </c>
      <c r="O478" s="2">
        <v>0</v>
      </c>
    </row>
    <row r="479" spans="1:15" ht="21.75" customHeight="1" x14ac:dyDescent="0.4">
      <c r="A479" s="11">
        <v>475</v>
      </c>
      <c r="B479" s="12">
        <v>6420005305</v>
      </c>
      <c r="C479" s="13" t="s">
        <v>1601</v>
      </c>
      <c r="D479" s="1" t="s">
        <v>1602</v>
      </c>
      <c r="E479" s="1" t="s">
        <v>1603</v>
      </c>
      <c r="F479" s="17" t="s">
        <v>24</v>
      </c>
      <c r="G479" s="15">
        <v>5568.8099999999995</v>
      </c>
      <c r="H479" s="12" t="s">
        <v>236</v>
      </c>
      <c r="I479" s="16">
        <v>3.5</v>
      </c>
      <c r="J479" s="15">
        <f t="shared" si="29"/>
        <v>119</v>
      </c>
      <c r="K479" s="15">
        <f t="shared" si="30"/>
        <v>8.33</v>
      </c>
      <c r="L479" s="15">
        <f t="shared" si="31"/>
        <v>127.33</v>
      </c>
      <c r="M479" s="15">
        <f t="shared" si="28"/>
        <v>5696.1399999999994</v>
      </c>
      <c r="N479" s="15">
        <v>5696.1399999999994</v>
      </c>
      <c r="O479" s="2">
        <v>0</v>
      </c>
    </row>
    <row r="480" spans="1:15" ht="21.75" customHeight="1" x14ac:dyDescent="0.4">
      <c r="A480" s="11">
        <v>476</v>
      </c>
      <c r="B480" s="12">
        <v>6420005306</v>
      </c>
      <c r="C480" s="13" t="s">
        <v>1604</v>
      </c>
      <c r="D480" s="1" t="s">
        <v>1605</v>
      </c>
      <c r="E480" s="1" t="s">
        <v>1606</v>
      </c>
      <c r="F480" s="17" t="s">
        <v>1249</v>
      </c>
      <c r="G480" s="15">
        <v>2276.9199999999996</v>
      </c>
      <c r="H480" s="12" t="s">
        <v>206</v>
      </c>
      <c r="I480" s="16">
        <v>3.5</v>
      </c>
      <c r="J480" s="15">
        <f t="shared" si="29"/>
        <v>21</v>
      </c>
      <c r="K480" s="15">
        <f t="shared" si="30"/>
        <v>1.47</v>
      </c>
      <c r="L480" s="15">
        <f t="shared" si="31"/>
        <v>22.47</v>
      </c>
      <c r="M480" s="15">
        <f t="shared" si="28"/>
        <v>2299.3899999999994</v>
      </c>
      <c r="N480" s="15">
        <v>2299.3899999999994</v>
      </c>
      <c r="O480" s="2">
        <v>0</v>
      </c>
    </row>
    <row r="481" spans="1:15" ht="21.75" customHeight="1" x14ac:dyDescent="0.4">
      <c r="A481" s="11">
        <v>477</v>
      </c>
      <c r="B481" s="12">
        <v>6420005307</v>
      </c>
      <c r="C481" s="13" t="s">
        <v>1607</v>
      </c>
      <c r="D481" s="1" t="s">
        <v>1608</v>
      </c>
      <c r="E481" s="1" t="s">
        <v>1609</v>
      </c>
      <c r="F481" s="17" t="s">
        <v>49</v>
      </c>
      <c r="G481" s="15">
        <v>0</v>
      </c>
      <c r="H481" s="12" t="s">
        <v>183</v>
      </c>
      <c r="I481" s="16">
        <v>3.5</v>
      </c>
      <c r="J481" s="15">
        <f t="shared" si="29"/>
        <v>42</v>
      </c>
      <c r="K481" s="15">
        <f t="shared" si="30"/>
        <v>2.94</v>
      </c>
      <c r="L481" s="15">
        <f t="shared" si="31"/>
        <v>44.94</v>
      </c>
      <c r="M481" s="15">
        <f t="shared" si="28"/>
        <v>44.94</v>
      </c>
      <c r="N481" s="15">
        <v>44.94</v>
      </c>
      <c r="O481" s="2">
        <v>0</v>
      </c>
    </row>
    <row r="482" spans="1:15" ht="21.75" customHeight="1" x14ac:dyDescent="0.4">
      <c r="A482" s="11">
        <v>478</v>
      </c>
      <c r="B482" s="12">
        <v>6420005308</v>
      </c>
      <c r="C482" s="13" t="s">
        <v>1610</v>
      </c>
      <c r="D482" s="1" t="s">
        <v>1611</v>
      </c>
      <c r="E482" s="1" t="s">
        <v>1612</v>
      </c>
      <c r="F482" s="11" t="s">
        <v>58</v>
      </c>
      <c r="G482" s="15">
        <v>123.58</v>
      </c>
      <c r="H482" s="12" t="s">
        <v>346</v>
      </c>
      <c r="I482" s="16">
        <v>3.5</v>
      </c>
      <c r="J482" s="15">
        <f t="shared" si="29"/>
        <v>112</v>
      </c>
      <c r="K482" s="15">
        <f t="shared" si="30"/>
        <v>7.84</v>
      </c>
      <c r="L482" s="15">
        <f t="shared" si="31"/>
        <v>119.84</v>
      </c>
      <c r="M482" s="15">
        <f t="shared" si="28"/>
        <v>243.42000000000002</v>
      </c>
      <c r="N482" s="15">
        <v>243.42000000000002</v>
      </c>
      <c r="O482" s="2">
        <v>0</v>
      </c>
    </row>
    <row r="483" spans="1:15" ht="21.75" customHeight="1" x14ac:dyDescent="0.4">
      <c r="A483" s="11">
        <v>479</v>
      </c>
      <c r="B483" s="12">
        <v>6420005309</v>
      </c>
      <c r="C483" s="13" t="s">
        <v>1613</v>
      </c>
      <c r="D483" s="1" t="s">
        <v>1614</v>
      </c>
      <c r="E483" s="1" t="s">
        <v>1615</v>
      </c>
      <c r="F483" s="17" t="s">
        <v>49</v>
      </c>
      <c r="G483" s="15">
        <v>0</v>
      </c>
      <c r="H483" s="12" t="s">
        <v>676</v>
      </c>
      <c r="I483" s="16">
        <v>3.5</v>
      </c>
      <c r="J483" s="15">
        <f t="shared" si="29"/>
        <v>108.5</v>
      </c>
      <c r="K483" s="15">
        <f t="shared" si="30"/>
        <v>7.59</v>
      </c>
      <c r="L483" s="15">
        <f t="shared" si="31"/>
        <v>116.09</v>
      </c>
      <c r="M483" s="15">
        <f t="shared" si="28"/>
        <v>116.09</v>
      </c>
      <c r="N483" s="15">
        <v>116.09</v>
      </c>
      <c r="O483" s="2">
        <v>0</v>
      </c>
    </row>
    <row r="484" spans="1:15" ht="21.75" customHeight="1" x14ac:dyDescent="0.4">
      <c r="A484" s="11">
        <v>480</v>
      </c>
      <c r="B484" s="12">
        <v>6420005310</v>
      </c>
      <c r="C484" s="13" t="s">
        <v>1616</v>
      </c>
      <c r="D484" s="1" t="s">
        <v>1617</v>
      </c>
      <c r="E484" s="1" t="s">
        <v>1618</v>
      </c>
      <c r="F484" s="17" t="s">
        <v>1619</v>
      </c>
      <c r="G484" s="15">
        <v>1175.9100000000003</v>
      </c>
      <c r="H484" s="12" t="s">
        <v>25</v>
      </c>
      <c r="I484" s="16">
        <v>3.5</v>
      </c>
      <c r="J484" s="15">
        <f t="shared" si="29"/>
        <v>28</v>
      </c>
      <c r="K484" s="15">
        <f t="shared" si="30"/>
        <v>1.96</v>
      </c>
      <c r="L484" s="15">
        <f t="shared" si="31"/>
        <v>29.96</v>
      </c>
      <c r="M484" s="15">
        <f t="shared" si="28"/>
        <v>1205.8700000000003</v>
      </c>
      <c r="N484" s="15">
        <v>1205.8700000000003</v>
      </c>
      <c r="O484" s="2">
        <v>0</v>
      </c>
    </row>
    <row r="485" spans="1:15" ht="21.75" customHeight="1" x14ac:dyDescent="0.4">
      <c r="A485" s="11">
        <v>481</v>
      </c>
      <c r="B485" s="12">
        <v>6420005311</v>
      </c>
      <c r="C485" s="13" t="s">
        <v>1620</v>
      </c>
      <c r="D485" s="1" t="s">
        <v>1621</v>
      </c>
      <c r="E485" s="1" t="s">
        <v>1622</v>
      </c>
      <c r="F485" s="20" t="s">
        <v>1623</v>
      </c>
      <c r="G485" s="15">
        <v>2846.15</v>
      </c>
      <c r="H485" s="12" t="s">
        <v>310</v>
      </c>
      <c r="I485" s="16">
        <v>3.5</v>
      </c>
      <c r="J485" s="15">
        <f t="shared" si="29"/>
        <v>70</v>
      </c>
      <c r="K485" s="15">
        <f t="shared" si="30"/>
        <v>4.9000000000000004</v>
      </c>
      <c r="L485" s="15">
        <f t="shared" si="31"/>
        <v>74.900000000000006</v>
      </c>
      <c r="M485" s="15">
        <f t="shared" si="28"/>
        <v>2921.05</v>
      </c>
      <c r="N485" s="15">
        <v>2921.05</v>
      </c>
      <c r="O485" s="2">
        <v>0</v>
      </c>
    </row>
    <row r="486" spans="1:15" ht="21.75" customHeight="1" x14ac:dyDescent="0.4">
      <c r="A486" s="11">
        <v>482</v>
      </c>
      <c r="B486" s="12">
        <v>6420005312</v>
      </c>
      <c r="C486" s="13" t="s">
        <v>1624</v>
      </c>
      <c r="D486" s="1" t="s">
        <v>1625</v>
      </c>
      <c r="E486" s="1" t="s">
        <v>1626</v>
      </c>
      <c r="F486" s="17" t="s">
        <v>49</v>
      </c>
      <c r="G486" s="15">
        <v>0</v>
      </c>
      <c r="H486" s="12" t="s">
        <v>518</v>
      </c>
      <c r="I486" s="16">
        <v>3.5</v>
      </c>
      <c r="J486" s="15">
        <f t="shared" si="29"/>
        <v>31.5</v>
      </c>
      <c r="K486" s="15">
        <f t="shared" si="30"/>
        <v>2.2000000000000002</v>
      </c>
      <c r="L486" s="15">
        <f t="shared" si="31"/>
        <v>33.700000000000003</v>
      </c>
      <c r="M486" s="15">
        <f t="shared" si="28"/>
        <v>33.700000000000003</v>
      </c>
      <c r="N486" s="15">
        <v>33.700000000000003</v>
      </c>
      <c r="O486" s="2">
        <v>0</v>
      </c>
    </row>
    <row r="487" spans="1:15" ht="21.75" customHeight="1" x14ac:dyDescent="0.4">
      <c r="A487" s="11">
        <v>483</v>
      </c>
      <c r="B487" s="12">
        <v>6420005313</v>
      </c>
      <c r="C487" s="13" t="s">
        <v>1627</v>
      </c>
      <c r="D487" s="1" t="s">
        <v>1628</v>
      </c>
      <c r="E487" s="1" t="s">
        <v>1629</v>
      </c>
      <c r="F487" s="17" t="s">
        <v>24</v>
      </c>
      <c r="G487" s="15">
        <v>4321.78</v>
      </c>
      <c r="H487" s="12" t="s">
        <v>224</v>
      </c>
      <c r="I487" s="16">
        <v>3.5</v>
      </c>
      <c r="J487" s="15">
        <f t="shared" si="29"/>
        <v>80.5</v>
      </c>
      <c r="K487" s="15">
        <f t="shared" si="30"/>
        <v>5.63</v>
      </c>
      <c r="L487" s="15">
        <f t="shared" si="31"/>
        <v>86.13</v>
      </c>
      <c r="M487" s="15">
        <f t="shared" si="28"/>
        <v>4407.91</v>
      </c>
      <c r="N487" s="15">
        <v>4407.91</v>
      </c>
      <c r="O487" s="2">
        <v>0</v>
      </c>
    </row>
    <row r="488" spans="1:15" ht="21.75" customHeight="1" x14ac:dyDescent="0.4">
      <c r="A488" s="11">
        <v>484</v>
      </c>
      <c r="B488" s="12">
        <v>6420005314</v>
      </c>
      <c r="C488" s="13" t="s">
        <v>1630</v>
      </c>
      <c r="D488" s="1" t="s">
        <v>1631</v>
      </c>
      <c r="E488" s="1" t="s">
        <v>1632</v>
      </c>
      <c r="F488" s="20" t="s">
        <v>1633</v>
      </c>
      <c r="G488" s="15">
        <v>5651.2200000000021</v>
      </c>
      <c r="H488" s="12" t="s">
        <v>310</v>
      </c>
      <c r="I488" s="16">
        <v>3.5</v>
      </c>
      <c r="J488" s="15">
        <f t="shared" si="29"/>
        <v>70</v>
      </c>
      <c r="K488" s="15">
        <f t="shared" si="30"/>
        <v>4.9000000000000004</v>
      </c>
      <c r="L488" s="15">
        <f t="shared" si="31"/>
        <v>74.900000000000006</v>
      </c>
      <c r="M488" s="15">
        <f t="shared" si="28"/>
        <v>5726.1200000000017</v>
      </c>
      <c r="N488" s="15">
        <v>5726.1200000000017</v>
      </c>
      <c r="O488" s="2">
        <v>0</v>
      </c>
    </row>
    <row r="489" spans="1:15" ht="21.75" customHeight="1" x14ac:dyDescent="0.4">
      <c r="A489" s="11">
        <v>485</v>
      </c>
      <c r="B489" s="12">
        <v>6420005315</v>
      </c>
      <c r="C489" s="13" t="s">
        <v>1634</v>
      </c>
      <c r="D489" s="1" t="s">
        <v>1635</v>
      </c>
      <c r="E489" s="1" t="s">
        <v>1636</v>
      </c>
      <c r="F489" s="17" t="s">
        <v>1637</v>
      </c>
      <c r="G489" s="15">
        <v>490.54000000000008</v>
      </c>
      <c r="H489" s="12" t="s">
        <v>35</v>
      </c>
      <c r="I489" s="16">
        <v>3.5</v>
      </c>
      <c r="J489" s="15">
        <f t="shared" si="29"/>
        <v>17.5</v>
      </c>
      <c r="K489" s="15">
        <f t="shared" si="30"/>
        <v>1.22</v>
      </c>
      <c r="L489" s="15">
        <f t="shared" si="31"/>
        <v>18.72</v>
      </c>
      <c r="M489" s="15">
        <f t="shared" si="28"/>
        <v>509.2600000000001</v>
      </c>
      <c r="N489" s="15">
        <v>509.2600000000001</v>
      </c>
      <c r="O489" s="2">
        <v>0</v>
      </c>
    </row>
    <row r="490" spans="1:15" ht="21.75" customHeight="1" x14ac:dyDescent="0.4">
      <c r="A490" s="11">
        <v>486</v>
      </c>
      <c r="B490" s="12">
        <v>6420005316</v>
      </c>
      <c r="C490" s="13" t="s">
        <v>1638</v>
      </c>
      <c r="D490" s="1" t="s">
        <v>1639</v>
      </c>
      <c r="E490" s="1" t="s">
        <v>1640</v>
      </c>
      <c r="F490" s="17" t="s">
        <v>1641</v>
      </c>
      <c r="G490" s="15">
        <v>1576.6100000000006</v>
      </c>
      <c r="H490" s="12" t="s">
        <v>59</v>
      </c>
      <c r="I490" s="16">
        <v>3.5</v>
      </c>
      <c r="J490" s="15">
        <f t="shared" si="29"/>
        <v>49</v>
      </c>
      <c r="K490" s="15">
        <f t="shared" si="30"/>
        <v>3.43</v>
      </c>
      <c r="L490" s="15">
        <f t="shared" si="31"/>
        <v>52.43</v>
      </c>
      <c r="M490" s="15">
        <f t="shared" si="28"/>
        <v>1629.0400000000006</v>
      </c>
      <c r="N490" s="15">
        <v>1629.0400000000006</v>
      </c>
      <c r="O490" s="2">
        <v>0</v>
      </c>
    </row>
    <row r="491" spans="1:15" ht="21.75" customHeight="1" x14ac:dyDescent="0.4">
      <c r="A491" s="11">
        <v>487</v>
      </c>
      <c r="B491" s="12">
        <v>6420005317</v>
      </c>
      <c r="C491" s="13" t="s">
        <v>1642</v>
      </c>
      <c r="D491" s="1" t="s">
        <v>1643</v>
      </c>
      <c r="E491" s="1" t="s">
        <v>1644</v>
      </c>
      <c r="F491" s="17" t="s">
        <v>1645</v>
      </c>
      <c r="G491" s="15">
        <v>119.83999999999999</v>
      </c>
      <c r="H491" s="12" t="s">
        <v>164</v>
      </c>
      <c r="I491" s="16">
        <v>3.5</v>
      </c>
      <c r="J491" s="15">
        <f t="shared" si="29"/>
        <v>0</v>
      </c>
      <c r="K491" s="15">
        <f t="shared" si="30"/>
        <v>0</v>
      </c>
      <c r="L491" s="15">
        <f t="shared" si="31"/>
        <v>0</v>
      </c>
      <c r="M491" s="15">
        <f t="shared" si="28"/>
        <v>119.83999999999999</v>
      </c>
      <c r="N491" s="15">
        <v>119.83999999999999</v>
      </c>
      <c r="O491" s="2">
        <v>0</v>
      </c>
    </row>
    <row r="492" spans="1:15" ht="21.75" customHeight="1" x14ac:dyDescent="0.4">
      <c r="A492" s="11">
        <v>488</v>
      </c>
      <c r="B492" s="12">
        <v>6420005318</v>
      </c>
      <c r="C492" s="13" t="s">
        <v>1646</v>
      </c>
      <c r="D492" s="1" t="s">
        <v>1647</v>
      </c>
      <c r="E492" s="1" t="s">
        <v>1648</v>
      </c>
      <c r="F492" s="17" t="s">
        <v>1649</v>
      </c>
      <c r="G492" s="15">
        <v>82.38</v>
      </c>
      <c r="H492" s="12" t="s">
        <v>164</v>
      </c>
      <c r="I492" s="16">
        <v>3.5</v>
      </c>
      <c r="J492" s="15">
        <f t="shared" si="29"/>
        <v>0</v>
      </c>
      <c r="K492" s="15">
        <f t="shared" si="30"/>
        <v>0</v>
      </c>
      <c r="L492" s="15">
        <f t="shared" si="31"/>
        <v>0</v>
      </c>
      <c r="M492" s="15">
        <f t="shared" si="28"/>
        <v>82.38</v>
      </c>
      <c r="N492" s="15">
        <v>82.38</v>
      </c>
      <c r="O492" s="2">
        <v>0</v>
      </c>
    </row>
    <row r="493" spans="1:15" ht="21.75" customHeight="1" x14ac:dyDescent="0.4">
      <c r="A493" s="11">
        <v>489</v>
      </c>
      <c r="B493" s="12">
        <v>6420005319</v>
      </c>
      <c r="C493" s="13" t="s">
        <v>1650</v>
      </c>
      <c r="D493" s="1" t="s">
        <v>1651</v>
      </c>
      <c r="E493" s="1" t="s">
        <v>1652</v>
      </c>
      <c r="F493" s="17" t="s">
        <v>24</v>
      </c>
      <c r="G493" s="15">
        <v>4786.1799999999994</v>
      </c>
      <c r="H493" s="12" t="s">
        <v>59</v>
      </c>
      <c r="I493" s="16">
        <v>3.5</v>
      </c>
      <c r="J493" s="15">
        <f t="shared" si="29"/>
        <v>49</v>
      </c>
      <c r="K493" s="15">
        <f t="shared" si="30"/>
        <v>3.43</v>
      </c>
      <c r="L493" s="15">
        <f t="shared" si="31"/>
        <v>52.43</v>
      </c>
      <c r="M493" s="15">
        <f t="shared" si="28"/>
        <v>4838.6099999999997</v>
      </c>
      <c r="N493" s="15">
        <v>4838.6099999999997</v>
      </c>
      <c r="O493" s="2">
        <v>0</v>
      </c>
    </row>
    <row r="494" spans="1:15" ht="21.75" customHeight="1" x14ac:dyDescent="0.4">
      <c r="A494" s="11">
        <v>490</v>
      </c>
      <c r="B494" s="12">
        <v>6420005320</v>
      </c>
      <c r="C494" s="13" t="s">
        <v>1653</v>
      </c>
      <c r="D494" s="1" t="s">
        <v>1654</v>
      </c>
      <c r="E494" s="1" t="s">
        <v>1655</v>
      </c>
      <c r="F494" s="20" t="s">
        <v>1656</v>
      </c>
      <c r="G494" s="15">
        <v>1029.8499999999999</v>
      </c>
      <c r="H494" s="12" t="s">
        <v>164</v>
      </c>
      <c r="I494" s="16">
        <v>3.5</v>
      </c>
      <c r="J494" s="15">
        <f t="shared" si="29"/>
        <v>0</v>
      </c>
      <c r="K494" s="15">
        <f t="shared" si="30"/>
        <v>0</v>
      </c>
      <c r="L494" s="15">
        <f t="shared" si="31"/>
        <v>0</v>
      </c>
      <c r="M494" s="15">
        <f>SUM(G494+L494)</f>
        <v>1029.8499999999999</v>
      </c>
      <c r="N494" s="15">
        <v>1029.8499999999999</v>
      </c>
      <c r="O494" s="2">
        <v>0</v>
      </c>
    </row>
    <row r="495" spans="1:15" ht="21.75" customHeight="1" x14ac:dyDescent="0.4">
      <c r="A495" s="11">
        <v>491</v>
      </c>
      <c r="B495" s="12">
        <v>6420005321</v>
      </c>
      <c r="C495" s="13" t="s">
        <v>1657</v>
      </c>
      <c r="D495" s="1" t="s">
        <v>1658</v>
      </c>
      <c r="E495" s="1" t="s">
        <v>1659</v>
      </c>
      <c r="F495" s="17" t="s">
        <v>1660</v>
      </c>
      <c r="G495" s="15">
        <v>2479.1900000000014</v>
      </c>
      <c r="H495" s="12" t="s">
        <v>82</v>
      </c>
      <c r="I495" s="16">
        <v>3.5</v>
      </c>
      <c r="J495" s="15">
        <f t="shared" si="29"/>
        <v>56</v>
      </c>
      <c r="K495" s="15">
        <f t="shared" si="30"/>
        <v>3.92</v>
      </c>
      <c r="L495" s="15">
        <f t="shared" si="31"/>
        <v>59.92</v>
      </c>
      <c r="M495" s="15">
        <f t="shared" si="28"/>
        <v>2539.1100000000015</v>
      </c>
      <c r="N495" s="15">
        <v>2539.1100000000015</v>
      </c>
      <c r="O495" s="2">
        <v>0</v>
      </c>
    </row>
    <row r="496" spans="1:15" ht="21.75" customHeight="1" x14ac:dyDescent="0.4">
      <c r="A496" s="11">
        <v>492</v>
      </c>
      <c r="B496" s="12">
        <v>6420005322</v>
      </c>
      <c r="C496" s="13" t="s">
        <v>1661</v>
      </c>
      <c r="D496" s="1" t="s">
        <v>1662</v>
      </c>
      <c r="E496" s="1" t="s">
        <v>1663</v>
      </c>
      <c r="F496" s="11" t="s">
        <v>314</v>
      </c>
      <c r="G496" s="15">
        <v>258.39000000000004</v>
      </c>
      <c r="H496" s="12" t="s">
        <v>518</v>
      </c>
      <c r="I496" s="16">
        <v>3.5</v>
      </c>
      <c r="J496" s="15">
        <f t="shared" si="29"/>
        <v>31.5</v>
      </c>
      <c r="K496" s="15">
        <f t="shared" si="30"/>
        <v>2.2000000000000002</v>
      </c>
      <c r="L496" s="15">
        <f t="shared" si="31"/>
        <v>33.700000000000003</v>
      </c>
      <c r="M496" s="15">
        <f t="shared" si="28"/>
        <v>292.09000000000003</v>
      </c>
      <c r="N496" s="15">
        <v>292.09000000000003</v>
      </c>
      <c r="O496" s="2">
        <v>0</v>
      </c>
    </row>
    <row r="497" spans="1:15" ht="21.75" customHeight="1" x14ac:dyDescent="0.4">
      <c r="A497" s="11">
        <v>493</v>
      </c>
      <c r="B497" s="12">
        <v>6420005323</v>
      </c>
      <c r="C497" s="13" t="s">
        <v>1664</v>
      </c>
      <c r="D497" s="1" t="s">
        <v>1665</v>
      </c>
      <c r="E497" s="1" t="s">
        <v>1666</v>
      </c>
      <c r="F497" s="17" t="s">
        <v>314</v>
      </c>
      <c r="G497" s="15">
        <v>430.65999999999997</v>
      </c>
      <c r="H497" s="12" t="s">
        <v>451</v>
      </c>
      <c r="I497" s="16">
        <v>3.5</v>
      </c>
      <c r="J497" s="15">
        <f t="shared" si="29"/>
        <v>77</v>
      </c>
      <c r="K497" s="15">
        <f t="shared" si="30"/>
        <v>5.39</v>
      </c>
      <c r="L497" s="15">
        <f t="shared" si="31"/>
        <v>82.39</v>
      </c>
      <c r="M497" s="15">
        <f t="shared" si="28"/>
        <v>513.04999999999995</v>
      </c>
      <c r="N497" s="15">
        <v>513.04999999999995</v>
      </c>
      <c r="O497" s="2">
        <v>0</v>
      </c>
    </row>
    <row r="498" spans="1:15" ht="21.75" customHeight="1" x14ac:dyDescent="0.4">
      <c r="A498" s="11">
        <v>494</v>
      </c>
      <c r="B498" s="12">
        <v>6420005324</v>
      </c>
      <c r="C498" s="13" t="s">
        <v>1667</v>
      </c>
      <c r="D498" s="1" t="s">
        <v>1668</v>
      </c>
      <c r="E498" s="1" t="s">
        <v>1669</v>
      </c>
      <c r="F498" s="20" t="s">
        <v>314</v>
      </c>
      <c r="G498" s="15">
        <v>284.61</v>
      </c>
      <c r="H498" s="12" t="s">
        <v>59</v>
      </c>
      <c r="I498" s="16">
        <v>3.5</v>
      </c>
      <c r="J498" s="15">
        <f t="shared" si="29"/>
        <v>49</v>
      </c>
      <c r="K498" s="15">
        <f t="shared" si="30"/>
        <v>3.43</v>
      </c>
      <c r="L498" s="15">
        <f t="shared" si="31"/>
        <v>52.43</v>
      </c>
      <c r="M498" s="15">
        <f t="shared" si="28"/>
        <v>337.04</v>
      </c>
      <c r="N498" s="15">
        <v>337.04</v>
      </c>
      <c r="O498" s="2">
        <v>0</v>
      </c>
    </row>
    <row r="499" spans="1:15" ht="21.75" customHeight="1" x14ac:dyDescent="0.4">
      <c r="A499" s="11">
        <v>495</v>
      </c>
      <c r="B499" s="12">
        <v>6420005325</v>
      </c>
      <c r="C499" s="13" t="s">
        <v>1670</v>
      </c>
      <c r="D499" s="1" t="s">
        <v>1671</v>
      </c>
      <c r="E499" s="1" t="s">
        <v>1672</v>
      </c>
      <c r="F499" s="17" t="s">
        <v>49</v>
      </c>
      <c r="G499" s="15">
        <v>0</v>
      </c>
      <c r="H499" s="12" t="s">
        <v>82</v>
      </c>
      <c r="I499" s="16">
        <v>3.5</v>
      </c>
      <c r="J499" s="15">
        <f t="shared" si="29"/>
        <v>56</v>
      </c>
      <c r="K499" s="15">
        <f t="shared" si="30"/>
        <v>3.92</v>
      </c>
      <c r="L499" s="15">
        <f t="shared" si="31"/>
        <v>59.92</v>
      </c>
      <c r="M499" s="15">
        <f t="shared" si="28"/>
        <v>59.92</v>
      </c>
      <c r="N499" s="15">
        <v>59.92</v>
      </c>
      <c r="O499" s="2">
        <v>0</v>
      </c>
    </row>
    <row r="500" spans="1:15" ht="21.75" customHeight="1" x14ac:dyDescent="0.4">
      <c r="A500" s="11">
        <v>496</v>
      </c>
      <c r="B500" s="12">
        <v>6420005326</v>
      </c>
      <c r="C500" s="13" t="s">
        <v>1673</v>
      </c>
      <c r="D500" s="1" t="s">
        <v>1674</v>
      </c>
      <c r="E500" s="1" t="s">
        <v>1675</v>
      </c>
      <c r="F500" s="11" t="s">
        <v>1676</v>
      </c>
      <c r="G500" s="15">
        <v>546.7600000000001</v>
      </c>
      <c r="H500" s="12" t="s">
        <v>164</v>
      </c>
      <c r="I500" s="16">
        <v>3.5</v>
      </c>
      <c r="J500" s="15">
        <f t="shared" si="29"/>
        <v>0</v>
      </c>
      <c r="K500" s="15">
        <f t="shared" si="30"/>
        <v>0</v>
      </c>
      <c r="L500" s="15">
        <f t="shared" si="31"/>
        <v>0</v>
      </c>
      <c r="M500" s="15">
        <f t="shared" si="28"/>
        <v>546.7600000000001</v>
      </c>
      <c r="N500" s="15">
        <v>546.7600000000001</v>
      </c>
      <c r="O500" s="2">
        <v>0</v>
      </c>
    </row>
    <row r="501" spans="1:15" ht="21.75" customHeight="1" x14ac:dyDescent="0.4">
      <c r="A501" s="11">
        <v>497</v>
      </c>
      <c r="B501" s="12">
        <v>6420005327</v>
      </c>
      <c r="C501" s="13">
        <v>12170379576</v>
      </c>
      <c r="D501" s="1" t="s">
        <v>1677</v>
      </c>
      <c r="E501" s="1" t="s">
        <v>1678</v>
      </c>
      <c r="F501" s="17" t="s">
        <v>49</v>
      </c>
      <c r="G501" s="15">
        <v>0</v>
      </c>
      <c r="H501" s="12" t="s">
        <v>346</v>
      </c>
      <c r="I501" s="16">
        <v>3.5</v>
      </c>
      <c r="J501" s="15">
        <f t="shared" si="29"/>
        <v>112</v>
      </c>
      <c r="K501" s="15">
        <f t="shared" si="30"/>
        <v>7.84</v>
      </c>
      <c r="L501" s="15">
        <f t="shared" si="31"/>
        <v>119.84</v>
      </c>
      <c r="M501" s="15">
        <f t="shared" si="28"/>
        <v>119.84</v>
      </c>
      <c r="N501" s="15">
        <v>119.84</v>
      </c>
      <c r="O501" s="2">
        <v>0</v>
      </c>
    </row>
    <row r="502" spans="1:15" ht="21.75" customHeight="1" x14ac:dyDescent="0.4">
      <c r="A502" s="11">
        <v>498</v>
      </c>
      <c r="B502" s="12">
        <v>6420005328</v>
      </c>
      <c r="C502" s="13" t="s">
        <v>1679</v>
      </c>
      <c r="D502" s="1" t="s">
        <v>1680</v>
      </c>
      <c r="E502" s="1" t="s">
        <v>1681</v>
      </c>
      <c r="F502" s="17" t="s">
        <v>1129</v>
      </c>
      <c r="G502" s="15">
        <v>3130.8300000000008</v>
      </c>
      <c r="H502" s="12" t="s">
        <v>82</v>
      </c>
      <c r="I502" s="16">
        <v>3.5</v>
      </c>
      <c r="J502" s="15">
        <f t="shared" si="29"/>
        <v>56</v>
      </c>
      <c r="K502" s="15">
        <f t="shared" si="30"/>
        <v>3.92</v>
      </c>
      <c r="L502" s="15">
        <f t="shared" si="31"/>
        <v>59.92</v>
      </c>
      <c r="M502" s="15">
        <f t="shared" si="28"/>
        <v>3190.7500000000009</v>
      </c>
      <c r="N502" s="15">
        <v>3190.7500000000009</v>
      </c>
      <c r="O502" s="2">
        <v>0</v>
      </c>
    </row>
    <row r="503" spans="1:15" ht="21.75" customHeight="1" x14ac:dyDescent="0.4">
      <c r="A503" s="11">
        <v>499</v>
      </c>
      <c r="B503" s="12">
        <v>6420005329</v>
      </c>
      <c r="C503" s="13" t="s">
        <v>1682</v>
      </c>
      <c r="D503" s="1" t="s">
        <v>1683</v>
      </c>
      <c r="E503" s="1" t="s">
        <v>1684</v>
      </c>
      <c r="F503" s="17" t="s">
        <v>49</v>
      </c>
      <c r="G503" s="15">
        <v>0</v>
      </c>
      <c r="H503" s="12" t="s">
        <v>164</v>
      </c>
      <c r="I503" s="16">
        <v>3.5</v>
      </c>
      <c r="J503" s="15">
        <f t="shared" si="29"/>
        <v>0</v>
      </c>
      <c r="K503" s="15">
        <f t="shared" si="30"/>
        <v>0</v>
      </c>
      <c r="L503" s="15">
        <f t="shared" si="31"/>
        <v>0</v>
      </c>
      <c r="M503" s="15">
        <f t="shared" si="28"/>
        <v>0</v>
      </c>
      <c r="N503" s="15">
        <v>0</v>
      </c>
      <c r="O503" s="2">
        <v>0</v>
      </c>
    </row>
    <row r="504" spans="1:15" ht="21.75" customHeight="1" x14ac:dyDescent="0.4">
      <c r="A504" s="11">
        <v>500</v>
      </c>
      <c r="B504" s="12">
        <v>6420005330</v>
      </c>
      <c r="C504" s="13" t="s">
        <v>1685</v>
      </c>
      <c r="D504" s="1" t="s">
        <v>1686</v>
      </c>
      <c r="E504" s="1" t="s">
        <v>1687</v>
      </c>
      <c r="F504" s="17" t="s">
        <v>1029</v>
      </c>
      <c r="G504" s="15">
        <v>962.44</v>
      </c>
      <c r="H504" s="12" t="s">
        <v>228</v>
      </c>
      <c r="I504" s="16">
        <v>3.5</v>
      </c>
      <c r="J504" s="15">
        <f t="shared" si="29"/>
        <v>94.5</v>
      </c>
      <c r="K504" s="15">
        <f t="shared" si="30"/>
        <v>6.61</v>
      </c>
      <c r="L504" s="15">
        <f t="shared" si="31"/>
        <v>101.11</v>
      </c>
      <c r="M504" s="15">
        <f t="shared" si="28"/>
        <v>1063.55</v>
      </c>
      <c r="N504" s="15">
        <v>1063.55</v>
      </c>
      <c r="O504" s="2">
        <v>0</v>
      </c>
    </row>
    <row r="505" spans="1:15" ht="21.75" customHeight="1" x14ac:dyDescent="0.4">
      <c r="A505" s="11">
        <v>501</v>
      </c>
      <c r="B505" s="12">
        <v>6420005331</v>
      </c>
      <c r="C505" s="13" t="s">
        <v>1688</v>
      </c>
      <c r="D505" s="1" t="s">
        <v>1689</v>
      </c>
      <c r="E505" s="1" t="s">
        <v>1690</v>
      </c>
      <c r="F505" s="17" t="s">
        <v>1691</v>
      </c>
      <c r="G505" s="15">
        <v>1876.3100000000006</v>
      </c>
      <c r="H505" s="12" t="s">
        <v>164</v>
      </c>
      <c r="I505" s="16">
        <v>3.5</v>
      </c>
      <c r="J505" s="15">
        <f t="shared" si="29"/>
        <v>0</v>
      </c>
      <c r="K505" s="15">
        <f t="shared" si="30"/>
        <v>0</v>
      </c>
      <c r="L505" s="15">
        <f t="shared" si="31"/>
        <v>0</v>
      </c>
      <c r="M505" s="15">
        <f t="shared" si="28"/>
        <v>1876.3100000000006</v>
      </c>
      <c r="N505" s="15">
        <v>1876.3100000000006</v>
      </c>
      <c r="O505" s="2">
        <v>0</v>
      </c>
    </row>
    <row r="506" spans="1:15" ht="21.75" customHeight="1" x14ac:dyDescent="0.4">
      <c r="A506" s="11">
        <v>502</v>
      </c>
      <c r="B506" s="12">
        <v>6420005332</v>
      </c>
      <c r="C506" s="13" t="s">
        <v>1692</v>
      </c>
      <c r="D506" s="1" t="s">
        <v>1689</v>
      </c>
      <c r="E506" s="1" t="s">
        <v>1693</v>
      </c>
      <c r="F506" s="17" t="s">
        <v>1694</v>
      </c>
      <c r="G506" s="15">
        <v>2486.6799999999998</v>
      </c>
      <c r="H506" s="12" t="s">
        <v>90</v>
      </c>
      <c r="I506" s="16">
        <v>3.5</v>
      </c>
      <c r="J506" s="15">
        <f t="shared" si="29"/>
        <v>24.5</v>
      </c>
      <c r="K506" s="15">
        <f t="shared" si="30"/>
        <v>1.71</v>
      </c>
      <c r="L506" s="15">
        <f t="shared" si="31"/>
        <v>26.21</v>
      </c>
      <c r="M506" s="15">
        <f t="shared" si="28"/>
        <v>2512.89</v>
      </c>
      <c r="N506" s="15">
        <v>2512.89</v>
      </c>
      <c r="O506" s="2">
        <v>0</v>
      </c>
    </row>
    <row r="507" spans="1:15" ht="21.75" customHeight="1" x14ac:dyDescent="0.4">
      <c r="A507" s="11">
        <v>503</v>
      </c>
      <c r="B507" s="12">
        <v>6420005333</v>
      </c>
      <c r="C507" s="13" t="s">
        <v>1695</v>
      </c>
      <c r="D507" s="1" t="s">
        <v>1696</v>
      </c>
      <c r="E507" s="1" t="s">
        <v>1697</v>
      </c>
      <c r="F507" s="17" t="s">
        <v>201</v>
      </c>
      <c r="G507" s="15">
        <v>14729.099999999991</v>
      </c>
      <c r="H507" s="12" t="s">
        <v>164</v>
      </c>
      <c r="I507" s="16">
        <v>3.5</v>
      </c>
      <c r="J507" s="15">
        <f t="shared" si="29"/>
        <v>0</v>
      </c>
      <c r="K507" s="15">
        <f t="shared" si="30"/>
        <v>0</v>
      </c>
      <c r="L507" s="15">
        <f t="shared" si="31"/>
        <v>0</v>
      </c>
      <c r="M507" s="15">
        <f t="shared" si="28"/>
        <v>14729.099999999991</v>
      </c>
      <c r="N507" s="15">
        <v>14729.099999999991</v>
      </c>
      <c r="O507" s="2">
        <v>0</v>
      </c>
    </row>
    <row r="508" spans="1:15" ht="21.75" customHeight="1" x14ac:dyDescent="0.4">
      <c r="A508" s="11">
        <v>504</v>
      </c>
      <c r="B508" s="12">
        <v>6420005334</v>
      </c>
      <c r="C508" s="13" t="s">
        <v>1698</v>
      </c>
      <c r="D508" s="1" t="s">
        <v>1699</v>
      </c>
      <c r="E508" s="1" t="s">
        <v>1697</v>
      </c>
      <c r="F508" s="17" t="s">
        <v>49</v>
      </c>
      <c r="G508" s="15">
        <v>0</v>
      </c>
      <c r="H508" s="12" t="s">
        <v>1700</v>
      </c>
      <c r="I508" s="16">
        <v>3.5</v>
      </c>
      <c r="J508" s="15">
        <f t="shared" si="29"/>
        <v>1232</v>
      </c>
      <c r="K508" s="15">
        <f t="shared" si="30"/>
        <v>86.24</v>
      </c>
      <c r="L508" s="15">
        <f t="shared" si="31"/>
        <v>1318.24</v>
      </c>
      <c r="M508" s="15">
        <f t="shared" si="28"/>
        <v>1318.24</v>
      </c>
      <c r="N508" s="15">
        <v>1318.24</v>
      </c>
      <c r="O508" s="2">
        <v>0</v>
      </c>
    </row>
    <row r="509" spans="1:15" ht="21.75" customHeight="1" x14ac:dyDescent="0.4">
      <c r="A509" s="11">
        <v>505</v>
      </c>
      <c r="B509" s="12">
        <v>6420005335</v>
      </c>
      <c r="C509" s="13" t="s">
        <v>1701</v>
      </c>
      <c r="D509" s="1" t="s">
        <v>1702</v>
      </c>
      <c r="E509" s="1" t="s">
        <v>1703</v>
      </c>
      <c r="F509" s="17" t="s">
        <v>68</v>
      </c>
      <c r="G509" s="15">
        <v>1430.5700000000013</v>
      </c>
      <c r="H509" s="12" t="s">
        <v>35</v>
      </c>
      <c r="I509" s="16">
        <v>3.5</v>
      </c>
      <c r="J509" s="15">
        <f t="shared" si="29"/>
        <v>17.5</v>
      </c>
      <c r="K509" s="15">
        <f t="shared" si="30"/>
        <v>1.22</v>
      </c>
      <c r="L509" s="15">
        <f t="shared" si="31"/>
        <v>18.72</v>
      </c>
      <c r="M509" s="15">
        <f t="shared" si="28"/>
        <v>1449.2900000000013</v>
      </c>
      <c r="N509" s="15">
        <v>1449.2900000000013</v>
      </c>
      <c r="O509" s="2">
        <v>0</v>
      </c>
    </row>
    <row r="510" spans="1:15" ht="21.75" customHeight="1" x14ac:dyDescent="0.4">
      <c r="A510" s="11">
        <v>506</v>
      </c>
      <c r="B510" s="12">
        <v>6420005336</v>
      </c>
      <c r="C510" s="13" t="s">
        <v>1704</v>
      </c>
      <c r="D510" s="1" t="s">
        <v>1705</v>
      </c>
      <c r="E510" s="1" t="s">
        <v>1706</v>
      </c>
      <c r="F510" s="17" t="s">
        <v>49</v>
      </c>
      <c r="G510" s="15">
        <v>0</v>
      </c>
      <c r="H510" s="12" t="s">
        <v>735</v>
      </c>
      <c r="I510" s="16">
        <v>3.5</v>
      </c>
      <c r="J510" s="15">
        <f t="shared" si="29"/>
        <v>140</v>
      </c>
      <c r="K510" s="15">
        <f t="shared" si="30"/>
        <v>9.8000000000000007</v>
      </c>
      <c r="L510" s="15">
        <f t="shared" si="31"/>
        <v>149.80000000000001</v>
      </c>
      <c r="M510" s="15">
        <f t="shared" si="28"/>
        <v>149.80000000000001</v>
      </c>
      <c r="N510" s="15">
        <v>149.80000000000001</v>
      </c>
      <c r="O510" s="2">
        <v>0</v>
      </c>
    </row>
    <row r="511" spans="1:15" ht="21.75" customHeight="1" x14ac:dyDescent="0.4">
      <c r="A511" s="11">
        <v>507</v>
      </c>
      <c r="B511" s="12">
        <v>6420005337</v>
      </c>
      <c r="C511" s="13" t="s">
        <v>1707</v>
      </c>
      <c r="D511" s="1" t="s">
        <v>1708</v>
      </c>
      <c r="E511" s="1" t="s">
        <v>1709</v>
      </c>
      <c r="F511" s="17" t="s">
        <v>1710</v>
      </c>
      <c r="G511" s="15">
        <v>19855.990000000005</v>
      </c>
      <c r="H511" s="12" t="s">
        <v>105</v>
      </c>
      <c r="I511" s="16">
        <v>3.5</v>
      </c>
      <c r="J511" s="15">
        <f t="shared" si="29"/>
        <v>3.5</v>
      </c>
      <c r="K511" s="15">
        <f t="shared" si="30"/>
        <v>0.24</v>
      </c>
      <c r="L511" s="15">
        <f t="shared" si="31"/>
        <v>3.74</v>
      </c>
      <c r="M511" s="15">
        <f t="shared" si="28"/>
        <v>19859.730000000007</v>
      </c>
      <c r="N511" s="15">
        <v>19859.730000000007</v>
      </c>
      <c r="O511" s="2">
        <v>0</v>
      </c>
    </row>
    <row r="512" spans="1:15" ht="21.75" customHeight="1" x14ac:dyDescent="0.4">
      <c r="A512" s="11">
        <v>508</v>
      </c>
      <c r="B512" s="12">
        <v>6420005338</v>
      </c>
      <c r="C512" s="13" t="s">
        <v>1711</v>
      </c>
      <c r="D512" s="1" t="s">
        <v>1712</v>
      </c>
      <c r="E512" s="1" t="s">
        <v>1713</v>
      </c>
      <c r="F512" s="17" t="s">
        <v>1714</v>
      </c>
      <c r="G512" s="15">
        <v>119.83000000000001</v>
      </c>
      <c r="H512" s="12" t="s">
        <v>160</v>
      </c>
      <c r="I512" s="16">
        <v>3.5</v>
      </c>
      <c r="J512" s="15">
        <f t="shared" si="29"/>
        <v>63</v>
      </c>
      <c r="K512" s="15">
        <f t="shared" si="30"/>
        <v>4.41</v>
      </c>
      <c r="L512" s="15">
        <f t="shared" si="31"/>
        <v>67.41</v>
      </c>
      <c r="M512" s="15">
        <f t="shared" si="28"/>
        <v>187.24</v>
      </c>
      <c r="N512" s="15">
        <v>187.24</v>
      </c>
      <c r="O512" s="2">
        <v>0</v>
      </c>
    </row>
    <row r="513" spans="1:20" ht="21.75" customHeight="1" x14ac:dyDescent="0.4">
      <c r="A513" s="11">
        <v>509</v>
      </c>
      <c r="B513" s="12">
        <v>6420005339</v>
      </c>
      <c r="C513" s="13" t="s">
        <v>1715</v>
      </c>
      <c r="D513" s="1" t="s">
        <v>1716</v>
      </c>
      <c r="E513" s="1" t="s">
        <v>1717</v>
      </c>
      <c r="F513" s="17" t="s">
        <v>76</v>
      </c>
      <c r="G513" s="15">
        <v>644.1400000000001</v>
      </c>
      <c r="H513" s="12" t="s">
        <v>40</v>
      </c>
      <c r="I513" s="16">
        <v>3.5</v>
      </c>
      <c r="J513" s="15">
        <f t="shared" si="29"/>
        <v>14</v>
      </c>
      <c r="K513" s="15">
        <f t="shared" si="30"/>
        <v>0.98</v>
      </c>
      <c r="L513" s="15">
        <f t="shared" si="31"/>
        <v>14.98</v>
      </c>
      <c r="M513" s="15">
        <f t="shared" si="28"/>
        <v>659.12000000000012</v>
      </c>
      <c r="N513" s="15">
        <v>659.12000000000012</v>
      </c>
      <c r="O513" s="2">
        <v>0</v>
      </c>
    </row>
    <row r="514" spans="1:20" ht="21.75" customHeight="1" x14ac:dyDescent="0.4">
      <c r="A514" s="11">
        <v>510</v>
      </c>
      <c r="B514" s="12">
        <v>6420005340</v>
      </c>
      <c r="C514" s="13" t="s">
        <v>1718</v>
      </c>
      <c r="D514" s="1" t="s">
        <v>1719</v>
      </c>
      <c r="E514" s="1" t="s">
        <v>1720</v>
      </c>
      <c r="F514" s="17" t="s">
        <v>314</v>
      </c>
      <c r="G514" s="15">
        <v>303.32</v>
      </c>
      <c r="H514" s="12" t="s">
        <v>183</v>
      </c>
      <c r="I514" s="16">
        <v>3.5</v>
      </c>
      <c r="J514" s="15">
        <f t="shared" si="29"/>
        <v>42</v>
      </c>
      <c r="K514" s="15">
        <f t="shared" si="30"/>
        <v>2.94</v>
      </c>
      <c r="L514" s="15">
        <f t="shared" si="31"/>
        <v>44.94</v>
      </c>
      <c r="M514" s="15">
        <f t="shared" si="28"/>
        <v>348.26</v>
      </c>
      <c r="N514" s="15">
        <v>348.26</v>
      </c>
      <c r="O514" s="2">
        <v>0</v>
      </c>
    </row>
    <row r="515" spans="1:20" ht="21.75" customHeight="1" x14ac:dyDescent="0.4">
      <c r="A515" s="11">
        <v>511</v>
      </c>
      <c r="B515" s="12">
        <v>6420005341</v>
      </c>
      <c r="C515" s="13" t="s">
        <v>1721</v>
      </c>
      <c r="D515" s="1" t="s">
        <v>1722</v>
      </c>
      <c r="E515" s="1" t="s">
        <v>1723</v>
      </c>
      <c r="F515" s="17" t="s">
        <v>49</v>
      </c>
      <c r="G515" s="15">
        <v>0</v>
      </c>
      <c r="H515" s="12" t="s">
        <v>387</v>
      </c>
      <c r="I515" s="16">
        <v>3.5</v>
      </c>
      <c r="J515" s="15">
        <f t="shared" si="29"/>
        <v>38.5</v>
      </c>
      <c r="K515" s="15">
        <f t="shared" si="30"/>
        <v>2.69</v>
      </c>
      <c r="L515" s="15">
        <f t="shared" si="31"/>
        <v>41.19</v>
      </c>
      <c r="M515" s="15">
        <f t="shared" si="28"/>
        <v>41.19</v>
      </c>
      <c r="N515" s="15">
        <v>41.19</v>
      </c>
      <c r="O515" s="2">
        <v>0</v>
      </c>
    </row>
    <row r="516" spans="1:20" ht="21.75" customHeight="1" x14ac:dyDescent="0.4">
      <c r="A516" s="11">
        <v>512</v>
      </c>
      <c r="B516" s="12">
        <v>6420005342</v>
      </c>
      <c r="C516" s="13" t="s">
        <v>1724</v>
      </c>
      <c r="D516" s="1" t="s">
        <v>1725</v>
      </c>
      <c r="E516" s="1" t="s">
        <v>1726</v>
      </c>
      <c r="F516" s="11" t="s">
        <v>1727</v>
      </c>
      <c r="G516" s="15">
        <v>29.950000000000003</v>
      </c>
      <c r="H516" s="12" t="s">
        <v>164</v>
      </c>
      <c r="I516" s="16">
        <v>3.5</v>
      </c>
      <c r="J516" s="15">
        <f t="shared" si="29"/>
        <v>0</v>
      </c>
      <c r="K516" s="15">
        <f t="shared" si="30"/>
        <v>0</v>
      </c>
      <c r="L516" s="15">
        <f t="shared" si="31"/>
        <v>0</v>
      </c>
      <c r="M516" s="15">
        <f t="shared" si="28"/>
        <v>29.950000000000003</v>
      </c>
      <c r="N516" s="15">
        <v>29.950000000000003</v>
      </c>
      <c r="O516" s="2">
        <v>0</v>
      </c>
    </row>
    <row r="517" spans="1:20" ht="21.75" customHeight="1" x14ac:dyDescent="0.4">
      <c r="A517" s="11">
        <v>513</v>
      </c>
      <c r="B517" s="12">
        <v>6420005343</v>
      </c>
      <c r="C517" s="13" t="s">
        <v>1728</v>
      </c>
      <c r="D517" s="1" t="s">
        <v>1725</v>
      </c>
      <c r="E517" s="1" t="s">
        <v>1729</v>
      </c>
      <c r="F517" s="17" t="s">
        <v>49</v>
      </c>
      <c r="G517" s="15">
        <v>0</v>
      </c>
      <c r="H517" s="12" t="s">
        <v>164</v>
      </c>
      <c r="I517" s="16">
        <v>3.5</v>
      </c>
      <c r="J517" s="15">
        <f t="shared" si="29"/>
        <v>0</v>
      </c>
      <c r="K517" s="15">
        <f t="shared" si="30"/>
        <v>0</v>
      </c>
      <c r="L517" s="15">
        <f t="shared" si="31"/>
        <v>0</v>
      </c>
      <c r="M517" s="15">
        <f t="shared" si="28"/>
        <v>0</v>
      </c>
      <c r="N517" s="15">
        <v>0</v>
      </c>
      <c r="O517" s="2">
        <v>0</v>
      </c>
    </row>
    <row r="518" spans="1:20" ht="21.75" customHeight="1" x14ac:dyDescent="0.4">
      <c r="A518" s="11">
        <v>514</v>
      </c>
      <c r="B518" s="12">
        <v>6420005344</v>
      </c>
      <c r="C518" s="13" t="s">
        <v>1730</v>
      </c>
      <c r="D518" s="1" t="s">
        <v>1731</v>
      </c>
      <c r="E518" s="1" t="s">
        <v>1732</v>
      </c>
      <c r="F518" s="11" t="s">
        <v>49</v>
      </c>
      <c r="G518" s="15">
        <v>0</v>
      </c>
      <c r="H518" s="12">
        <v>0</v>
      </c>
      <c r="I518" s="16">
        <v>3.5</v>
      </c>
      <c r="J518" s="15">
        <v>125</v>
      </c>
      <c r="K518" s="15">
        <f t="shared" si="30"/>
        <v>8.75</v>
      </c>
      <c r="L518" s="15">
        <f t="shared" si="31"/>
        <v>133.75</v>
      </c>
      <c r="M518" s="15">
        <f t="shared" ref="M518:M581" si="32">SUM(G518+L518)</f>
        <v>133.75</v>
      </c>
      <c r="N518" s="15">
        <v>133.75</v>
      </c>
      <c r="O518" s="2">
        <v>0</v>
      </c>
      <c r="T518" s="32"/>
    </row>
    <row r="519" spans="1:20" ht="21.75" customHeight="1" x14ac:dyDescent="0.4">
      <c r="A519" s="11">
        <v>515</v>
      </c>
      <c r="B519" s="12">
        <v>6420005345</v>
      </c>
      <c r="C519" s="13" t="s">
        <v>1733</v>
      </c>
      <c r="D519" s="1" t="s">
        <v>1731</v>
      </c>
      <c r="E519" s="1" t="s">
        <v>1734</v>
      </c>
      <c r="F519" s="17" t="s">
        <v>49</v>
      </c>
      <c r="G519" s="15">
        <v>0</v>
      </c>
      <c r="H519" s="12" t="s">
        <v>209</v>
      </c>
      <c r="I519" s="16">
        <v>3.5</v>
      </c>
      <c r="J519" s="15">
        <f t="shared" ref="J519:J582" si="33">ROUNDDOWN(H519*I519,2)</f>
        <v>52.5</v>
      </c>
      <c r="K519" s="15">
        <f t="shared" ref="K519:K582" si="34">ROUNDDOWN(J519*7%,2)</f>
        <v>3.67</v>
      </c>
      <c r="L519" s="15">
        <f t="shared" ref="L519:L582" si="35">ROUNDDOWN(J519+K519,2)</f>
        <v>56.17</v>
      </c>
      <c r="M519" s="15">
        <f t="shared" si="32"/>
        <v>56.17</v>
      </c>
      <c r="N519" s="15">
        <v>56.17</v>
      </c>
      <c r="O519" s="2">
        <v>0</v>
      </c>
    </row>
    <row r="520" spans="1:20" ht="21.75" customHeight="1" x14ac:dyDescent="0.4">
      <c r="A520" s="11">
        <v>516</v>
      </c>
      <c r="B520" s="12">
        <v>6420005346</v>
      </c>
      <c r="C520" s="13" t="s">
        <v>1735</v>
      </c>
      <c r="D520" s="1" t="s">
        <v>1736</v>
      </c>
      <c r="E520" s="1" t="s">
        <v>1737</v>
      </c>
      <c r="F520" s="17" t="s">
        <v>377</v>
      </c>
      <c r="G520" s="15">
        <v>1673.9500000000007</v>
      </c>
      <c r="H520" s="12" t="s">
        <v>50</v>
      </c>
      <c r="I520" s="16">
        <v>3.5</v>
      </c>
      <c r="J520" s="15">
        <f t="shared" si="33"/>
        <v>59.5</v>
      </c>
      <c r="K520" s="15">
        <f t="shared" si="34"/>
        <v>4.16</v>
      </c>
      <c r="L520" s="15">
        <f t="shared" si="35"/>
        <v>63.66</v>
      </c>
      <c r="M520" s="15">
        <f t="shared" si="32"/>
        <v>1737.6100000000008</v>
      </c>
      <c r="N520" s="15">
        <v>1737.6100000000008</v>
      </c>
      <c r="O520" s="2">
        <v>0</v>
      </c>
    </row>
    <row r="521" spans="1:20" ht="21.75" customHeight="1" x14ac:dyDescent="0.4">
      <c r="A521" s="11">
        <v>517</v>
      </c>
      <c r="B521" s="12">
        <v>6420005347</v>
      </c>
      <c r="C521" s="13" t="s">
        <v>1738</v>
      </c>
      <c r="D521" s="1" t="s">
        <v>1731</v>
      </c>
      <c r="E521" s="1" t="s">
        <v>1739</v>
      </c>
      <c r="F521" s="17" t="s">
        <v>1740</v>
      </c>
      <c r="G521" s="15">
        <v>5857.1899999999978</v>
      </c>
      <c r="H521" s="12" t="s">
        <v>95</v>
      </c>
      <c r="I521" s="16">
        <v>3.5</v>
      </c>
      <c r="J521" s="15">
        <f t="shared" si="33"/>
        <v>45.5</v>
      </c>
      <c r="K521" s="15">
        <f t="shared" si="34"/>
        <v>3.18</v>
      </c>
      <c r="L521" s="15">
        <f t="shared" si="35"/>
        <v>48.68</v>
      </c>
      <c r="M521" s="15">
        <f t="shared" si="32"/>
        <v>5905.8699999999981</v>
      </c>
      <c r="N521" s="15">
        <v>5905.8699999999981</v>
      </c>
      <c r="O521" s="2">
        <v>0</v>
      </c>
    </row>
    <row r="522" spans="1:20" ht="21.75" customHeight="1" x14ac:dyDescent="0.4">
      <c r="A522" s="11">
        <v>518</v>
      </c>
      <c r="B522" s="12">
        <v>6420005348</v>
      </c>
      <c r="C522" s="13" t="s">
        <v>1741</v>
      </c>
      <c r="D522" s="1" t="s">
        <v>1731</v>
      </c>
      <c r="E522" s="1" t="s">
        <v>1742</v>
      </c>
      <c r="F522" s="17" t="s">
        <v>76</v>
      </c>
      <c r="G522" s="15">
        <v>172.26</v>
      </c>
      <c r="H522" s="12" t="s">
        <v>310</v>
      </c>
      <c r="I522" s="16">
        <v>3.5</v>
      </c>
      <c r="J522" s="15">
        <f t="shared" si="33"/>
        <v>70</v>
      </c>
      <c r="K522" s="15">
        <f t="shared" si="34"/>
        <v>4.9000000000000004</v>
      </c>
      <c r="L522" s="15">
        <f t="shared" si="35"/>
        <v>74.900000000000006</v>
      </c>
      <c r="M522" s="15">
        <f t="shared" si="32"/>
        <v>247.16</v>
      </c>
      <c r="N522" s="15">
        <v>247.16</v>
      </c>
      <c r="O522" s="2">
        <v>0</v>
      </c>
    </row>
    <row r="523" spans="1:20" ht="21.75" customHeight="1" x14ac:dyDescent="0.4">
      <c r="A523" s="11">
        <v>519</v>
      </c>
      <c r="B523" s="12">
        <v>6420005349</v>
      </c>
      <c r="C523" s="13" t="s">
        <v>1743</v>
      </c>
      <c r="D523" s="1" t="s">
        <v>1731</v>
      </c>
      <c r="E523" s="1" t="s">
        <v>1744</v>
      </c>
      <c r="F523" s="17" t="s">
        <v>49</v>
      </c>
      <c r="G523" s="15">
        <v>0</v>
      </c>
      <c r="H523" s="12" t="s">
        <v>518</v>
      </c>
      <c r="I523" s="16">
        <v>3.5</v>
      </c>
      <c r="J523" s="15">
        <f t="shared" si="33"/>
        <v>31.5</v>
      </c>
      <c r="K523" s="15">
        <f t="shared" si="34"/>
        <v>2.2000000000000002</v>
      </c>
      <c r="L523" s="15">
        <f t="shared" si="35"/>
        <v>33.700000000000003</v>
      </c>
      <c r="M523" s="15">
        <f t="shared" si="32"/>
        <v>33.700000000000003</v>
      </c>
      <c r="N523" s="15">
        <v>33.700000000000003</v>
      </c>
      <c r="O523" s="2">
        <v>0</v>
      </c>
    </row>
    <row r="524" spans="1:20" ht="21.75" customHeight="1" x14ac:dyDescent="0.4">
      <c r="A524" s="11">
        <v>520</v>
      </c>
      <c r="B524" s="12">
        <v>6420005350</v>
      </c>
      <c r="C524" s="13" t="s">
        <v>1745</v>
      </c>
      <c r="D524" s="1" t="s">
        <v>1746</v>
      </c>
      <c r="E524" s="1" t="s">
        <v>1747</v>
      </c>
      <c r="F524" s="17" t="s">
        <v>49</v>
      </c>
      <c r="G524" s="15">
        <v>0</v>
      </c>
      <c r="H524" s="12" t="s">
        <v>587</v>
      </c>
      <c r="I524" s="16">
        <v>3.5</v>
      </c>
      <c r="J524" s="15">
        <f t="shared" si="33"/>
        <v>133</v>
      </c>
      <c r="K524" s="15">
        <f t="shared" si="34"/>
        <v>9.31</v>
      </c>
      <c r="L524" s="15">
        <f t="shared" si="35"/>
        <v>142.31</v>
      </c>
      <c r="M524" s="15">
        <f t="shared" si="32"/>
        <v>142.31</v>
      </c>
      <c r="N524" s="15">
        <v>142.31</v>
      </c>
      <c r="O524" s="2">
        <v>0</v>
      </c>
    </row>
    <row r="525" spans="1:20" ht="21.75" customHeight="1" x14ac:dyDescent="0.4">
      <c r="A525" s="11">
        <v>521</v>
      </c>
      <c r="B525" s="12">
        <v>6420005351</v>
      </c>
      <c r="C525" s="13" t="s">
        <v>1748</v>
      </c>
      <c r="D525" s="1" t="s">
        <v>1749</v>
      </c>
      <c r="E525" s="1" t="s">
        <v>1750</v>
      </c>
      <c r="F525" s="17" t="s">
        <v>1751</v>
      </c>
      <c r="G525" s="15">
        <v>1816.3800000000006</v>
      </c>
      <c r="H525" s="12" t="s">
        <v>164</v>
      </c>
      <c r="I525" s="16">
        <v>3.5</v>
      </c>
      <c r="J525" s="15">
        <f t="shared" si="33"/>
        <v>0</v>
      </c>
      <c r="K525" s="15">
        <f t="shared" si="34"/>
        <v>0</v>
      </c>
      <c r="L525" s="15">
        <f t="shared" si="35"/>
        <v>0</v>
      </c>
      <c r="M525" s="15">
        <f t="shared" si="32"/>
        <v>1816.3800000000006</v>
      </c>
      <c r="N525" s="15">
        <v>1816.3800000000006</v>
      </c>
      <c r="O525" s="2">
        <v>0</v>
      </c>
    </row>
    <row r="526" spans="1:20" ht="21.75" customHeight="1" x14ac:dyDescent="0.4">
      <c r="A526" s="11">
        <v>522</v>
      </c>
      <c r="B526" s="12">
        <v>6420005352</v>
      </c>
      <c r="C526" s="26" t="s">
        <v>1752</v>
      </c>
      <c r="D526" s="1" t="s">
        <v>1753</v>
      </c>
      <c r="E526" s="1" t="s">
        <v>1754</v>
      </c>
      <c r="F526" s="17" t="s">
        <v>49</v>
      </c>
      <c r="G526" s="15">
        <v>0</v>
      </c>
      <c r="H526" s="12" t="s">
        <v>310</v>
      </c>
      <c r="I526" s="16">
        <v>3.5</v>
      </c>
      <c r="J526" s="15">
        <f t="shared" si="33"/>
        <v>70</v>
      </c>
      <c r="K526" s="15">
        <f>ROUNDUP(J526*7%,2)</f>
        <v>4.9000000000000004</v>
      </c>
      <c r="L526" s="15">
        <f>ROUNDDOWN(J526+K526,2)</f>
        <v>74.900000000000006</v>
      </c>
      <c r="M526" s="15">
        <f t="shared" si="32"/>
        <v>74.900000000000006</v>
      </c>
      <c r="N526" s="15">
        <v>74.900000000000006</v>
      </c>
      <c r="O526" s="2">
        <v>0</v>
      </c>
    </row>
    <row r="527" spans="1:20" ht="21.75" customHeight="1" x14ac:dyDescent="0.4">
      <c r="A527" s="11">
        <v>523</v>
      </c>
      <c r="B527" s="12">
        <v>6420005353</v>
      </c>
      <c r="C527" s="13" t="s">
        <v>1755</v>
      </c>
      <c r="D527" s="1" t="s">
        <v>1756</v>
      </c>
      <c r="E527" s="1" t="s">
        <v>1757</v>
      </c>
      <c r="F527" s="17" t="s">
        <v>58</v>
      </c>
      <c r="G527" s="15">
        <v>11.23</v>
      </c>
      <c r="H527" s="12" t="s">
        <v>77</v>
      </c>
      <c r="I527" s="16">
        <v>3.5</v>
      </c>
      <c r="J527" s="15">
        <f t="shared" si="33"/>
        <v>10.5</v>
      </c>
      <c r="K527" s="15">
        <f t="shared" si="34"/>
        <v>0.73</v>
      </c>
      <c r="L527" s="15">
        <f t="shared" si="35"/>
        <v>11.23</v>
      </c>
      <c r="M527" s="15">
        <f t="shared" si="32"/>
        <v>22.46</v>
      </c>
      <c r="N527" s="15">
        <v>22.46</v>
      </c>
      <c r="O527" s="2">
        <v>0</v>
      </c>
    </row>
    <row r="528" spans="1:20" ht="21.75" customHeight="1" x14ac:dyDescent="0.4">
      <c r="A528" s="11">
        <v>524</v>
      </c>
      <c r="B528" s="12">
        <v>6420005354</v>
      </c>
      <c r="C528" s="13" t="s">
        <v>1758</v>
      </c>
      <c r="D528" s="1" t="s">
        <v>1759</v>
      </c>
      <c r="E528" s="1" t="s">
        <v>1760</v>
      </c>
      <c r="F528" s="17" t="s">
        <v>49</v>
      </c>
      <c r="G528" s="15">
        <v>0</v>
      </c>
      <c r="H528" s="12" t="s">
        <v>90</v>
      </c>
      <c r="I528" s="16">
        <v>3.5</v>
      </c>
      <c r="J528" s="15">
        <f t="shared" si="33"/>
        <v>24.5</v>
      </c>
      <c r="K528" s="15">
        <f t="shared" si="34"/>
        <v>1.71</v>
      </c>
      <c r="L528" s="15">
        <f t="shared" si="35"/>
        <v>26.21</v>
      </c>
      <c r="M528" s="15">
        <f t="shared" si="32"/>
        <v>26.21</v>
      </c>
      <c r="N528" s="15">
        <v>26.21</v>
      </c>
      <c r="O528" s="2">
        <v>0</v>
      </c>
    </row>
    <row r="529" spans="1:15" ht="21.75" customHeight="1" x14ac:dyDescent="0.4">
      <c r="A529" s="11">
        <v>525</v>
      </c>
      <c r="B529" s="12">
        <v>6420005355</v>
      </c>
      <c r="C529" s="13" t="s">
        <v>1761</v>
      </c>
      <c r="D529" s="1" t="s">
        <v>1762</v>
      </c>
      <c r="E529" s="1" t="s">
        <v>1763</v>
      </c>
      <c r="F529" s="17" t="s">
        <v>24</v>
      </c>
      <c r="G529" s="15">
        <v>13950.12</v>
      </c>
      <c r="H529" s="12" t="s">
        <v>416</v>
      </c>
      <c r="I529" s="16">
        <v>3.5</v>
      </c>
      <c r="J529" s="15">
        <f t="shared" si="33"/>
        <v>203</v>
      </c>
      <c r="K529" s="15">
        <f t="shared" si="34"/>
        <v>14.21</v>
      </c>
      <c r="L529" s="15">
        <f t="shared" si="35"/>
        <v>217.21</v>
      </c>
      <c r="M529" s="15">
        <f t="shared" si="32"/>
        <v>14167.33</v>
      </c>
      <c r="N529" s="15">
        <v>14167.33</v>
      </c>
      <c r="O529" s="2">
        <v>0</v>
      </c>
    </row>
    <row r="530" spans="1:15" ht="21.75" customHeight="1" x14ac:dyDescent="0.4">
      <c r="A530" s="11">
        <v>526</v>
      </c>
      <c r="B530" s="12">
        <v>6420005356</v>
      </c>
      <c r="C530" s="13" t="s">
        <v>1764</v>
      </c>
      <c r="D530" s="1" t="s">
        <v>1765</v>
      </c>
      <c r="E530" s="1" t="s">
        <v>1766</v>
      </c>
      <c r="F530" s="17" t="s">
        <v>1129</v>
      </c>
      <c r="G530" s="15">
        <v>1101.0900000000006</v>
      </c>
      <c r="H530" s="12" t="s">
        <v>77</v>
      </c>
      <c r="I530" s="16">
        <v>3.5</v>
      </c>
      <c r="J530" s="15">
        <f t="shared" si="33"/>
        <v>10.5</v>
      </c>
      <c r="K530" s="15">
        <f t="shared" si="34"/>
        <v>0.73</v>
      </c>
      <c r="L530" s="15">
        <f t="shared" si="35"/>
        <v>11.23</v>
      </c>
      <c r="M530" s="15">
        <f t="shared" si="32"/>
        <v>1112.3200000000006</v>
      </c>
      <c r="N530" s="15">
        <v>1112.3200000000006</v>
      </c>
      <c r="O530" s="2">
        <v>0</v>
      </c>
    </row>
    <row r="531" spans="1:15" ht="21.75" customHeight="1" x14ac:dyDescent="0.4">
      <c r="A531" s="11">
        <v>527</v>
      </c>
      <c r="B531" s="12">
        <v>6420005357</v>
      </c>
      <c r="C531" s="13" t="s">
        <v>1767</v>
      </c>
      <c r="D531" s="1" t="s">
        <v>1765</v>
      </c>
      <c r="E531" s="1" t="s">
        <v>1768</v>
      </c>
      <c r="F531" s="17" t="s">
        <v>1769</v>
      </c>
      <c r="G531" s="15">
        <v>468.16</v>
      </c>
      <c r="H531" s="12" t="s">
        <v>164</v>
      </c>
      <c r="I531" s="16">
        <v>3.5</v>
      </c>
      <c r="J531" s="15">
        <f t="shared" si="33"/>
        <v>0</v>
      </c>
      <c r="K531" s="15">
        <f t="shared" si="34"/>
        <v>0</v>
      </c>
      <c r="L531" s="15">
        <f t="shared" si="35"/>
        <v>0</v>
      </c>
      <c r="M531" s="15">
        <f t="shared" si="32"/>
        <v>468.16</v>
      </c>
      <c r="N531" s="15">
        <v>468.16</v>
      </c>
      <c r="O531" s="2">
        <v>0</v>
      </c>
    </row>
    <row r="532" spans="1:15" ht="21.75" customHeight="1" x14ac:dyDescent="0.4">
      <c r="A532" s="11">
        <v>528</v>
      </c>
      <c r="B532" s="12">
        <v>6420005358</v>
      </c>
      <c r="C532" s="13" t="s">
        <v>1770</v>
      </c>
      <c r="D532" s="1" t="s">
        <v>1771</v>
      </c>
      <c r="E532" s="1" t="s">
        <v>1772</v>
      </c>
      <c r="F532" s="11" t="s">
        <v>49</v>
      </c>
      <c r="G532" s="15">
        <v>0</v>
      </c>
      <c r="H532" s="12" t="s">
        <v>472</v>
      </c>
      <c r="I532" s="16">
        <v>3.5</v>
      </c>
      <c r="J532" s="15">
        <f t="shared" si="33"/>
        <v>7</v>
      </c>
      <c r="K532" s="15">
        <f t="shared" si="34"/>
        <v>0.49</v>
      </c>
      <c r="L532" s="15">
        <f t="shared" si="35"/>
        <v>7.49</v>
      </c>
      <c r="M532" s="15">
        <f t="shared" si="32"/>
        <v>7.49</v>
      </c>
      <c r="N532" s="15">
        <v>7.49</v>
      </c>
      <c r="O532" s="2">
        <v>0</v>
      </c>
    </row>
    <row r="533" spans="1:15" ht="21.75" customHeight="1" x14ac:dyDescent="0.4">
      <c r="A533" s="11">
        <v>529</v>
      </c>
      <c r="B533" s="12">
        <v>6420005359</v>
      </c>
      <c r="C533" s="13" t="s">
        <v>1773</v>
      </c>
      <c r="D533" s="22" t="s">
        <v>1774</v>
      </c>
      <c r="E533" s="22" t="s">
        <v>1775</v>
      </c>
      <c r="F533" s="17" t="s">
        <v>1776</v>
      </c>
      <c r="G533" s="15">
        <v>4628.8499999999995</v>
      </c>
      <c r="H533" s="12" t="s">
        <v>206</v>
      </c>
      <c r="I533" s="16">
        <v>3.5</v>
      </c>
      <c r="J533" s="15">
        <f t="shared" si="33"/>
        <v>21</v>
      </c>
      <c r="K533" s="15">
        <f t="shared" si="34"/>
        <v>1.47</v>
      </c>
      <c r="L533" s="15">
        <f t="shared" si="35"/>
        <v>22.47</v>
      </c>
      <c r="M533" s="15">
        <f t="shared" si="32"/>
        <v>4651.32</v>
      </c>
      <c r="N533" s="15">
        <v>4651.32</v>
      </c>
      <c r="O533" s="2">
        <v>0</v>
      </c>
    </row>
    <row r="534" spans="1:15" ht="21.75" customHeight="1" x14ac:dyDescent="0.4">
      <c r="A534" s="11">
        <v>530</v>
      </c>
      <c r="B534" s="12">
        <v>6420005360</v>
      </c>
      <c r="C534" s="13" t="s">
        <v>1777</v>
      </c>
      <c r="D534" s="22" t="s">
        <v>1778</v>
      </c>
      <c r="E534" s="22" t="s">
        <v>1779</v>
      </c>
      <c r="F534" s="17" t="s">
        <v>1780</v>
      </c>
      <c r="G534" s="15">
        <v>8797.0599999999959</v>
      </c>
      <c r="H534" s="12" t="s">
        <v>105</v>
      </c>
      <c r="I534" s="16">
        <v>3.5</v>
      </c>
      <c r="J534" s="15">
        <f t="shared" si="33"/>
        <v>3.5</v>
      </c>
      <c r="K534" s="15">
        <f t="shared" si="34"/>
        <v>0.24</v>
      </c>
      <c r="L534" s="15">
        <f t="shared" si="35"/>
        <v>3.74</v>
      </c>
      <c r="M534" s="15">
        <f t="shared" si="32"/>
        <v>8800.7999999999956</v>
      </c>
      <c r="N534" s="15">
        <v>8800.7999999999956</v>
      </c>
      <c r="O534" s="2">
        <v>0</v>
      </c>
    </row>
    <row r="535" spans="1:15" ht="21.75" customHeight="1" x14ac:dyDescent="0.4">
      <c r="A535" s="11">
        <v>531</v>
      </c>
      <c r="B535" s="12">
        <v>6420005361</v>
      </c>
      <c r="C535" s="13" t="s">
        <v>1781</v>
      </c>
      <c r="D535" s="1" t="s">
        <v>1782</v>
      </c>
      <c r="E535" s="1" t="s">
        <v>1783</v>
      </c>
      <c r="F535" s="17" t="s">
        <v>49</v>
      </c>
      <c r="G535" s="15">
        <v>0</v>
      </c>
      <c r="H535" s="12" t="s">
        <v>339</v>
      </c>
      <c r="I535" s="16">
        <v>3.5</v>
      </c>
      <c r="J535" s="15">
        <f t="shared" si="33"/>
        <v>101.5</v>
      </c>
      <c r="K535" s="15">
        <f t="shared" si="34"/>
        <v>7.1</v>
      </c>
      <c r="L535" s="15">
        <f t="shared" si="35"/>
        <v>108.6</v>
      </c>
      <c r="M535" s="15">
        <f t="shared" si="32"/>
        <v>108.6</v>
      </c>
      <c r="N535" s="15">
        <v>108.6</v>
      </c>
      <c r="O535" s="2">
        <v>0</v>
      </c>
    </row>
    <row r="536" spans="1:15" ht="21.75" customHeight="1" x14ac:dyDescent="0.4">
      <c r="A536" s="11">
        <v>532</v>
      </c>
      <c r="B536" s="12">
        <v>6420005362</v>
      </c>
      <c r="C536" s="13" t="s">
        <v>1784</v>
      </c>
      <c r="D536" s="1" t="s">
        <v>1785</v>
      </c>
      <c r="E536" s="1" t="s">
        <v>1786</v>
      </c>
      <c r="F536" s="17" t="s">
        <v>1787</v>
      </c>
      <c r="G536" s="15">
        <v>5797.28</v>
      </c>
      <c r="H536" s="12" t="s">
        <v>50</v>
      </c>
      <c r="I536" s="16">
        <v>3.5</v>
      </c>
      <c r="J536" s="15">
        <f t="shared" si="33"/>
        <v>59.5</v>
      </c>
      <c r="K536" s="15">
        <f t="shared" si="34"/>
        <v>4.16</v>
      </c>
      <c r="L536" s="15">
        <f t="shared" si="35"/>
        <v>63.66</v>
      </c>
      <c r="M536" s="15">
        <f t="shared" si="32"/>
        <v>5860.94</v>
      </c>
      <c r="N536" s="15">
        <v>5860.94</v>
      </c>
      <c r="O536" s="2">
        <v>0</v>
      </c>
    </row>
    <row r="537" spans="1:15" ht="21.75" customHeight="1" x14ac:dyDescent="0.4">
      <c r="A537" s="11">
        <v>533</v>
      </c>
      <c r="B537" s="12">
        <v>6420005363</v>
      </c>
      <c r="C537" s="13" t="s">
        <v>1788</v>
      </c>
      <c r="D537" s="1" t="s">
        <v>1789</v>
      </c>
      <c r="E537" s="1" t="s">
        <v>1790</v>
      </c>
      <c r="F537" s="17" t="s">
        <v>1791</v>
      </c>
      <c r="G537" s="15">
        <v>6535.0799999999972</v>
      </c>
      <c r="H537" s="12" t="s">
        <v>1792</v>
      </c>
      <c r="I537" s="16">
        <v>3.5</v>
      </c>
      <c r="J537" s="15">
        <f t="shared" si="33"/>
        <v>441</v>
      </c>
      <c r="K537" s="15">
        <f t="shared" si="34"/>
        <v>30.87</v>
      </c>
      <c r="L537" s="15">
        <f t="shared" si="35"/>
        <v>471.87</v>
      </c>
      <c r="M537" s="15">
        <f t="shared" si="32"/>
        <v>7006.9499999999971</v>
      </c>
      <c r="N537" s="15">
        <v>7006.9499999999971</v>
      </c>
      <c r="O537" s="2">
        <v>0</v>
      </c>
    </row>
    <row r="538" spans="1:15" ht="21.75" customHeight="1" x14ac:dyDescent="0.4">
      <c r="A538" s="11">
        <v>534</v>
      </c>
      <c r="B538" s="12">
        <v>6420005364</v>
      </c>
      <c r="C538" s="13" t="s">
        <v>1793</v>
      </c>
      <c r="D538" s="1" t="s">
        <v>1794</v>
      </c>
      <c r="E538" s="1" t="s">
        <v>1795</v>
      </c>
      <c r="F538" s="17" t="s">
        <v>24</v>
      </c>
      <c r="G538" s="15">
        <v>1464.3000000000004</v>
      </c>
      <c r="H538" s="12" t="s">
        <v>518</v>
      </c>
      <c r="I538" s="16">
        <v>3.5</v>
      </c>
      <c r="J538" s="15">
        <f t="shared" si="33"/>
        <v>31.5</v>
      </c>
      <c r="K538" s="15">
        <f t="shared" si="34"/>
        <v>2.2000000000000002</v>
      </c>
      <c r="L538" s="15">
        <f t="shared" si="35"/>
        <v>33.700000000000003</v>
      </c>
      <c r="M538" s="15">
        <f t="shared" si="32"/>
        <v>1498.0000000000005</v>
      </c>
      <c r="N538" s="15">
        <v>1498.0000000000005</v>
      </c>
      <c r="O538" s="2">
        <v>0</v>
      </c>
    </row>
    <row r="539" spans="1:15" ht="21.75" customHeight="1" x14ac:dyDescent="0.4">
      <c r="A539" s="11">
        <v>535</v>
      </c>
      <c r="B539" s="12">
        <v>6420005365</v>
      </c>
      <c r="C539" s="13" t="s">
        <v>1796</v>
      </c>
      <c r="D539" s="1" t="s">
        <v>1797</v>
      </c>
      <c r="E539" s="1" t="s">
        <v>1798</v>
      </c>
      <c r="F539" s="17" t="s">
        <v>49</v>
      </c>
      <c r="G539" s="15">
        <v>0</v>
      </c>
      <c r="H539" s="12" t="s">
        <v>820</v>
      </c>
      <c r="I539" s="16">
        <v>3.5</v>
      </c>
      <c r="J539" s="15">
        <f t="shared" si="33"/>
        <v>84</v>
      </c>
      <c r="K539" s="15">
        <f t="shared" si="34"/>
        <v>5.88</v>
      </c>
      <c r="L539" s="15">
        <f t="shared" si="35"/>
        <v>89.88</v>
      </c>
      <c r="M539" s="15">
        <f t="shared" si="32"/>
        <v>89.88</v>
      </c>
      <c r="N539" s="15">
        <v>89.88</v>
      </c>
      <c r="O539" s="2">
        <v>0</v>
      </c>
    </row>
    <row r="540" spans="1:15" ht="21.75" customHeight="1" x14ac:dyDescent="0.4">
      <c r="A540" s="11">
        <v>536</v>
      </c>
      <c r="B540" s="12">
        <v>6420005366</v>
      </c>
      <c r="C540" s="13" t="s">
        <v>1799</v>
      </c>
      <c r="D540" s="1" t="s">
        <v>1800</v>
      </c>
      <c r="E540" s="1" t="s">
        <v>1801</v>
      </c>
      <c r="F540" s="17" t="s">
        <v>1802</v>
      </c>
      <c r="G540" s="15">
        <v>6036.9899999999989</v>
      </c>
      <c r="H540" s="12" t="s">
        <v>183</v>
      </c>
      <c r="I540" s="16">
        <v>3.5</v>
      </c>
      <c r="J540" s="15">
        <f t="shared" si="33"/>
        <v>42</v>
      </c>
      <c r="K540" s="15">
        <f t="shared" si="34"/>
        <v>2.94</v>
      </c>
      <c r="L540" s="15">
        <f t="shared" si="35"/>
        <v>44.94</v>
      </c>
      <c r="M540" s="15">
        <f t="shared" si="32"/>
        <v>6081.9299999999985</v>
      </c>
      <c r="N540" s="15">
        <v>6081.9299999999985</v>
      </c>
      <c r="O540" s="2">
        <v>0</v>
      </c>
    </row>
    <row r="541" spans="1:15" ht="21.75" customHeight="1" x14ac:dyDescent="0.4">
      <c r="A541" s="11">
        <v>537</v>
      </c>
      <c r="B541" s="12">
        <v>6420005367</v>
      </c>
      <c r="C541" s="13" t="s">
        <v>1803</v>
      </c>
      <c r="D541" s="1" t="s">
        <v>1804</v>
      </c>
      <c r="E541" s="1" t="s">
        <v>1805</v>
      </c>
      <c r="F541" s="17" t="s">
        <v>24</v>
      </c>
      <c r="G541" s="15">
        <v>9920.5</v>
      </c>
      <c r="H541" s="12" t="s">
        <v>522</v>
      </c>
      <c r="I541" s="16">
        <v>3.5</v>
      </c>
      <c r="J541" s="15">
        <f t="shared" si="33"/>
        <v>136.5</v>
      </c>
      <c r="K541" s="15">
        <f t="shared" si="34"/>
        <v>9.5500000000000007</v>
      </c>
      <c r="L541" s="15">
        <f t="shared" si="35"/>
        <v>146.05000000000001</v>
      </c>
      <c r="M541" s="15">
        <f t="shared" si="32"/>
        <v>10066.549999999999</v>
      </c>
      <c r="N541" s="15">
        <v>10066.549999999999</v>
      </c>
      <c r="O541" s="2">
        <v>0</v>
      </c>
    </row>
    <row r="542" spans="1:15" ht="21.75" customHeight="1" x14ac:dyDescent="0.4">
      <c r="A542" s="11">
        <v>538</v>
      </c>
      <c r="B542" s="12">
        <v>6420005368</v>
      </c>
      <c r="C542" s="13" t="s">
        <v>1806</v>
      </c>
      <c r="D542" s="1" t="s">
        <v>1807</v>
      </c>
      <c r="E542" s="1" t="s">
        <v>1808</v>
      </c>
      <c r="F542" s="17" t="s">
        <v>377</v>
      </c>
      <c r="G542" s="15">
        <v>1516.6600000000003</v>
      </c>
      <c r="H542" s="12" t="s">
        <v>50</v>
      </c>
      <c r="I542" s="16">
        <v>3.5</v>
      </c>
      <c r="J542" s="15">
        <f t="shared" si="33"/>
        <v>59.5</v>
      </c>
      <c r="K542" s="15">
        <f t="shared" si="34"/>
        <v>4.16</v>
      </c>
      <c r="L542" s="15">
        <f t="shared" si="35"/>
        <v>63.66</v>
      </c>
      <c r="M542" s="15">
        <f t="shared" si="32"/>
        <v>1580.3200000000004</v>
      </c>
      <c r="N542" s="15">
        <v>1580.3200000000004</v>
      </c>
      <c r="O542" s="2">
        <v>0</v>
      </c>
    </row>
    <row r="543" spans="1:15" ht="21.75" customHeight="1" x14ac:dyDescent="0.4">
      <c r="A543" s="11">
        <v>539</v>
      </c>
      <c r="B543" s="12">
        <v>6420005369</v>
      </c>
      <c r="C543" s="13" t="s">
        <v>1809</v>
      </c>
      <c r="D543" s="1" t="s">
        <v>476</v>
      </c>
      <c r="E543" s="1" t="s">
        <v>1810</v>
      </c>
      <c r="F543" s="17" t="s">
        <v>1511</v>
      </c>
      <c r="G543" s="15">
        <v>606.63999999999987</v>
      </c>
      <c r="H543" s="12" t="s">
        <v>518</v>
      </c>
      <c r="I543" s="16">
        <v>3.5</v>
      </c>
      <c r="J543" s="15">
        <f t="shared" si="33"/>
        <v>31.5</v>
      </c>
      <c r="K543" s="15">
        <f t="shared" si="34"/>
        <v>2.2000000000000002</v>
      </c>
      <c r="L543" s="15">
        <f t="shared" si="35"/>
        <v>33.700000000000003</v>
      </c>
      <c r="M543" s="15">
        <f t="shared" si="32"/>
        <v>640.33999999999992</v>
      </c>
      <c r="N543" s="15">
        <v>640.33999999999992</v>
      </c>
      <c r="O543" s="2">
        <v>0</v>
      </c>
    </row>
    <row r="544" spans="1:15" ht="21.75" customHeight="1" x14ac:dyDescent="0.4">
      <c r="A544" s="11">
        <v>540</v>
      </c>
      <c r="B544" s="12">
        <v>6420005370</v>
      </c>
      <c r="C544" s="13" t="s">
        <v>1811</v>
      </c>
      <c r="D544" s="1" t="s">
        <v>1812</v>
      </c>
      <c r="E544" s="1" t="s">
        <v>1813</v>
      </c>
      <c r="F544" s="17" t="s">
        <v>1814</v>
      </c>
      <c r="G544" s="15">
        <v>8373.84</v>
      </c>
      <c r="H544" s="12" t="s">
        <v>252</v>
      </c>
      <c r="I544" s="16">
        <v>3.5</v>
      </c>
      <c r="J544" s="15">
        <f t="shared" si="33"/>
        <v>143.5</v>
      </c>
      <c r="K544" s="15">
        <f t="shared" si="34"/>
        <v>10.039999999999999</v>
      </c>
      <c r="L544" s="15">
        <f t="shared" si="35"/>
        <v>153.54</v>
      </c>
      <c r="M544" s="15">
        <f t="shared" si="32"/>
        <v>8527.380000000001</v>
      </c>
      <c r="N544" s="15">
        <v>8527.380000000001</v>
      </c>
      <c r="O544" s="2">
        <v>0</v>
      </c>
    </row>
    <row r="545" spans="1:15" ht="21.75" customHeight="1" x14ac:dyDescent="0.4">
      <c r="A545" s="11">
        <v>541</v>
      </c>
      <c r="B545" s="12">
        <v>6420005371</v>
      </c>
      <c r="C545" s="13" t="s">
        <v>1815</v>
      </c>
      <c r="D545" s="1" t="s">
        <v>1812</v>
      </c>
      <c r="E545" s="1" t="s">
        <v>1816</v>
      </c>
      <c r="F545" s="17" t="s">
        <v>1817</v>
      </c>
      <c r="G545" s="15">
        <v>771.4100000000002</v>
      </c>
      <c r="H545" s="12" t="s">
        <v>90</v>
      </c>
      <c r="I545" s="16">
        <v>3.5</v>
      </c>
      <c r="J545" s="15">
        <f t="shared" si="33"/>
        <v>24.5</v>
      </c>
      <c r="K545" s="15">
        <f t="shared" si="34"/>
        <v>1.71</v>
      </c>
      <c r="L545" s="15">
        <f t="shared" si="35"/>
        <v>26.21</v>
      </c>
      <c r="M545" s="15">
        <f t="shared" si="32"/>
        <v>797.62000000000023</v>
      </c>
      <c r="N545" s="15">
        <v>797.62000000000023</v>
      </c>
      <c r="O545" s="2">
        <v>0</v>
      </c>
    </row>
    <row r="546" spans="1:15" ht="21.75" customHeight="1" x14ac:dyDescent="0.4">
      <c r="A546" s="11">
        <v>542</v>
      </c>
      <c r="B546" s="12">
        <v>6420005372</v>
      </c>
      <c r="C546" s="13" t="s">
        <v>1818</v>
      </c>
      <c r="D546" s="1" t="s">
        <v>1819</v>
      </c>
      <c r="E546" s="1" t="s">
        <v>1820</v>
      </c>
      <c r="F546" s="17" t="s">
        <v>1821</v>
      </c>
      <c r="G546" s="15">
        <v>8939.3300000000017</v>
      </c>
      <c r="H546" s="12" t="s">
        <v>746</v>
      </c>
      <c r="I546" s="16">
        <v>3.5</v>
      </c>
      <c r="J546" s="15">
        <f t="shared" si="33"/>
        <v>126</v>
      </c>
      <c r="K546" s="15">
        <f t="shared" si="34"/>
        <v>8.82</v>
      </c>
      <c r="L546" s="15">
        <f t="shared" si="35"/>
        <v>134.82</v>
      </c>
      <c r="M546" s="15">
        <f t="shared" si="32"/>
        <v>9074.1500000000015</v>
      </c>
      <c r="N546" s="15">
        <v>9074.1500000000015</v>
      </c>
      <c r="O546" s="2">
        <v>0</v>
      </c>
    </row>
    <row r="547" spans="1:15" ht="21.75" customHeight="1" x14ac:dyDescent="0.4">
      <c r="A547" s="11">
        <v>543</v>
      </c>
      <c r="B547" s="12">
        <v>6420005373</v>
      </c>
      <c r="C547" s="13" t="s">
        <v>1822</v>
      </c>
      <c r="D547" s="1" t="s">
        <v>1823</v>
      </c>
      <c r="E547" s="1" t="s">
        <v>1824</v>
      </c>
      <c r="F547" s="20" t="s">
        <v>49</v>
      </c>
      <c r="G547" s="15">
        <v>0</v>
      </c>
      <c r="H547" s="12" t="s">
        <v>69</v>
      </c>
      <c r="I547" s="16">
        <v>3.5</v>
      </c>
      <c r="J547" s="15">
        <f t="shared" si="33"/>
        <v>210</v>
      </c>
      <c r="K547" s="15">
        <f t="shared" si="34"/>
        <v>14.7</v>
      </c>
      <c r="L547" s="15">
        <f t="shared" si="35"/>
        <v>224.7</v>
      </c>
      <c r="M547" s="15">
        <f t="shared" si="32"/>
        <v>224.7</v>
      </c>
      <c r="N547" s="15">
        <v>224.7</v>
      </c>
      <c r="O547" s="2">
        <v>0</v>
      </c>
    </row>
    <row r="548" spans="1:15" ht="21.75" customHeight="1" x14ac:dyDescent="0.4">
      <c r="A548" s="11">
        <v>544</v>
      </c>
      <c r="B548" s="12">
        <v>6420005374</v>
      </c>
      <c r="C548" s="13" t="s">
        <v>1825</v>
      </c>
      <c r="D548" s="1" t="s">
        <v>1826</v>
      </c>
      <c r="E548" s="1" t="s">
        <v>1827</v>
      </c>
      <c r="F548" s="17" t="s">
        <v>1641</v>
      </c>
      <c r="G548" s="15">
        <v>1962.3100000000011</v>
      </c>
      <c r="H548" s="12" t="s">
        <v>105</v>
      </c>
      <c r="I548" s="16">
        <v>3.5</v>
      </c>
      <c r="J548" s="15">
        <f t="shared" si="33"/>
        <v>3.5</v>
      </c>
      <c r="K548" s="15">
        <f t="shared" si="34"/>
        <v>0.24</v>
      </c>
      <c r="L548" s="15">
        <f t="shared" si="35"/>
        <v>3.74</v>
      </c>
      <c r="M548" s="15">
        <f t="shared" si="32"/>
        <v>1966.0500000000011</v>
      </c>
      <c r="N548" s="15">
        <v>1966.0500000000011</v>
      </c>
      <c r="O548" s="2">
        <v>0</v>
      </c>
    </row>
    <row r="549" spans="1:15" ht="21.75" customHeight="1" x14ac:dyDescent="0.4">
      <c r="A549" s="11">
        <v>545</v>
      </c>
      <c r="B549" s="12">
        <v>6420005375</v>
      </c>
      <c r="C549" s="13" t="s">
        <v>1828</v>
      </c>
      <c r="D549" s="1" t="s">
        <v>1829</v>
      </c>
      <c r="E549" s="1" t="s">
        <v>1830</v>
      </c>
      <c r="F549" s="17" t="s">
        <v>1831</v>
      </c>
      <c r="G549" s="15">
        <v>1524.2100000000009</v>
      </c>
      <c r="H549" s="12" t="s">
        <v>228</v>
      </c>
      <c r="I549" s="16">
        <v>3.5</v>
      </c>
      <c r="J549" s="15">
        <f t="shared" si="33"/>
        <v>94.5</v>
      </c>
      <c r="K549" s="15">
        <f t="shared" si="34"/>
        <v>6.61</v>
      </c>
      <c r="L549" s="15">
        <f t="shared" si="35"/>
        <v>101.11</v>
      </c>
      <c r="M549" s="15">
        <f t="shared" si="32"/>
        <v>1625.3200000000008</v>
      </c>
      <c r="N549" s="15">
        <v>1625.3200000000008</v>
      </c>
      <c r="O549" s="2">
        <v>0</v>
      </c>
    </row>
    <row r="550" spans="1:15" ht="21.75" customHeight="1" x14ac:dyDescent="0.4">
      <c r="A550" s="11">
        <v>546</v>
      </c>
      <c r="B550" s="12">
        <v>6420005376</v>
      </c>
      <c r="C550" s="13" t="s">
        <v>1832</v>
      </c>
      <c r="D550" s="1" t="s">
        <v>1833</v>
      </c>
      <c r="E550" s="1" t="s">
        <v>1834</v>
      </c>
      <c r="F550" s="17" t="s">
        <v>24</v>
      </c>
      <c r="G550" s="15">
        <v>2711.3999999999996</v>
      </c>
      <c r="H550" s="12" t="s">
        <v>206</v>
      </c>
      <c r="I550" s="16">
        <v>3.5</v>
      </c>
      <c r="J550" s="15">
        <f t="shared" si="33"/>
        <v>21</v>
      </c>
      <c r="K550" s="15">
        <f t="shared" si="34"/>
        <v>1.47</v>
      </c>
      <c r="L550" s="15">
        <f t="shared" si="35"/>
        <v>22.47</v>
      </c>
      <c r="M550" s="15">
        <f t="shared" si="32"/>
        <v>2733.8699999999994</v>
      </c>
      <c r="N550" s="15">
        <v>2733.8699999999994</v>
      </c>
      <c r="O550" s="2">
        <v>0</v>
      </c>
    </row>
    <row r="551" spans="1:15" ht="21.75" customHeight="1" x14ac:dyDescent="0.4">
      <c r="A551" s="11">
        <v>547</v>
      </c>
      <c r="B551" s="12">
        <v>6420005377</v>
      </c>
      <c r="C551" s="13" t="s">
        <v>1835</v>
      </c>
      <c r="D551" s="1" t="s">
        <v>1836</v>
      </c>
      <c r="E551" s="1" t="s">
        <v>1837</v>
      </c>
      <c r="F551" s="17" t="s">
        <v>24</v>
      </c>
      <c r="G551" s="15">
        <v>2389.3100000000009</v>
      </c>
      <c r="H551" s="12" t="s">
        <v>387</v>
      </c>
      <c r="I551" s="16">
        <v>3.5</v>
      </c>
      <c r="J551" s="15">
        <f t="shared" si="33"/>
        <v>38.5</v>
      </c>
      <c r="K551" s="15">
        <f t="shared" si="34"/>
        <v>2.69</v>
      </c>
      <c r="L551" s="15">
        <f t="shared" si="35"/>
        <v>41.19</v>
      </c>
      <c r="M551" s="15">
        <f t="shared" si="32"/>
        <v>2430.5000000000009</v>
      </c>
      <c r="N551" s="15">
        <v>2430.5000000000009</v>
      </c>
      <c r="O551" s="2">
        <v>0</v>
      </c>
    </row>
    <row r="552" spans="1:15" ht="21.75" customHeight="1" x14ac:dyDescent="0.4">
      <c r="A552" s="11">
        <v>548</v>
      </c>
      <c r="B552" s="12">
        <v>6420005378</v>
      </c>
      <c r="C552" s="13" t="s">
        <v>1838</v>
      </c>
      <c r="D552" s="1" t="s">
        <v>1829</v>
      </c>
      <c r="E552" s="1" t="s">
        <v>1839</v>
      </c>
      <c r="F552" s="17" t="s">
        <v>803</v>
      </c>
      <c r="G552" s="15">
        <v>4186.8600000000006</v>
      </c>
      <c r="H552" s="12" t="s">
        <v>587</v>
      </c>
      <c r="I552" s="16">
        <v>3.5</v>
      </c>
      <c r="J552" s="15">
        <f t="shared" si="33"/>
        <v>133</v>
      </c>
      <c r="K552" s="15">
        <f t="shared" si="34"/>
        <v>9.31</v>
      </c>
      <c r="L552" s="15">
        <f t="shared" si="35"/>
        <v>142.31</v>
      </c>
      <c r="M552" s="15">
        <f t="shared" si="32"/>
        <v>4329.170000000001</v>
      </c>
      <c r="N552" s="15">
        <v>4329.170000000001</v>
      </c>
      <c r="O552" s="2">
        <v>0</v>
      </c>
    </row>
    <row r="553" spans="1:15" ht="21.75" customHeight="1" x14ac:dyDescent="0.4">
      <c r="A553" s="11">
        <v>549</v>
      </c>
      <c r="B553" s="12">
        <v>6420005379</v>
      </c>
      <c r="C553" s="13" t="s">
        <v>1840</v>
      </c>
      <c r="D553" s="1" t="s">
        <v>1841</v>
      </c>
      <c r="E553" s="1" t="s">
        <v>1842</v>
      </c>
      <c r="F553" s="17" t="s">
        <v>24</v>
      </c>
      <c r="G553" s="15">
        <v>1969.9000000000012</v>
      </c>
      <c r="H553" s="12" t="s">
        <v>206</v>
      </c>
      <c r="I553" s="16">
        <v>3.5</v>
      </c>
      <c r="J553" s="15">
        <f t="shared" si="33"/>
        <v>21</v>
      </c>
      <c r="K553" s="15">
        <f t="shared" si="34"/>
        <v>1.47</v>
      </c>
      <c r="L553" s="15">
        <f t="shared" si="35"/>
        <v>22.47</v>
      </c>
      <c r="M553" s="15">
        <f t="shared" si="32"/>
        <v>1992.3700000000013</v>
      </c>
      <c r="N553" s="15">
        <v>1992.3700000000013</v>
      </c>
      <c r="O553" s="2">
        <v>0</v>
      </c>
    </row>
    <row r="554" spans="1:15" ht="21.75" customHeight="1" x14ac:dyDescent="0.4">
      <c r="A554" s="11">
        <v>550</v>
      </c>
      <c r="B554" s="12">
        <v>6420005380</v>
      </c>
      <c r="C554" s="13" t="s">
        <v>1843</v>
      </c>
      <c r="D554" s="1" t="s">
        <v>1844</v>
      </c>
      <c r="E554" s="1" t="s">
        <v>1845</v>
      </c>
      <c r="F554" s="17" t="s">
        <v>24</v>
      </c>
      <c r="G554" s="15">
        <v>3722.559999999999</v>
      </c>
      <c r="H554" s="12" t="s">
        <v>183</v>
      </c>
      <c r="I554" s="16">
        <v>3.5</v>
      </c>
      <c r="J554" s="15">
        <f t="shared" si="33"/>
        <v>42</v>
      </c>
      <c r="K554" s="15">
        <f t="shared" si="34"/>
        <v>2.94</v>
      </c>
      <c r="L554" s="15">
        <f t="shared" si="35"/>
        <v>44.94</v>
      </c>
      <c r="M554" s="15">
        <f t="shared" si="32"/>
        <v>3767.4999999999991</v>
      </c>
      <c r="N554" s="15">
        <v>3767.4999999999991</v>
      </c>
      <c r="O554" s="2">
        <v>0</v>
      </c>
    </row>
    <row r="555" spans="1:15" ht="21.75" customHeight="1" x14ac:dyDescent="0.4">
      <c r="A555" s="11">
        <v>551</v>
      </c>
      <c r="B555" s="12">
        <v>6420005381</v>
      </c>
      <c r="C555" s="13" t="s">
        <v>1846</v>
      </c>
      <c r="D555" s="1" t="s">
        <v>1847</v>
      </c>
      <c r="E555" s="1" t="s">
        <v>1848</v>
      </c>
      <c r="F555" s="17" t="s">
        <v>24</v>
      </c>
      <c r="G555" s="15">
        <v>4673.79</v>
      </c>
      <c r="H555" s="12" t="s">
        <v>346</v>
      </c>
      <c r="I555" s="16">
        <v>3.5</v>
      </c>
      <c r="J555" s="15">
        <f t="shared" si="33"/>
        <v>112</v>
      </c>
      <c r="K555" s="15">
        <f t="shared" si="34"/>
        <v>7.84</v>
      </c>
      <c r="L555" s="15">
        <f t="shared" si="35"/>
        <v>119.84</v>
      </c>
      <c r="M555" s="15">
        <f t="shared" si="32"/>
        <v>4793.63</v>
      </c>
      <c r="N555" s="15">
        <v>4793.63</v>
      </c>
      <c r="O555" s="2">
        <v>0</v>
      </c>
    </row>
    <row r="556" spans="1:15" ht="21.75" customHeight="1" x14ac:dyDescent="0.4">
      <c r="A556" s="11">
        <v>552</v>
      </c>
      <c r="B556" s="12">
        <v>6420005382</v>
      </c>
      <c r="C556" s="13" t="s">
        <v>1849</v>
      </c>
      <c r="D556" s="1" t="s">
        <v>1850</v>
      </c>
      <c r="E556" s="1" t="s">
        <v>1851</v>
      </c>
      <c r="F556" s="17" t="s">
        <v>1852</v>
      </c>
      <c r="G556" s="15">
        <v>2220.8300000000004</v>
      </c>
      <c r="H556" s="12" t="s">
        <v>164</v>
      </c>
      <c r="I556" s="16">
        <v>3.5</v>
      </c>
      <c r="J556" s="15">
        <f t="shared" si="33"/>
        <v>0</v>
      </c>
      <c r="K556" s="15">
        <f t="shared" si="34"/>
        <v>0</v>
      </c>
      <c r="L556" s="15">
        <f t="shared" si="35"/>
        <v>0</v>
      </c>
      <c r="M556" s="15">
        <f t="shared" si="32"/>
        <v>2220.8300000000004</v>
      </c>
      <c r="N556" s="15">
        <v>2220.8300000000004</v>
      </c>
      <c r="O556" s="2">
        <v>0</v>
      </c>
    </row>
    <row r="557" spans="1:15" ht="21.75" customHeight="1" x14ac:dyDescent="0.4">
      <c r="A557" s="11">
        <v>553</v>
      </c>
      <c r="B557" s="12">
        <v>6420005383</v>
      </c>
      <c r="C557" s="13" t="s">
        <v>1853</v>
      </c>
      <c r="D557" s="1" t="s">
        <v>1850</v>
      </c>
      <c r="E557" s="1" t="s">
        <v>1854</v>
      </c>
      <c r="F557" s="17" t="s">
        <v>24</v>
      </c>
      <c r="G557" s="15">
        <v>2190.8400000000015</v>
      </c>
      <c r="H557" s="12" t="s">
        <v>175</v>
      </c>
      <c r="I557" s="16">
        <v>3.5</v>
      </c>
      <c r="J557" s="15">
        <f t="shared" si="33"/>
        <v>35</v>
      </c>
      <c r="K557" s="15">
        <f t="shared" si="34"/>
        <v>2.4500000000000002</v>
      </c>
      <c r="L557" s="15">
        <f t="shared" si="35"/>
        <v>37.450000000000003</v>
      </c>
      <c r="M557" s="15">
        <f t="shared" si="32"/>
        <v>2228.2900000000013</v>
      </c>
      <c r="N557" s="15">
        <v>2228.2900000000013</v>
      </c>
      <c r="O557" s="2">
        <v>0</v>
      </c>
    </row>
    <row r="558" spans="1:15" ht="21.75" customHeight="1" x14ac:dyDescent="0.4">
      <c r="A558" s="11">
        <v>554</v>
      </c>
      <c r="B558" s="12">
        <v>6420005384</v>
      </c>
      <c r="C558" s="13">
        <v>12170356250</v>
      </c>
      <c r="D558" s="1" t="s">
        <v>1855</v>
      </c>
      <c r="E558" s="1" t="s">
        <v>1856</v>
      </c>
      <c r="F558" s="17" t="s">
        <v>49</v>
      </c>
      <c r="G558" s="15">
        <v>0</v>
      </c>
      <c r="H558" s="12" t="s">
        <v>1857</v>
      </c>
      <c r="I558" s="16">
        <v>3.5</v>
      </c>
      <c r="J558" s="15">
        <f t="shared" si="33"/>
        <v>154</v>
      </c>
      <c r="K558" s="15">
        <f t="shared" si="34"/>
        <v>10.78</v>
      </c>
      <c r="L558" s="15">
        <f t="shared" si="35"/>
        <v>164.78</v>
      </c>
      <c r="M558" s="15">
        <f t="shared" si="32"/>
        <v>164.78</v>
      </c>
      <c r="N558" s="15">
        <v>164.78</v>
      </c>
      <c r="O558" s="2">
        <v>0</v>
      </c>
    </row>
    <row r="559" spans="1:15" ht="21.75" customHeight="1" x14ac:dyDescent="0.4">
      <c r="A559" s="11">
        <v>555</v>
      </c>
      <c r="B559" s="12">
        <v>6420005385</v>
      </c>
      <c r="C559" s="13" t="s">
        <v>1858</v>
      </c>
      <c r="D559" s="1" t="s">
        <v>1859</v>
      </c>
      <c r="E559" s="1" t="s">
        <v>1860</v>
      </c>
      <c r="F559" s="17" t="s">
        <v>49</v>
      </c>
      <c r="G559" s="15">
        <v>0</v>
      </c>
      <c r="H559" s="12" t="s">
        <v>232</v>
      </c>
      <c r="I559" s="16">
        <v>3.5</v>
      </c>
      <c r="J559" s="15">
        <f t="shared" si="33"/>
        <v>87.5</v>
      </c>
      <c r="K559" s="15">
        <f t="shared" si="34"/>
        <v>6.12</v>
      </c>
      <c r="L559" s="15">
        <f t="shared" si="35"/>
        <v>93.62</v>
      </c>
      <c r="M559" s="15">
        <f t="shared" si="32"/>
        <v>93.62</v>
      </c>
      <c r="N559" s="15">
        <v>93.62</v>
      </c>
      <c r="O559" s="2">
        <v>0</v>
      </c>
    </row>
    <row r="560" spans="1:15" ht="21.75" customHeight="1" x14ac:dyDescent="0.4">
      <c r="A560" s="11">
        <v>556</v>
      </c>
      <c r="B560" s="12">
        <v>6420005386</v>
      </c>
      <c r="C560" s="13" t="s">
        <v>1861</v>
      </c>
      <c r="D560" s="1" t="s">
        <v>1862</v>
      </c>
      <c r="E560" s="1" t="s">
        <v>1863</v>
      </c>
      <c r="F560" s="17" t="s">
        <v>49</v>
      </c>
      <c r="G560" s="15">
        <v>0</v>
      </c>
      <c r="H560" s="12" t="s">
        <v>183</v>
      </c>
      <c r="I560" s="16">
        <v>3.5</v>
      </c>
      <c r="J560" s="15">
        <f t="shared" si="33"/>
        <v>42</v>
      </c>
      <c r="K560" s="15">
        <f t="shared" si="34"/>
        <v>2.94</v>
      </c>
      <c r="L560" s="15">
        <f t="shared" si="35"/>
        <v>44.94</v>
      </c>
      <c r="M560" s="15">
        <f t="shared" si="32"/>
        <v>44.94</v>
      </c>
      <c r="N560" s="15">
        <v>44.94</v>
      </c>
      <c r="O560" s="2">
        <v>0</v>
      </c>
    </row>
    <row r="561" spans="1:15" ht="21.75" customHeight="1" x14ac:dyDescent="0.4">
      <c r="A561" s="11">
        <v>557</v>
      </c>
      <c r="B561" s="12">
        <v>6420005387</v>
      </c>
      <c r="C561" s="13" t="s">
        <v>1864</v>
      </c>
      <c r="D561" s="1" t="s">
        <v>1865</v>
      </c>
      <c r="E561" s="1" t="s">
        <v>1866</v>
      </c>
      <c r="F561" s="17" t="s">
        <v>49</v>
      </c>
      <c r="G561" s="15">
        <v>0</v>
      </c>
      <c r="H561" s="12" t="s">
        <v>209</v>
      </c>
      <c r="I561" s="16">
        <v>3.5</v>
      </c>
      <c r="J561" s="15">
        <f t="shared" si="33"/>
        <v>52.5</v>
      </c>
      <c r="K561" s="15">
        <f t="shared" si="34"/>
        <v>3.67</v>
      </c>
      <c r="L561" s="15">
        <f t="shared" si="35"/>
        <v>56.17</v>
      </c>
      <c r="M561" s="15">
        <f t="shared" si="32"/>
        <v>56.17</v>
      </c>
      <c r="N561" s="15">
        <v>56.17</v>
      </c>
      <c r="O561" s="2">
        <v>0</v>
      </c>
    </row>
    <row r="562" spans="1:15" ht="21.75" customHeight="1" x14ac:dyDescent="0.4">
      <c r="A562" s="11">
        <v>558</v>
      </c>
      <c r="B562" s="12">
        <v>6420005388</v>
      </c>
      <c r="C562" s="13" t="s">
        <v>1867</v>
      </c>
      <c r="D562" s="1" t="s">
        <v>1859</v>
      </c>
      <c r="E562" s="1" t="s">
        <v>1868</v>
      </c>
      <c r="F562" s="11" t="s">
        <v>49</v>
      </c>
      <c r="G562" s="15">
        <v>0</v>
      </c>
      <c r="H562" s="12" t="s">
        <v>387</v>
      </c>
      <c r="I562" s="16">
        <v>3.5</v>
      </c>
      <c r="J562" s="15">
        <f t="shared" si="33"/>
        <v>38.5</v>
      </c>
      <c r="K562" s="15">
        <f t="shared" si="34"/>
        <v>2.69</v>
      </c>
      <c r="L562" s="15">
        <f t="shared" si="35"/>
        <v>41.19</v>
      </c>
      <c r="M562" s="15">
        <f t="shared" si="32"/>
        <v>41.19</v>
      </c>
      <c r="N562" s="15">
        <v>41.19</v>
      </c>
      <c r="O562" s="2">
        <v>0</v>
      </c>
    </row>
    <row r="563" spans="1:15" ht="21.75" customHeight="1" x14ac:dyDescent="0.4">
      <c r="A563" s="11">
        <v>559</v>
      </c>
      <c r="B563" s="12">
        <v>6420005389</v>
      </c>
      <c r="C563" s="13" t="s">
        <v>1869</v>
      </c>
      <c r="D563" s="1" t="s">
        <v>1870</v>
      </c>
      <c r="E563" s="1" t="s">
        <v>1871</v>
      </c>
      <c r="F563" s="17" t="s">
        <v>49</v>
      </c>
      <c r="G563" s="15">
        <v>0</v>
      </c>
      <c r="H563" s="12" t="s">
        <v>190</v>
      </c>
      <c r="I563" s="16">
        <v>3.5</v>
      </c>
      <c r="J563" s="15">
        <f t="shared" si="33"/>
        <v>105</v>
      </c>
      <c r="K563" s="15">
        <f t="shared" si="34"/>
        <v>7.35</v>
      </c>
      <c r="L563" s="15">
        <f t="shared" si="35"/>
        <v>112.35</v>
      </c>
      <c r="M563" s="15">
        <f t="shared" si="32"/>
        <v>112.35</v>
      </c>
      <c r="N563" s="15">
        <v>112.35</v>
      </c>
      <c r="O563" s="2">
        <v>0</v>
      </c>
    </row>
    <row r="564" spans="1:15" ht="21.75" customHeight="1" x14ac:dyDescent="0.4">
      <c r="A564" s="11">
        <v>560</v>
      </c>
      <c r="B564" s="12">
        <v>6420005390</v>
      </c>
      <c r="C564" s="13" t="s">
        <v>1872</v>
      </c>
      <c r="D564" s="1" t="s">
        <v>1873</v>
      </c>
      <c r="E564" s="1" t="s">
        <v>1874</v>
      </c>
      <c r="F564" s="17" t="s">
        <v>24</v>
      </c>
      <c r="G564" s="15">
        <v>6302.8599999999979</v>
      </c>
      <c r="H564" s="12" t="s">
        <v>160</v>
      </c>
      <c r="I564" s="16">
        <v>3.5</v>
      </c>
      <c r="J564" s="15">
        <f t="shared" si="33"/>
        <v>63</v>
      </c>
      <c r="K564" s="15">
        <f t="shared" si="34"/>
        <v>4.41</v>
      </c>
      <c r="L564" s="15">
        <f t="shared" si="35"/>
        <v>67.41</v>
      </c>
      <c r="M564" s="15">
        <f t="shared" si="32"/>
        <v>6370.2699999999977</v>
      </c>
      <c r="N564" s="15">
        <v>6370.2699999999977</v>
      </c>
      <c r="O564" s="2">
        <v>0</v>
      </c>
    </row>
    <row r="565" spans="1:15" ht="21.75" customHeight="1" x14ac:dyDescent="0.4">
      <c r="A565" s="11">
        <v>561</v>
      </c>
      <c r="B565" s="12">
        <v>6420005391</v>
      </c>
      <c r="C565" s="13" t="s">
        <v>1875</v>
      </c>
      <c r="D565" s="1" t="s">
        <v>1876</v>
      </c>
      <c r="E565" s="1" t="s">
        <v>1877</v>
      </c>
      <c r="F565" s="17" t="s">
        <v>1878</v>
      </c>
      <c r="G565" s="15">
        <v>2404.3100000000004</v>
      </c>
      <c r="H565" s="12" t="s">
        <v>164</v>
      </c>
      <c r="I565" s="16">
        <v>3.5</v>
      </c>
      <c r="J565" s="15">
        <f t="shared" si="33"/>
        <v>0</v>
      </c>
      <c r="K565" s="15">
        <f t="shared" si="34"/>
        <v>0</v>
      </c>
      <c r="L565" s="15">
        <f t="shared" si="35"/>
        <v>0</v>
      </c>
      <c r="M565" s="15">
        <f t="shared" si="32"/>
        <v>2404.3100000000004</v>
      </c>
      <c r="N565" s="15">
        <v>2404.3100000000004</v>
      </c>
      <c r="O565" s="2">
        <v>0</v>
      </c>
    </row>
    <row r="566" spans="1:15" ht="21.75" customHeight="1" x14ac:dyDescent="0.4">
      <c r="A566" s="11">
        <v>562</v>
      </c>
      <c r="B566" s="12">
        <v>6420005392</v>
      </c>
      <c r="C566" s="13" t="s">
        <v>1879</v>
      </c>
      <c r="D566" s="1" t="s">
        <v>1876</v>
      </c>
      <c r="E566" s="1" t="s">
        <v>1880</v>
      </c>
      <c r="F566" s="17" t="s">
        <v>24</v>
      </c>
      <c r="G566" s="15">
        <v>9665.8200000000015</v>
      </c>
      <c r="H566" s="12" t="s">
        <v>326</v>
      </c>
      <c r="I566" s="16">
        <v>3.5</v>
      </c>
      <c r="J566" s="15">
        <f t="shared" si="33"/>
        <v>98</v>
      </c>
      <c r="K566" s="15">
        <f t="shared" si="34"/>
        <v>6.86</v>
      </c>
      <c r="L566" s="15">
        <f t="shared" si="35"/>
        <v>104.86</v>
      </c>
      <c r="M566" s="15">
        <f t="shared" si="32"/>
        <v>9770.6800000000021</v>
      </c>
      <c r="N566" s="15">
        <v>9770.6800000000021</v>
      </c>
      <c r="O566" s="2">
        <v>0</v>
      </c>
    </row>
    <row r="567" spans="1:15" ht="21.75" customHeight="1" x14ac:dyDescent="0.4">
      <c r="A567" s="11">
        <v>563</v>
      </c>
      <c r="B567" s="12">
        <v>6420005393</v>
      </c>
      <c r="C567" s="13" t="s">
        <v>1881</v>
      </c>
      <c r="D567" s="1" t="s">
        <v>1876</v>
      </c>
      <c r="E567" s="1" t="s">
        <v>1882</v>
      </c>
      <c r="F567" s="17" t="s">
        <v>1883</v>
      </c>
      <c r="G567" s="15">
        <v>1370.6400000000006</v>
      </c>
      <c r="H567" s="12" t="s">
        <v>175</v>
      </c>
      <c r="I567" s="16">
        <v>3.5</v>
      </c>
      <c r="J567" s="15">
        <f t="shared" si="33"/>
        <v>35</v>
      </c>
      <c r="K567" s="15">
        <f t="shared" si="34"/>
        <v>2.4500000000000002</v>
      </c>
      <c r="L567" s="15">
        <f t="shared" si="35"/>
        <v>37.450000000000003</v>
      </c>
      <c r="M567" s="15">
        <f t="shared" si="32"/>
        <v>1408.0900000000006</v>
      </c>
      <c r="N567" s="15">
        <v>1408.0900000000006</v>
      </c>
      <c r="O567" s="2">
        <v>0</v>
      </c>
    </row>
    <row r="568" spans="1:15" ht="21.75" customHeight="1" x14ac:dyDescent="0.4">
      <c r="A568" s="11">
        <v>564</v>
      </c>
      <c r="B568" s="12">
        <v>6420005394</v>
      </c>
      <c r="C568" s="13" t="s">
        <v>1884</v>
      </c>
      <c r="D568" s="1" t="s">
        <v>1876</v>
      </c>
      <c r="E568" s="1" t="s">
        <v>1885</v>
      </c>
      <c r="F568" s="17" t="s">
        <v>1886</v>
      </c>
      <c r="G568" s="15">
        <v>939.96999999999991</v>
      </c>
      <c r="H568" s="12" t="s">
        <v>164</v>
      </c>
      <c r="I568" s="16">
        <v>3.5</v>
      </c>
      <c r="J568" s="15">
        <f t="shared" si="33"/>
        <v>0</v>
      </c>
      <c r="K568" s="15">
        <f t="shared" si="34"/>
        <v>0</v>
      </c>
      <c r="L568" s="15">
        <f t="shared" si="35"/>
        <v>0</v>
      </c>
      <c r="M568" s="15">
        <f t="shared" si="32"/>
        <v>939.96999999999991</v>
      </c>
      <c r="N568" s="15">
        <v>939.96999999999991</v>
      </c>
      <c r="O568" s="2">
        <v>0</v>
      </c>
    </row>
    <row r="569" spans="1:15" ht="21.75" customHeight="1" x14ac:dyDescent="0.4">
      <c r="A569" s="11">
        <v>565</v>
      </c>
      <c r="B569" s="12">
        <v>6420005395</v>
      </c>
      <c r="C569" s="13" t="s">
        <v>1887</v>
      </c>
      <c r="D569" s="1" t="s">
        <v>1876</v>
      </c>
      <c r="E569" s="1" t="s">
        <v>1888</v>
      </c>
      <c r="F569" s="17" t="s">
        <v>1889</v>
      </c>
      <c r="G569" s="15">
        <v>494.29000000000008</v>
      </c>
      <c r="H569" s="12" t="s">
        <v>319</v>
      </c>
      <c r="I569" s="16">
        <v>3.5</v>
      </c>
      <c r="J569" s="15">
        <f t="shared" si="33"/>
        <v>115.5</v>
      </c>
      <c r="K569" s="15">
        <f t="shared" si="34"/>
        <v>8.08</v>
      </c>
      <c r="L569" s="15">
        <f t="shared" si="35"/>
        <v>123.58</v>
      </c>
      <c r="M569" s="15">
        <f t="shared" si="32"/>
        <v>617.87000000000012</v>
      </c>
      <c r="N569" s="15">
        <v>617.87000000000012</v>
      </c>
      <c r="O569" s="2">
        <v>0</v>
      </c>
    </row>
    <row r="570" spans="1:15" ht="21.75" customHeight="1" x14ac:dyDescent="0.4">
      <c r="A570" s="11">
        <v>566</v>
      </c>
      <c r="B570" s="12">
        <v>6420005396</v>
      </c>
      <c r="C570" s="13" t="s">
        <v>1890</v>
      </c>
      <c r="D570" s="1" t="s">
        <v>1876</v>
      </c>
      <c r="E570" s="1" t="s">
        <v>1891</v>
      </c>
      <c r="F570" s="17" t="s">
        <v>1892</v>
      </c>
      <c r="G570" s="15">
        <v>1142.1900000000007</v>
      </c>
      <c r="H570" s="12" t="s">
        <v>175</v>
      </c>
      <c r="I570" s="16">
        <v>3.5</v>
      </c>
      <c r="J570" s="15">
        <f t="shared" si="33"/>
        <v>35</v>
      </c>
      <c r="K570" s="15">
        <f t="shared" si="34"/>
        <v>2.4500000000000002</v>
      </c>
      <c r="L570" s="15">
        <f t="shared" si="35"/>
        <v>37.450000000000003</v>
      </c>
      <c r="M570" s="15">
        <f t="shared" si="32"/>
        <v>1179.6400000000008</v>
      </c>
      <c r="N570" s="15">
        <v>1179.6400000000008</v>
      </c>
      <c r="O570" s="2">
        <v>0</v>
      </c>
    </row>
    <row r="571" spans="1:15" ht="21.75" customHeight="1" x14ac:dyDescent="0.4">
      <c r="A571" s="11">
        <v>567</v>
      </c>
      <c r="B571" s="12">
        <v>6420005397</v>
      </c>
      <c r="C571" s="13" t="s">
        <v>1893</v>
      </c>
      <c r="D571" s="1" t="s">
        <v>1894</v>
      </c>
      <c r="E571" s="1" t="s">
        <v>1895</v>
      </c>
      <c r="F571" s="17" t="s">
        <v>1896</v>
      </c>
      <c r="G571" s="15">
        <v>6340.23</v>
      </c>
      <c r="H571" s="12" t="s">
        <v>1897</v>
      </c>
      <c r="I571" s="16">
        <v>3.5</v>
      </c>
      <c r="J571" s="15">
        <f t="shared" si="33"/>
        <v>213.5</v>
      </c>
      <c r="K571" s="15">
        <f t="shared" si="34"/>
        <v>14.94</v>
      </c>
      <c r="L571" s="15">
        <f t="shared" si="35"/>
        <v>228.44</v>
      </c>
      <c r="M571" s="15">
        <f t="shared" si="32"/>
        <v>6568.6699999999992</v>
      </c>
      <c r="N571" s="15">
        <v>6568.6699999999992</v>
      </c>
      <c r="O571" s="2">
        <v>0</v>
      </c>
    </row>
    <row r="572" spans="1:15" ht="21.75" customHeight="1" x14ac:dyDescent="0.4">
      <c r="A572" s="11">
        <v>568</v>
      </c>
      <c r="B572" s="12">
        <v>6420005398</v>
      </c>
      <c r="C572" s="13" t="s">
        <v>1898</v>
      </c>
      <c r="D572" s="1" t="s">
        <v>1899</v>
      </c>
      <c r="E572" s="1" t="s">
        <v>1900</v>
      </c>
      <c r="F572" s="17" t="s">
        <v>1901</v>
      </c>
      <c r="G572" s="15">
        <v>831.34999999999968</v>
      </c>
      <c r="H572" s="12" t="s">
        <v>59</v>
      </c>
      <c r="I572" s="16">
        <v>3.5</v>
      </c>
      <c r="J572" s="15">
        <f t="shared" si="33"/>
        <v>49</v>
      </c>
      <c r="K572" s="15">
        <f t="shared" si="34"/>
        <v>3.43</v>
      </c>
      <c r="L572" s="15">
        <f t="shared" si="35"/>
        <v>52.43</v>
      </c>
      <c r="M572" s="15">
        <f t="shared" si="32"/>
        <v>883.77999999999963</v>
      </c>
      <c r="N572" s="15">
        <v>883.77999999999963</v>
      </c>
      <c r="O572" s="2">
        <v>0</v>
      </c>
    </row>
    <row r="573" spans="1:15" ht="21.75" customHeight="1" x14ac:dyDescent="0.4">
      <c r="A573" s="11">
        <v>569</v>
      </c>
      <c r="B573" s="12">
        <v>6420005399</v>
      </c>
      <c r="C573" s="13" t="s">
        <v>1902</v>
      </c>
      <c r="D573" s="1" t="s">
        <v>1903</v>
      </c>
      <c r="E573" s="1" t="s">
        <v>1904</v>
      </c>
      <c r="F573" s="11" t="s">
        <v>1905</v>
      </c>
      <c r="G573" s="15">
        <v>4595.1000000000004</v>
      </c>
      <c r="H573" s="12" t="s">
        <v>224</v>
      </c>
      <c r="I573" s="16">
        <v>3.5</v>
      </c>
      <c r="J573" s="15">
        <f t="shared" si="33"/>
        <v>80.5</v>
      </c>
      <c r="K573" s="15">
        <f t="shared" si="34"/>
        <v>5.63</v>
      </c>
      <c r="L573" s="15">
        <f t="shared" si="35"/>
        <v>86.13</v>
      </c>
      <c r="M573" s="15">
        <f t="shared" si="32"/>
        <v>4681.2300000000005</v>
      </c>
      <c r="N573" s="15">
        <v>4681.2300000000005</v>
      </c>
      <c r="O573" s="2">
        <v>0</v>
      </c>
    </row>
    <row r="574" spans="1:15" ht="21.75" customHeight="1" x14ac:dyDescent="0.4">
      <c r="A574" s="11">
        <v>570</v>
      </c>
      <c r="B574" s="12">
        <v>6420005400</v>
      </c>
      <c r="C574" s="13" t="s">
        <v>1906</v>
      </c>
      <c r="D574" s="1" t="s">
        <v>1907</v>
      </c>
      <c r="E574" s="1" t="s">
        <v>1908</v>
      </c>
      <c r="F574" s="17" t="s">
        <v>58</v>
      </c>
      <c r="G574" s="15">
        <v>22.47</v>
      </c>
      <c r="H574" s="12" t="s">
        <v>90</v>
      </c>
      <c r="I574" s="16">
        <v>3.5</v>
      </c>
      <c r="J574" s="15">
        <f t="shared" si="33"/>
        <v>24.5</v>
      </c>
      <c r="K574" s="15">
        <f t="shared" si="34"/>
        <v>1.71</v>
      </c>
      <c r="L574" s="15">
        <f t="shared" si="35"/>
        <v>26.21</v>
      </c>
      <c r="M574" s="15">
        <f t="shared" si="32"/>
        <v>48.68</v>
      </c>
      <c r="N574" s="15">
        <v>48.68</v>
      </c>
      <c r="O574" s="2">
        <v>0</v>
      </c>
    </row>
    <row r="575" spans="1:15" ht="21.75" customHeight="1" x14ac:dyDescent="0.4">
      <c r="A575" s="11">
        <v>571</v>
      </c>
      <c r="B575" s="12">
        <v>6420005401</v>
      </c>
      <c r="C575" s="13">
        <v>12170306246</v>
      </c>
      <c r="D575" s="22" t="s">
        <v>1909</v>
      </c>
      <c r="E575" s="22" t="s">
        <v>1910</v>
      </c>
      <c r="F575" s="17" t="s">
        <v>49</v>
      </c>
      <c r="G575" s="15">
        <v>0</v>
      </c>
      <c r="H575" s="12" t="s">
        <v>164</v>
      </c>
      <c r="I575" s="16">
        <v>3.5</v>
      </c>
      <c r="J575" s="15">
        <f t="shared" si="33"/>
        <v>0</v>
      </c>
      <c r="K575" s="15">
        <f t="shared" si="34"/>
        <v>0</v>
      </c>
      <c r="L575" s="15">
        <f t="shared" si="35"/>
        <v>0</v>
      </c>
      <c r="M575" s="15">
        <f t="shared" si="32"/>
        <v>0</v>
      </c>
      <c r="N575" s="15">
        <v>0</v>
      </c>
      <c r="O575" s="2">
        <v>0</v>
      </c>
    </row>
    <row r="576" spans="1:15" ht="21.75" customHeight="1" x14ac:dyDescent="0.4">
      <c r="A576" s="11">
        <v>572</v>
      </c>
      <c r="B576" s="12">
        <v>6420005402</v>
      </c>
      <c r="C576" s="13" t="s">
        <v>1911</v>
      </c>
      <c r="D576" s="1" t="s">
        <v>1912</v>
      </c>
      <c r="E576" s="1" t="s">
        <v>1913</v>
      </c>
      <c r="F576" s="17" t="s">
        <v>1914</v>
      </c>
      <c r="G576" s="15">
        <v>4958.4299999999985</v>
      </c>
      <c r="H576" s="12" t="s">
        <v>232</v>
      </c>
      <c r="I576" s="16">
        <v>3.5</v>
      </c>
      <c r="J576" s="15">
        <f t="shared" si="33"/>
        <v>87.5</v>
      </c>
      <c r="K576" s="15">
        <f t="shared" si="34"/>
        <v>6.12</v>
      </c>
      <c r="L576" s="15">
        <f t="shared" si="35"/>
        <v>93.62</v>
      </c>
      <c r="M576" s="15">
        <f t="shared" si="32"/>
        <v>5052.0499999999984</v>
      </c>
      <c r="N576" s="15">
        <v>5052.0499999999984</v>
      </c>
      <c r="O576" s="2">
        <v>0</v>
      </c>
    </row>
    <row r="577" spans="1:15" ht="21.75" customHeight="1" x14ac:dyDescent="0.4">
      <c r="A577" s="11">
        <v>573</v>
      </c>
      <c r="B577" s="12">
        <v>6420005403</v>
      </c>
      <c r="C577" s="13" t="s">
        <v>1915</v>
      </c>
      <c r="D577" s="1" t="s">
        <v>1916</v>
      </c>
      <c r="E577" s="1" t="s">
        <v>1917</v>
      </c>
      <c r="F577" s="11" t="s">
        <v>49</v>
      </c>
      <c r="G577" s="15">
        <v>0</v>
      </c>
      <c r="H577" s="12" t="s">
        <v>183</v>
      </c>
      <c r="I577" s="16">
        <v>3.5</v>
      </c>
      <c r="J577" s="15">
        <f t="shared" si="33"/>
        <v>42</v>
      </c>
      <c r="K577" s="15">
        <f t="shared" si="34"/>
        <v>2.94</v>
      </c>
      <c r="L577" s="15">
        <f t="shared" si="35"/>
        <v>44.94</v>
      </c>
      <c r="M577" s="15">
        <f t="shared" si="32"/>
        <v>44.94</v>
      </c>
      <c r="N577" s="15">
        <v>44.94</v>
      </c>
      <c r="O577" s="2">
        <v>0</v>
      </c>
    </row>
    <row r="578" spans="1:15" ht="21.75" customHeight="1" x14ac:dyDescent="0.4">
      <c r="A578" s="11">
        <v>574</v>
      </c>
      <c r="B578" s="12">
        <v>6420005404</v>
      </c>
      <c r="C578" s="13" t="s">
        <v>1918</v>
      </c>
      <c r="D578" s="1" t="s">
        <v>1919</v>
      </c>
      <c r="E578" s="1" t="s">
        <v>1920</v>
      </c>
      <c r="F578" s="20" t="s">
        <v>58</v>
      </c>
      <c r="G578" s="15">
        <v>108.6</v>
      </c>
      <c r="H578" s="12" t="s">
        <v>339</v>
      </c>
      <c r="I578" s="16">
        <v>3.5</v>
      </c>
      <c r="J578" s="15">
        <f t="shared" si="33"/>
        <v>101.5</v>
      </c>
      <c r="K578" s="15">
        <f t="shared" si="34"/>
        <v>7.1</v>
      </c>
      <c r="L578" s="15">
        <f t="shared" si="35"/>
        <v>108.6</v>
      </c>
      <c r="M578" s="15">
        <f t="shared" si="32"/>
        <v>217.2</v>
      </c>
      <c r="N578" s="15">
        <v>217.2</v>
      </c>
      <c r="O578" s="2">
        <v>0</v>
      </c>
    </row>
    <row r="579" spans="1:15" ht="21.75" customHeight="1" x14ac:dyDescent="0.4">
      <c r="A579" s="11">
        <v>575</v>
      </c>
      <c r="B579" s="12">
        <v>6420005405</v>
      </c>
      <c r="C579" s="13" t="s">
        <v>1921</v>
      </c>
      <c r="D579" s="1" t="s">
        <v>1922</v>
      </c>
      <c r="E579" s="1" t="s">
        <v>1923</v>
      </c>
      <c r="F579" s="20" t="s">
        <v>49</v>
      </c>
      <c r="G579" s="15">
        <v>0</v>
      </c>
      <c r="H579" s="12" t="s">
        <v>518</v>
      </c>
      <c r="I579" s="16">
        <v>3.5</v>
      </c>
      <c r="J579" s="15">
        <f t="shared" si="33"/>
        <v>31.5</v>
      </c>
      <c r="K579" s="15">
        <f t="shared" si="34"/>
        <v>2.2000000000000002</v>
      </c>
      <c r="L579" s="15">
        <f t="shared" si="35"/>
        <v>33.700000000000003</v>
      </c>
      <c r="M579" s="15">
        <f t="shared" si="32"/>
        <v>33.700000000000003</v>
      </c>
      <c r="N579" s="15">
        <v>33.700000000000003</v>
      </c>
      <c r="O579" s="2">
        <v>0</v>
      </c>
    </row>
    <row r="580" spans="1:15" ht="21.75" customHeight="1" x14ac:dyDescent="0.4">
      <c r="A580" s="11">
        <v>576</v>
      </c>
      <c r="B580" s="12">
        <v>6420005406</v>
      </c>
      <c r="C580" s="13" t="s">
        <v>1924</v>
      </c>
      <c r="D580" s="1" t="s">
        <v>1925</v>
      </c>
      <c r="E580" s="1" t="s">
        <v>1926</v>
      </c>
      <c r="F580" s="17" t="s">
        <v>49</v>
      </c>
      <c r="G580" s="15">
        <v>0</v>
      </c>
      <c r="H580" s="12" t="s">
        <v>95</v>
      </c>
      <c r="I580" s="16">
        <v>3.5</v>
      </c>
      <c r="J580" s="15">
        <f t="shared" si="33"/>
        <v>45.5</v>
      </c>
      <c r="K580" s="15">
        <f t="shared" si="34"/>
        <v>3.18</v>
      </c>
      <c r="L580" s="15">
        <f t="shared" si="35"/>
        <v>48.68</v>
      </c>
      <c r="M580" s="15">
        <f t="shared" si="32"/>
        <v>48.68</v>
      </c>
      <c r="N580" s="15">
        <v>48.68</v>
      </c>
      <c r="O580" s="2">
        <v>0</v>
      </c>
    </row>
    <row r="581" spans="1:15" ht="21.75" customHeight="1" x14ac:dyDescent="0.4">
      <c r="A581" s="11">
        <v>577</v>
      </c>
      <c r="B581" s="12">
        <v>6420005407</v>
      </c>
      <c r="C581" s="13" t="s">
        <v>1927</v>
      </c>
      <c r="D581" s="1" t="s">
        <v>1925</v>
      </c>
      <c r="E581" s="1" t="s">
        <v>1928</v>
      </c>
      <c r="F581" s="17" t="s">
        <v>739</v>
      </c>
      <c r="G581" s="15">
        <v>895.04000000000065</v>
      </c>
      <c r="H581" s="12" t="s">
        <v>35</v>
      </c>
      <c r="I581" s="16">
        <v>3.5</v>
      </c>
      <c r="J581" s="15">
        <f t="shared" si="33"/>
        <v>17.5</v>
      </c>
      <c r="K581" s="15">
        <f t="shared" si="34"/>
        <v>1.22</v>
      </c>
      <c r="L581" s="15">
        <f t="shared" si="35"/>
        <v>18.72</v>
      </c>
      <c r="M581" s="15">
        <f t="shared" si="32"/>
        <v>913.76000000000067</v>
      </c>
      <c r="N581" s="15">
        <v>913.76000000000067</v>
      </c>
      <c r="O581" s="2">
        <v>0</v>
      </c>
    </row>
    <row r="582" spans="1:15" ht="21.75" customHeight="1" x14ac:dyDescent="0.4">
      <c r="A582" s="11">
        <v>578</v>
      </c>
      <c r="B582" s="12">
        <v>6420005408</v>
      </c>
      <c r="C582" s="13" t="s">
        <v>1929</v>
      </c>
      <c r="D582" s="1" t="s">
        <v>1930</v>
      </c>
      <c r="E582" s="1" t="s">
        <v>1931</v>
      </c>
      <c r="F582" s="17" t="s">
        <v>113</v>
      </c>
      <c r="G582" s="15">
        <v>172.26999999999998</v>
      </c>
      <c r="H582" s="12" t="s">
        <v>387</v>
      </c>
      <c r="I582" s="16">
        <v>3.5</v>
      </c>
      <c r="J582" s="15">
        <f t="shared" si="33"/>
        <v>38.5</v>
      </c>
      <c r="K582" s="15">
        <f t="shared" si="34"/>
        <v>2.69</v>
      </c>
      <c r="L582" s="15">
        <f t="shared" si="35"/>
        <v>41.19</v>
      </c>
      <c r="M582" s="15">
        <f t="shared" ref="M582:M645" si="36">SUM(G582+L582)</f>
        <v>213.45999999999998</v>
      </c>
      <c r="N582" s="15">
        <v>213.45999999999998</v>
      </c>
      <c r="O582" s="2">
        <v>0</v>
      </c>
    </row>
    <row r="583" spans="1:15" ht="21.75" customHeight="1" x14ac:dyDescent="0.4">
      <c r="A583" s="11">
        <v>579</v>
      </c>
      <c r="B583" s="12">
        <v>6420005409</v>
      </c>
      <c r="C583" s="13" t="s">
        <v>1932</v>
      </c>
      <c r="D583" s="1" t="s">
        <v>1347</v>
      </c>
      <c r="E583" s="1" t="s">
        <v>1933</v>
      </c>
      <c r="F583" s="17" t="s">
        <v>49</v>
      </c>
      <c r="G583" s="15">
        <v>0</v>
      </c>
      <c r="H583" s="12" t="s">
        <v>310</v>
      </c>
      <c r="I583" s="16">
        <v>3.5</v>
      </c>
      <c r="J583" s="15">
        <f t="shared" ref="J583:J646" si="37">ROUNDDOWN(H583*I583,2)</f>
        <v>70</v>
      </c>
      <c r="K583" s="15">
        <f t="shared" ref="K583:K646" si="38">ROUNDDOWN(J583*7%,2)</f>
        <v>4.9000000000000004</v>
      </c>
      <c r="L583" s="15">
        <f t="shared" ref="L583:L646" si="39">ROUNDDOWN(J583+K583,2)</f>
        <v>74.900000000000006</v>
      </c>
      <c r="M583" s="15">
        <f t="shared" si="36"/>
        <v>74.900000000000006</v>
      </c>
      <c r="N583" s="15">
        <v>74.900000000000006</v>
      </c>
      <c r="O583" s="2">
        <v>0</v>
      </c>
    </row>
    <row r="584" spans="1:15" ht="21.75" customHeight="1" x14ac:dyDescent="0.4">
      <c r="A584" s="11">
        <v>580</v>
      </c>
      <c r="B584" s="12">
        <v>6420005410</v>
      </c>
      <c r="C584" s="13" t="s">
        <v>1934</v>
      </c>
      <c r="D584" s="1" t="s">
        <v>1935</v>
      </c>
      <c r="E584" s="1" t="s">
        <v>1936</v>
      </c>
      <c r="F584" s="17" t="s">
        <v>121</v>
      </c>
      <c r="G584" s="15">
        <v>7695.9299999999994</v>
      </c>
      <c r="H584" s="12" t="s">
        <v>90</v>
      </c>
      <c r="I584" s="16">
        <v>3.5</v>
      </c>
      <c r="J584" s="15">
        <f t="shared" si="37"/>
        <v>24.5</v>
      </c>
      <c r="K584" s="15">
        <f t="shared" si="38"/>
        <v>1.71</v>
      </c>
      <c r="L584" s="15">
        <f t="shared" si="39"/>
        <v>26.21</v>
      </c>
      <c r="M584" s="15">
        <f t="shared" si="36"/>
        <v>7722.1399999999994</v>
      </c>
      <c r="N584" s="15">
        <v>7722.1399999999994</v>
      </c>
      <c r="O584" s="2">
        <v>0</v>
      </c>
    </row>
    <row r="585" spans="1:15" ht="21.75" customHeight="1" x14ac:dyDescent="0.4">
      <c r="A585" s="11">
        <v>581</v>
      </c>
      <c r="B585" s="12">
        <v>6420005411</v>
      </c>
      <c r="C585" s="13" t="s">
        <v>1937</v>
      </c>
      <c r="D585" s="1" t="s">
        <v>1938</v>
      </c>
      <c r="E585" s="1" t="s">
        <v>1939</v>
      </c>
      <c r="F585" s="17" t="s">
        <v>430</v>
      </c>
      <c r="G585" s="15">
        <v>101.11</v>
      </c>
      <c r="H585" s="12" t="s">
        <v>25</v>
      </c>
      <c r="I585" s="16">
        <v>3.5</v>
      </c>
      <c r="J585" s="15">
        <f t="shared" si="37"/>
        <v>28</v>
      </c>
      <c r="K585" s="15">
        <f t="shared" si="38"/>
        <v>1.96</v>
      </c>
      <c r="L585" s="15">
        <f t="shared" si="39"/>
        <v>29.96</v>
      </c>
      <c r="M585" s="15">
        <f t="shared" si="36"/>
        <v>131.07</v>
      </c>
      <c r="N585" s="15">
        <v>131.07</v>
      </c>
      <c r="O585" s="2">
        <v>0</v>
      </c>
    </row>
    <row r="586" spans="1:15" ht="21.75" customHeight="1" x14ac:dyDescent="0.4">
      <c r="A586" s="11">
        <v>582</v>
      </c>
      <c r="B586" s="12">
        <v>6420005412</v>
      </c>
      <c r="C586" s="13" t="s">
        <v>1940</v>
      </c>
      <c r="D586" s="1" t="s">
        <v>1941</v>
      </c>
      <c r="E586" s="1" t="s">
        <v>1939</v>
      </c>
      <c r="F586" s="17" t="s">
        <v>1942</v>
      </c>
      <c r="G586" s="15">
        <v>1655.380000000001</v>
      </c>
      <c r="H586" s="12" t="s">
        <v>164</v>
      </c>
      <c r="I586" s="16">
        <v>3.5</v>
      </c>
      <c r="J586" s="15">
        <f t="shared" si="37"/>
        <v>0</v>
      </c>
      <c r="K586" s="15">
        <f t="shared" si="38"/>
        <v>0</v>
      </c>
      <c r="L586" s="15">
        <f t="shared" si="39"/>
        <v>0</v>
      </c>
      <c r="M586" s="15">
        <f t="shared" si="36"/>
        <v>1655.380000000001</v>
      </c>
      <c r="N586" s="15">
        <v>1655.380000000001</v>
      </c>
      <c r="O586" s="2">
        <v>0</v>
      </c>
    </row>
    <row r="587" spans="1:15" ht="21.75" customHeight="1" x14ac:dyDescent="0.4">
      <c r="A587" s="11">
        <v>583</v>
      </c>
      <c r="B587" s="12">
        <v>6420005413</v>
      </c>
      <c r="C587" s="13" t="s">
        <v>1943</v>
      </c>
      <c r="D587" s="1" t="s">
        <v>1944</v>
      </c>
      <c r="E587" s="1" t="s">
        <v>1945</v>
      </c>
      <c r="F587" s="17" t="s">
        <v>398</v>
      </c>
      <c r="G587" s="15">
        <v>5632.4500000000016</v>
      </c>
      <c r="H587" s="12" t="s">
        <v>164</v>
      </c>
      <c r="I587" s="16">
        <v>3.5</v>
      </c>
      <c r="J587" s="15">
        <f t="shared" si="37"/>
        <v>0</v>
      </c>
      <c r="K587" s="15">
        <f t="shared" si="38"/>
        <v>0</v>
      </c>
      <c r="L587" s="15">
        <f t="shared" si="39"/>
        <v>0</v>
      </c>
      <c r="M587" s="15">
        <f t="shared" si="36"/>
        <v>5632.4500000000016</v>
      </c>
      <c r="N587" s="15">
        <v>5632.4500000000016</v>
      </c>
      <c r="O587" s="2">
        <v>0</v>
      </c>
    </row>
    <row r="588" spans="1:15" ht="21.75" customHeight="1" x14ac:dyDescent="0.4">
      <c r="A588" s="11">
        <v>584</v>
      </c>
      <c r="B588" s="12">
        <v>6420005414</v>
      </c>
      <c r="C588" s="18" t="s">
        <v>1946</v>
      </c>
      <c r="D588" s="1" t="s">
        <v>1947</v>
      </c>
      <c r="E588" s="1" t="s">
        <v>1948</v>
      </c>
      <c r="F588" s="17" t="s">
        <v>1949</v>
      </c>
      <c r="G588" s="15">
        <v>374.50000000000006</v>
      </c>
      <c r="H588" s="12" t="s">
        <v>164</v>
      </c>
      <c r="I588" s="16">
        <v>3.5</v>
      </c>
      <c r="J588" s="15">
        <f t="shared" si="37"/>
        <v>0</v>
      </c>
      <c r="K588" s="15">
        <f t="shared" si="38"/>
        <v>0</v>
      </c>
      <c r="L588" s="15">
        <f t="shared" si="39"/>
        <v>0</v>
      </c>
      <c r="M588" s="15">
        <f t="shared" si="36"/>
        <v>374.50000000000006</v>
      </c>
      <c r="N588" s="15">
        <v>374.50000000000006</v>
      </c>
      <c r="O588" s="2">
        <v>0</v>
      </c>
    </row>
    <row r="589" spans="1:15" ht="21.75" customHeight="1" x14ac:dyDescent="0.4">
      <c r="A589" s="11">
        <v>585</v>
      </c>
      <c r="B589" s="12">
        <v>6420005415</v>
      </c>
      <c r="C589" s="13" t="s">
        <v>1950</v>
      </c>
      <c r="D589" s="1" t="s">
        <v>1951</v>
      </c>
      <c r="E589" s="1" t="s">
        <v>1952</v>
      </c>
      <c r="F589" s="17" t="s">
        <v>1133</v>
      </c>
      <c r="G589" s="15">
        <v>408.14000000000004</v>
      </c>
      <c r="H589" s="12" t="s">
        <v>105</v>
      </c>
      <c r="I589" s="16">
        <v>3.5</v>
      </c>
      <c r="J589" s="15">
        <f t="shared" si="37"/>
        <v>3.5</v>
      </c>
      <c r="K589" s="15">
        <f t="shared" si="38"/>
        <v>0.24</v>
      </c>
      <c r="L589" s="15">
        <f t="shared" si="39"/>
        <v>3.74</v>
      </c>
      <c r="M589" s="15">
        <f t="shared" si="36"/>
        <v>411.88000000000005</v>
      </c>
      <c r="N589" s="15">
        <v>411.88000000000005</v>
      </c>
      <c r="O589" s="2">
        <v>0</v>
      </c>
    </row>
    <row r="590" spans="1:15" ht="21.75" customHeight="1" x14ac:dyDescent="0.4">
      <c r="A590" s="11">
        <v>586</v>
      </c>
      <c r="B590" s="12">
        <v>6420005416</v>
      </c>
      <c r="C590" s="13" t="s">
        <v>1953</v>
      </c>
      <c r="D590" s="1" t="s">
        <v>1941</v>
      </c>
      <c r="E590" s="1" t="s">
        <v>1954</v>
      </c>
      <c r="F590" s="17" t="s">
        <v>1955</v>
      </c>
      <c r="G590" s="15">
        <v>415.66</v>
      </c>
      <c r="H590" s="12" t="s">
        <v>164</v>
      </c>
      <c r="I590" s="16">
        <v>3.5</v>
      </c>
      <c r="J590" s="15">
        <f t="shared" si="37"/>
        <v>0</v>
      </c>
      <c r="K590" s="15">
        <f t="shared" si="38"/>
        <v>0</v>
      </c>
      <c r="L590" s="15">
        <f t="shared" si="39"/>
        <v>0</v>
      </c>
      <c r="M590" s="15">
        <f t="shared" si="36"/>
        <v>415.66</v>
      </c>
      <c r="N590" s="15">
        <v>415.66</v>
      </c>
      <c r="O590" s="2">
        <v>0</v>
      </c>
    </row>
    <row r="591" spans="1:15" ht="21.75" customHeight="1" x14ac:dyDescent="0.4">
      <c r="A591" s="11">
        <v>587</v>
      </c>
      <c r="B591" s="12">
        <v>6420005417</v>
      </c>
      <c r="C591" s="13" t="s">
        <v>1956</v>
      </c>
      <c r="D591" s="1" t="s">
        <v>1957</v>
      </c>
      <c r="E591" s="1" t="s">
        <v>1958</v>
      </c>
      <c r="F591" s="20" t="s">
        <v>49</v>
      </c>
      <c r="G591" s="15">
        <v>0</v>
      </c>
      <c r="H591" s="12" t="s">
        <v>236</v>
      </c>
      <c r="I591" s="16">
        <v>3.5</v>
      </c>
      <c r="J591" s="15">
        <f t="shared" si="37"/>
        <v>119</v>
      </c>
      <c r="K591" s="15">
        <f t="shared" si="38"/>
        <v>8.33</v>
      </c>
      <c r="L591" s="15">
        <f t="shared" si="39"/>
        <v>127.33</v>
      </c>
      <c r="M591" s="15">
        <f t="shared" si="36"/>
        <v>127.33</v>
      </c>
      <c r="N591" s="15">
        <v>127.33</v>
      </c>
      <c r="O591" s="2">
        <v>0</v>
      </c>
    </row>
    <row r="592" spans="1:15" ht="21.75" customHeight="1" x14ac:dyDescent="0.4">
      <c r="A592" s="11">
        <v>588</v>
      </c>
      <c r="B592" s="12">
        <v>6420005418</v>
      </c>
      <c r="C592" s="13" t="s">
        <v>1959</v>
      </c>
      <c r="D592" s="1" t="s">
        <v>1941</v>
      </c>
      <c r="E592" s="1" t="s">
        <v>1960</v>
      </c>
      <c r="F592" s="17" t="s">
        <v>1961</v>
      </c>
      <c r="G592" s="15">
        <v>104.80999999999996</v>
      </c>
      <c r="H592" s="12" t="s">
        <v>164</v>
      </c>
      <c r="I592" s="16">
        <v>3.5</v>
      </c>
      <c r="J592" s="15">
        <f t="shared" si="37"/>
        <v>0</v>
      </c>
      <c r="K592" s="15">
        <f t="shared" si="38"/>
        <v>0</v>
      </c>
      <c r="L592" s="15">
        <f t="shared" si="39"/>
        <v>0</v>
      </c>
      <c r="M592" s="15">
        <f t="shared" si="36"/>
        <v>104.80999999999996</v>
      </c>
      <c r="N592" s="15">
        <v>104.80999999999996</v>
      </c>
      <c r="O592" s="2">
        <v>0</v>
      </c>
    </row>
    <row r="593" spans="1:20" ht="21.75" customHeight="1" x14ac:dyDescent="0.4">
      <c r="A593" s="11">
        <v>589</v>
      </c>
      <c r="B593" s="12">
        <v>6420005419</v>
      </c>
      <c r="C593" s="13" t="s">
        <v>1962</v>
      </c>
      <c r="D593" s="1" t="s">
        <v>1963</v>
      </c>
      <c r="E593" s="1" t="s">
        <v>1964</v>
      </c>
      <c r="F593" s="20" t="s">
        <v>1511</v>
      </c>
      <c r="G593" s="15">
        <v>1011.13</v>
      </c>
      <c r="H593" s="12" t="s">
        <v>206</v>
      </c>
      <c r="I593" s="16">
        <v>3.5</v>
      </c>
      <c r="J593" s="15">
        <f t="shared" si="37"/>
        <v>21</v>
      </c>
      <c r="K593" s="15">
        <f t="shared" si="38"/>
        <v>1.47</v>
      </c>
      <c r="L593" s="15">
        <f t="shared" si="39"/>
        <v>22.47</v>
      </c>
      <c r="M593" s="15">
        <f t="shared" si="36"/>
        <v>1033.5999999999999</v>
      </c>
      <c r="N593" s="15">
        <v>1033.5999999999999</v>
      </c>
      <c r="O593" s="2">
        <v>0</v>
      </c>
    </row>
    <row r="594" spans="1:20" ht="21.75" customHeight="1" x14ac:dyDescent="0.4">
      <c r="A594" s="11">
        <v>590</v>
      </c>
      <c r="B594" s="12">
        <v>6420005420</v>
      </c>
      <c r="C594" s="13" t="s">
        <v>1965</v>
      </c>
      <c r="D594" s="1" t="s">
        <v>1966</v>
      </c>
      <c r="E594" s="1" t="s">
        <v>1964</v>
      </c>
      <c r="F594" s="20" t="s">
        <v>24</v>
      </c>
      <c r="G594" s="15">
        <v>7261.5900000000011</v>
      </c>
      <c r="H594" s="12" t="s">
        <v>339</v>
      </c>
      <c r="I594" s="16">
        <v>3.5</v>
      </c>
      <c r="J594" s="15">
        <f t="shared" si="37"/>
        <v>101.5</v>
      </c>
      <c r="K594" s="15">
        <f t="shared" si="38"/>
        <v>7.1</v>
      </c>
      <c r="L594" s="15">
        <f t="shared" si="39"/>
        <v>108.6</v>
      </c>
      <c r="M594" s="15">
        <f t="shared" si="36"/>
        <v>7370.1900000000014</v>
      </c>
      <c r="N594" s="15">
        <v>7370.1900000000014</v>
      </c>
      <c r="O594" s="2">
        <v>0</v>
      </c>
    </row>
    <row r="595" spans="1:20" ht="21.75" customHeight="1" x14ac:dyDescent="0.4">
      <c r="A595" s="11">
        <v>591</v>
      </c>
      <c r="B595" s="12">
        <v>6420005421</v>
      </c>
      <c r="C595" s="13" t="s">
        <v>1967</v>
      </c>
      <c r="D595" s="1" t="s">
        <v>1968</v>
      </c>
      <c r="E595" s="1" t="s">
        <v>1969</v>
      </c>
      <c r="F595" s="20" t="s">
        <v>24</v>
      </c>
      <c r="G595" s="15">
        <v>10212.670000000002</v>
      </c>
      <c r="H595" s="12" t="s">
        <v>206</v>
      </c>
      <c r="I595" s="16">
        <v>3.5</v>
      </c>
      <c r="J595" s="15">
        <f t="shared" si="37"/>
        <v>21</v>
      </c>
      <c r="K595" s="15">
        <f t="shared" si="38"/>
        <v>1.47</v>
      </c>
      <c r="L595" s="15">
        <f t="shared" si="39"/>
        <v>22.47</v>
      </c>
      <c r="M595" s="15">
        <f t="shared" si="36"/>
        <v>10235.140000000001</v>
      </c>
      <c r="N595" s="15">
        <v>10235.140000000001</v>
      </c>
      <c r="O595" s="2">
        <v>0</v>
      </c>
    </row>
    <row r="596" spans="1:20" ht="21.75" customHeight="1" x14ac:dyDescent="0.4">
      <c r="A596" s="11">
        <v>592</v>
      </c>
      <c r="B596" s="12">
        <v>6420005422</v>
      </c>
      <c r="C596" s="13" t="s">
        <v>1970</v>
      </c>
      <c r="D596" s="1" t="s">
        <v>1968</v>
      </c>
      <c r="E596" s="1" t="s">
        <v>1971</v>
      </c>
      <c r="F596" s="20" t="s">
        <v>1972</v>
      </c>
      <c r="G596" s="15">
        <v>692.89000000000044</v>
      </c>
      <c r="H596" s="12" t="s">
        <v>164</v>
      </c>
      <c r="I596" s="16">
        <v>3.5</v>
      </c>
      <c r="J596" s="15">
        <f t="shared" si="37"/>
        <v>0</v>
      </c>
      <c r="K596" s="15">
        <f t="shared" si="38"/>
        <v>0</v>
      </c>
      <c r="L596" s="15">
        <f t="shared" si="39"/>
        <v>0</v>
      </c>
      <c r="M596" s="15">
        <f t="shared" si="36"/>
        <v>692.89000000000044</v>
      </c>
      <c r="N596" s="15">
        <v>692.89000000000044</v>
      </c>
      <c r="O596" s="2">
        <v>0</v>
      </c>
    </row>
    <row r="597" spans="1:20" ht="21.75" customHeight="1" x14ac:dyDescent="0.4">
      <c r="A597" s="11">
        <v>593</v>
      </c>
      <c r="B597" s="12">
        <v>6420005423</v>
      </c>
      <c r="C597" s="13" t="s">
        <v>1973</v>
      </c>
      <c r="D597" s="1" t="s">
        <v>1968</v>
      </c>
      <c r="E597" s="1" t="s">
        <v>1974</v>
      </c>
      <c r="F597" s="11" t="s">
        <v>1975</v>
      </c>
      <c r="G597" s="21">
        <v>67.390000000000015</v>
      </c>
      <c r="H597" s="12" t="s">
        <v>164</v>
      </c>
      <c r="I597" s="16">
        <v>3.5</v>
      </c>
      <c r="J597" s="15">
        <f t="shared" si="37"/>
        <v>0</v>
      </c>
      <c r="K597" s="15">
        <f t="shared" si="38"/>
        <v>0</v>
      </c>
      <c r="L597" s="15">
        <f t="shared" si="39"/>
        <v>0</v>
      </c>
      <c r="M597" s="15">
        <f t="shared" si="36"/>
        <v>67.390000000000015</v>
      </c>
      <c r="N597" s="15">
        <v>67.390000000000015</v>
      </c>
      <c r="O597" s="2">
        <v>0</v>
      </c>
    </row>
    <row r="598" spans="1:20" ht="21.75" customHeight="1" x14ac:dyDescent="0.4">
      <c r="A598" s="11">
        <v>594</v>
      </c>
      <c r="B598" s="12">
        <v>6420005424</v>
      </c>
      <c r="C598" s="13">
        <v>12170395365</v>
      </c>
      <c r="D598" s="1" t="s">
        <v>1976</v>
      </c>
      <c r="E598" s="1" t="s">
        <v>1977</v>
      </c>
      <c r="F598" s="11" t="s">
        <v>49</v>
      </c>
      <c r="G598" s="15">
        <v>0</v>
      </c>
      <c r="H598" s="12" t="s">
        <v>228</v>
      </c>
      <c r="I598" s="16">
        <v>3.5</v>
      </c>
      <c r="J598" s="15">
        <f t="shared" si="37"/>
        <v>94.5</v>
      </c>
      <c r="K598" s="15">
        <f t="shared" si="38"/>
        <v>6.61</v>
      </c>
      <c r="L598" s="15">
        <f t="shared" si="39"/>
        <v>101.11</v>
      </c>
      <c r="M598" s="15">
        <f t="shared" si="36"/>
        <v>101.11</v>
      </c>
      <c r="N598" s="15">
        <v>101.11</v>
      </c>
      <c r="O598" s="2">
        <v>0</v>
      </c>
    </row>
    <row r="599" spans="1:20" ht="21.75" customHeight="1" x14ac:dyDescent="0.4">
      <c r="A599" s="11">
        <v>595</v>
      </c>
      <c r="B599" s="12">
        <v>6420005425</v>
      </c>
      <c r="C599" s="13" t="s">
        <v>1978</v>
      </c>
      <c r="D599" s="1" t="s">
        <v>1979</v>
      </c>
      <c r="E599" s="1" t="s">
        <v>1980</v>
      </c>
      <c r="F599" s="11" t="s">
        <v>1981</v>
      </c>
      <c r="G599" s="21">
        <v>146.05000000000001</v>
      </c>
      <c r="H599" s="12" t="s">
        <v>164</v>
      </c>
      <c r="I599" s="16">
        <v>3.5</v>
      </c>
      <c r="J599" s="15">
        <f t="shared" si="37"/>
        <v>0</v>
      </c>
      <c r="K599" s="15">
        <f t="shared" si="38"/>
        <v>0</v>
      </c>
      <c r="L599" s="15">
        <f t="shared" si="39"/>
        <v>0</v>
      </c>
      <c r="M599" s="15">
        <f t="shared" si="36"/>
        <v>146.05000000000001</v>
      </c>
      <c r="N599" s="15">
        <v>146.05000000000001</v>
      </c>
      <c r="O599" s="2">
        <v>0</v>
      </c>
    </row>
    <row r="600" spans="1:20" ht="21.75" customHeight="1" x14ac:dyDescent="0.4">
      <c r="A600" s="11">
        <v>596</v>
      </c>
      <c r="B600" s="12">
        <v>6420005426</v>
      </c>
      <c r="C600" s="13" t="s">
        <v>1982</v>
      </c>
      <c r="D600" s="1" t="s">
        <v>1983</v>
      </c>
      <c r="E600" s="1" t="s">
        <v>1984</v>
      </c>
      <c r="F600" s="20" t="s">
        <v>24</v>
      </c>
      <c r="G600" s="15">
        <v>5576.3400000000011</v>
      </c>
      <c r="H600" s="12" t="s">
        <v>90</v>
      </c>
      <c r="I600" s="16">
        <v>3.5</v>
      </c>
      <c r="J600" s="15">
        <f t="shared" si="37"/>
        <v>24.5</v>
      </c>
      <c r="K600" s="15">
        <f t="shared" si="38"/>
        <v>1.71</v>
      </c>
      <c r="L600" s="15">
        <f t="shared" si="39"/>
        <v>26.21</v>
      </c>
      <c r="M600" s="15">
        <f t="shared" si="36"/>
        <v>5602.5500000000011</v>
      </c>
      <c r="N600" s="15">
        <v>5602.5500000000011</v>
      </c>
      <c r="O600" s="2">
        <v>0</v>
      </c>
    </row>
    <row r="601" spans="1:20" ht="21.75" customHeight="1" x14ac:dyDescent="0.4">
      <c r="A601" s="11">
        <v>597</v>
      </c>
      <c r="B601" s="12">
        <v>6420005427</v>
      </c>
      <c r="C601" s="13" t="s">
        <v>1985</v>
      </c>
      <c r="D601" s="1" t="s">
        <v>1986</v>
      </c>
      <c r="E601" s="1" t="s">
        <v>1984</v>
      </c>
      <c r="F601" s="20" t="s">
        <v>863</v>
      </c>
      <c r="G601" s="15">
        <v>1610.28</v>
      </c>
      <c r="H601" s="12" t="s">
        <v>82</v>
      </c>
      <c r="I601" s="16">
        <v>3.5</v>
      </c>
      <c r="J601" s="15">
        <f t="shared" si="37"/>
        <v>56</v>
      </c>
      <c r="K601" s="15">
        <f t="shared" si="38"/>
        <v>3.92</v>
      </c>
      <c r="L601" s="15">
        <f t="shared" si="39"/>
        <v>59.92</v>
      </c>
      <c r="M601" s="15">
        <f t="shared" si="36"/>
        <v>1670.2</v>
      </c>
      <c r="N601" s="15">
        <v>1670.2</v>
      </c>
      <c r="O601" s="2">
        <v>0</v>
      </c>
    </row>
    <row r="602" spans="1:20" ht="21.75" customHeight="1" x14ac:dyDescent="0.4">
      <c r="A602" s="11">
        <v>598</v>
      </c>
      <c r="B602" s="12">
        <v>6420005428</v>
      </c>
      <c r="C602" s="13" t="s">
        <v>1987</v>
      </c>
      <c r="D602" s="1" t="s">
        <v>1988</v>
      </c>
      <c r="E602" s="1" t="s">
        <v>1989</v>
      </c>
      <c r="F602" s="20" t="s">
        <v>24</v>
      </c>
      <c r="G602" s="15">
        <v>5209.2999999999984</v>
      </c>
      <c r="H602" s="12" t="s">
        <v>59</v>
      </c>
      <c r="I602" s="16">
        <v>3.5</v>
      </c>
      <c r="J602" s="15">
        <f t="shared" si="37"/>
        <v>49</v>
      </c>
      <c r="K602" s="15">
        <f t="shared" si="38"/>
        <v>3.43</v>
      </c>
      <c r="L602" s="15">
        <f t="shared" si="39"/>
        <v>52.43</v>
      </c>
      <c r="M602" s="15">
        <f t="shared" si="36"/>
        <v>5261.7299999999987</v>
      </c>
      <c r="N602" s="15">
        <v>5261.7299999999987</v>
      </c>
      <c r="O602" s="2">
        <v>0</v>
      </c>
    </row>
    <row r="603" spans="1:20" ht="21.75" customHeight="1" x14ac:dyDescent="0.4">
      <c r="A603" s="11">
        <v>599</v>
      </c>
      <c r="B603" s="12">
        <v>6420005429</v>
      </c>
      <c r="C603" s="13" t="s">
        <v>1990</v>
      </c>
      <c r="D603" s="1" t="s">
        <v>1991</v>
      </c>
      <c r="E603" s="1" t="s">
        <v>1992</v>
      </c>
      <c r="F603" s="14" t="s">
        <v>49</v>
      </c>
      <c r="G603" s="15">
        <v>0</v>
      </c>
      <c r="H603" s="12" t="s">
        <v>160</v>
      </c>
      <c r="I603" s="16">
        <v>3.5</v>
      </c>
      <c r="J603" s="15">
        <f t="shared" si="37"/>
        <v>63</v>
      </c>
      <c r="K603" s="15">
        <f t="shared" si="38"/>
        <v>4.41</v>
      </c>
      <c r="L603" s="15">
        <f t="shared" si="39"/>
        <v>67.41</v>
      </c>
      <c r="M603" s="15">
        <f t="shared" si="36"/>
        <v>67.41</v>
      </c>
      <c r="N603" s="15">
        <v>67.41</v>
      </c>
      <c r="O603" s="2">
        <v>0</v>
      </c>
    </row>
    <row r="604" spans="1:20" ht="21.75" customHeight="1" x14ac:dyDescent="0.4">
      <c r="A604" s="11">
        <v>600</v>
      </c>
      <c r="B604" s="12">
        <v>6420005430</v>
      </c>
      <c r="C604" s="13" t="s">
        <v>1993</v>
      </c>
      <c r="D604" s="1" t="s">
        <v>1994</v>
      </c>
      <c r="E604" s="1" t="s">
        <v>1995</v>
      </c>
      <c r="F604" s="17" t="s">
        <v>1996</v>
      </c>
      <c r="G604" s="15">
        <v>1700.2000000000003</v>
      </c>
      <c r="H604" s="12" t="s">
        <v>518</v>
      </c>
      <c r="I604" s="16">
        <v>3.5</v>
      </c>
      <c r="J604" s="15">
        <f t="shared" si="37"/>
        <v>31.5</v>
      </c>
      <c r="K604" s="15">
        <f t="shared" si="38"/>
        <v>2.2000000000000002</v>
      </c>
      <c r="L604" s="15">
        <f t="shared" si="39"/>
        <v>33.700000000000003</v>
      </c>
      <c r="M604" s="15">
        <f t="shared" si="36"/>
        <v>1733.9000000000003</v>
      </c>
      <c r="N604" s="15">
        <v>1733.9000000000003</v>
      </c>
      <c r="O604" s="2">
        <v>0</v>
      </c>
    </row>
    <row r="605" spans="1:20" ht="21.75" customHeight="1" x14ac:dyDescent="0.4">
      <c r="A605" s="11">
        <v>601</v>
      </c>
      <c r="B605" s="12">
        <v>6420005431</v>
      </c>
      <c r="C605" s="13" t="s">
        <v>1997</v>
      </c>
      <c r="D605" s="1" t="s">
        <v>1998</v>
      </c>
      <c r="E605" s="1" t="s">
        <v>1999</v>
      </c>
      <c r="F605" s="17" t="s">
        <v>49</v>
      </c>
      <c r="G605" s="15">
        <v>0</v>
      </c>
      <c r="H605" s="12" t="s">
        <v>183</v>
      </c>
      <c r="I605" s="16">
        <v>3.5</v>
      </c>
      <c r="J605" s="15">
        <f t="shared" si="37"/>
        <v>42</v>
      </c>
      <c r="K605" s="15">
        <f t="shared" si="38"/>
        <v>2.94</v>
      </c>
      <c r="L605" s="15">
        <f t="shared" si="39"/>
        <v>44.94</v>
      </c>
      <c r="M605" s="15">
        <f t="shared" si="36"/>
        <v>44.94</v>
      </c>
      <c r="N605" s="15">
        <v>44.94</v>
      </c>
      <c r="O605" s="2">
        <v>0</v>
      </c>
      <c r="T605" s="32"/>
    </row>
    <row r="606" spans="1:20" ht="21.75" customHeight="1" x14ac:dyDescent="0.4">
      <c r="A606" s="11">
        <v>602</v>
      </c>
      <c r="B606" s="12">
        <v>6420005432</v>
      </c>
      <c r="C606" s="13" t="s">
        <v>2000</v>
      </c>
      <c r="D606" s="1" t="s">
        <v>2001</v>
      </c>
      <c r="E606" s="1" t="s">
        <v>2002</v>
      </c>
      <c r="F606" s="17" t="s">
        <v>49</v>
      </c>
      <c r="G606" s="15">
        <v>0</v>
      </c>
      <c r="H606" s="12" t="s">
        <v>164</v>
      </c>
      <c r="I606" s="16">
        <v>3.5</v>
      </c>
      <c r="J606" s="15">
        <f t="shared" si="37"/>
        <v>0</v>
      </c>
      <c r="K606" s="15">
        <f t="shared" si="38"/>
        <v>0</v>
      </c>
      <c r="L606" s="15">
        <f t="shared" si="39"/>
        <v>0</v>
      </c>
      <c r="M606" s="15">
        <f t="shared" si="36"/>
        <v>0</v>
      </c>
      <c r="N606" s="15">
        <v>0</v>
      </c>
      <c r="O606" s="2">
        <v>0</v>
      </c>
      <c r="T606" s="32"/>
    </row>
    <row r="607" spans="1:20" ht="21.75" customHeight="1" x14ac:dyDescent="0.4">
      <c r="A607" s="11">
        <v>603</v>
      </c>
      <c r="B607" s="12">
        <v>6420005433</v>
      </c>
      <c r="C607" s="18" t="s">
        <v>2003</v>
      </c>
      <c r="D607" s="1" t="s">
        <v>2004</v>
      </c>
      <c r="E607" s="1" t="s">
        <v>2005</v>
      </c>
      <c r="F607" s="17" t="s">
        <v>49</v>
      </c>
      <c r="G607" s="15">
        <v>0</v>
      </c>
      <c r="H607" s="12" t="s">
        <v>114</v>
      </c>
      <c r="I607" s="16">
        <v>3.5</v>
      </c>
      <c r="J607" s="15">
        <f t="shared" si="37"/>
        <v>66.5</v>
      </c>
      <c r="K607" s="15">
        <f t="shared" si="38"/>
        <v>4.6500000000000004</v>
      </c>
      <c r="L607" s="15">
        <f t="shared" si="39"/>
        <v>71.150000000000006</v>
      </c>
      <c r="M607" s="15">
        <f t="shared" si="36"/>
        <v>71.150000000000006</v>
      </c>
      <c r="N607" s="15">
        <v>71.150000000000006</v>
      </c>
      <c r="O607" s="2">
        <v>0</v>
      </c>
      <c r="T607" s="32"/>
    </row>
    <row r="608" spans="1:20" ht="21.75" customHeight="1" x14ac:dyDescent="0.4">
      <c r="A608" s="11">
        <v>604</v>
      </c>
      <c r="B608" s="12">
        <v>6420005434</v>
      </c>
      <c r="C608" s="13" t="s">
        <v>2006</v>
      </c>
      <c r="D608" s="1" t="s">
        <v>2007</v>
      </c>
      <c r="E608" s="1" t="s">
        <v>2008</v>
      </c>
      <c r="F608" s="20" t="s">
        <v>49</v>
      </c>
      <c r="G608" s="15">
        <v>0</v>
      </c>
      <c r="H608" s="12" t="s">
        <v>183</v>
      </c>
      <c r="I608" s="16">
        <v>3.5</v>
      </c>
      <c r="J608" s="15">
        <f t="shared" si="37"/>
        <v>42</v>
      </c>
      <c r="K608" s="15">
        <f t="shared" si="38"/>
        <v>2.94</v>
      </c>
      <c r="L608" s="15">
        <f t="shared" si="39"/>
        <v>44.94</v>
      </c>
      <c r="M608" s="15">
        <f t="shared" si="36"/>
        <v>44.94</v>
      </c>
      <c r="N608" s="15">
        <v>44.94</v>
      </c>
      <c r="O608" s="2">
        <v>0</v>
      </c>
      <c r="T608" s="32"/>
    </row>
    <row r="609" spans="1:20" ht="21.75" customHeight="1" x14ac:dyDescent="0.4">
      <c r="A609" s="11">
        <v>605</v>
      </c>
      <c r="B609" s="12">
        <v>6420005435</v>
      </c>
      <c r="C609" s="18" t="s">
        <v>2009</v>
      </c>
      <c r="D609" s="1" t="s">
        <v>2010</v>
      </c>
      <c r="E609" s="1" t="s">
        <v>2011</v>
      </c>
      <c r="F609" s="20" t="s">
        <v>2012</v>
      </c>
      <c r="G609" s="15">
        <v>8096.6900000000005</v>
      </c>
      <c r="H609" s="12" t="s">
        <v>232</v>
      </c>
      <c r="I609" s="16">
        <v>3.5</v>
      </c>
      <c r="J609" s="15">
        <f t="shared" si="37"/>
        <v>87.5</v>
      </c>
      <c r="K609" s="15">
        <f t="shared" si="38"/>
        <v>6.12</v>
      </c>
      <c r="L609" s="15">
        <f t="shared" si="39"/>
        <v>93.62</v>
      </c>
      <c r="M609" s="15">
        <f t="shared" si="36"/>
        <v>8190.31</v>
      </c>
      <c r="N609" s="15">
        <v>8190.31</v>
      </c>
      <c r="O609" s="2">
        <v>0</v>
      </c>
    </row>
    <row r="610" spans="1:20" ht="21.75" customHeight="1" x14ac:dyDescent="0.4">
      <c r="A610" s="11">
        <v>606</v>
      </c>
      <c r="B610" s="12">
        <v>6420005436</v>
      </c>
      <c r="C610" s="13" t="s">
        <v>2013</v>
      </c>
      <c r="D610" s="1" t="s">
        <v>2014</v>
      </c>
      <c r="E610" s="1" t="s">
        <v>2015</v>
      </c>
      <c r="F610" s="17" t="s">
        <v>2016</v>
      </c>
      <c r="G610" s="15">
        <v>3007.2500000000009</v>
      </c>
      <c r="H610" s="12" t="s">
        <v>198</v>
      </c>
      <c r="I610" s="16">
        <v>3.5</v>
      </c>
      <c r="J610" s="15">
        <f t="shared" si="37"/>
        <v>73.5</v>
      </c>
      <c r="K610" s="15">
        <f t="shared" si="38"/>
        <v>5.14</v>
      </c>
      <c r="L610" s="15">
        <f t="shared" si="39"/>
        <v>78.64</v>
      </c>
      <c r="M610" s="15">
        <f t="shared" si="36"/>
        <v>3085.8900000000008</v>
      </c>
      <c r="N610" s="15">
        <v>3085.8900000000008</v>
      </c>
      <c r="O610" s="2">
        <v>0</v>
      </c>
    </row>
    <row r="611" spans="1:20" ht="21.75" customHeight="1" x14ac:dyDescent="0.4">
      <c r="A611" s="11">
        <v>607</v>
      </c>
      <c r="B611" s="12">
        <v>6420005437</v>
      </c>
      <c r="C611" s="13" t="s">
        <v>2017</v>
      </c>
      <c r="D611" s="1" t="s">
        <v>2018</v>
      </c>
      <c r="E611" s="1" t="s">
        <v>2019</v>
      </c>
      <c r="F611" s="17" t="s">
        <v>49</v>
      </c>
      <c r="G611" s="15">
        <v>0</v>
      </c>
      <c r="H611" s="12" t="s">
        <v>50</v>
      </c>
      <c r="I611" s="16">
        <v>3.5</v>
      </c>
      <c r="J611" s="15">
        <f t="shared" si="37"/>
        <v>59.5</v>
      </c>
      <c r="K611" s="15">
        <f t="shared" si="38"/>
        <v>4.16</v>
      </c>
      <c r="L611" s="15">
        <f t="shared" si="39"/>
        <v>63.66</v>
      </c>
      <c r="M611" s="15">
        <f t="shared" si="36"/>
        <v>63.66</v>
      </c>
      <c r="N611" s="15">
        <v>63.66</v>
      </c>
      <c r="O611" s="2">
        <v>0</v>
      </c>
      <c r="T611" s="32"/>
    </row>
    <row r="612" spans="1:20" ht="21.75" customHeight="1" x14ac:dyDescent="0.4">
      <c r="A612" s="11">
        <v>608</v>
      </c>
      <c r="B612" s="12">
        <v>6420005438</v>
      </c>
      <c r="C612" s="13" t="s">
        <v>2020</v>
      </c>
      <c r="D612" s="1" t="s">
        <v>2021</v>
      </c>
      <c r="E612" s="1" t="s">
        <v>2022</v>
      </c>
      <c r="F612" s="11" t="s">
        <v>49</v>
      </c>
      <c r="G612" s="15">
        <v>0</v>
      </c>
      <c r="H612" s="12" t="s">
        <v>35</v>
      </c>
      <c r="I612" s="16">
        <v>3.5</v>
      </c>
      <c r="J612" s="15">
        <f t="shared" si="37"/>
        <v>17.5</v>
      </c>
      <c r="K612" s="15">
        <f t="shared" si="38"/>
        <v>1.22</v>
      </c>
      <c r="L612" s="15">
        <f t="shared" si="39"/>
        <v>18.72</v>
      </c>
      <c r="M612" s="15">
        <f t="shared" si="36"/>
        <v>18.72</v>
      </c>
      <c r="N612" s="15">
        <v>18.72</v>
      </c>
      <c r="O612" s="2">
        <v>0</v>
      </c>
      <c r="T612" s="32"/>
    </row>
    <row r="613" spans="1:20" ht="21.75" customHeight="1" x14ac:dyDescent="0.4">
      <c r="A613" s="11">
        <v>609</v>
      </c>
      <c r="B613" s="12">
        <v>6420005439</v>
      </c>
      <c r="C613" s="13" t="s">
        <v>2023</v>
      </c>
      <c r="D613" s="1" t="s">
        <v>2024</v>
      </c>
      <c r="E613" s="1" t="s">
        <v>2025</v>
      </c>
      <c r="F613" s="17" t="s">
        <v>49</v>
      </c>
      <c r="G613" s="15">
        <v>0</v>
      </c>
      <c r="H613" s="12" t="s">
        <v>387</v>
      </c>
      <c r="I613" s="16">
        <v>3.5</v>
      </c>
      <c r="J613" s="15">
        <f t="shared" si="37"/>
        <v>38.5</v>
      </c>
      <c r="K613" s="15">
        <f t="shared" si="38"/>
        <v>2.69</v>
      </c>
      <c r="L613" s="15">
        <f t="shared" si="39"/>
        <v>41.19</v>
      </c>
      <c r="M613" s="15">
        <f t="shared" si="36"/>
        <v>41.19</v>
      </c>
      <c r="N613" s="15">
        <v>41.19</v>
      </c>
      <c r="O613" s="2">
        <v>0</v>
      </c>
      <c r="T613" s="32"/>
    </row>
    <row r="614" spans="1:20" ht="21.75" customHeight="1" x14ac:dyDescent="0.4">
      <c r="A614" s="11">
        <v>610</v>
      </c>
      <c r="B614" s="12">
        <v>6420005440</v>
      </c>
      <c r="C614" s="13" t="s">
        <v>2026</v>
      </c>
      <c r="D614" s="1" t="s">
        <v>2024</v>
      </c>
      <c r="E614" s="1" t="s">
        <v>2027</v>
      </c>
      <c r="F614" s="17" t="s">
        <v>49</v>
      </c>
      <c r="G614" s="15">
        <v>0</v>
      </c>
      <c r="H614" s="12" t="s">
        <v>472</v>
      </c>
      <c r="I614" s="16">
        <v>3.5</v>
      </c>
      <c r="J614" s="15">
        <f t="shared" si="37"/>
        <v>7</v>
      </c>
      <c r="K614" s="15">
        <f t="shared" si="38"/>
        <v>0.49</v>
      </c>
      <c r="L614" s="15">
        <f t="shared" si="39"/>
        <v>7.49</v>
      </c>
      <c r="M614" s="15">
        <f t="shared" si="36"/>
        <v>7.49</v>
      </c>
      <c r="N614" s="15">
        <v>7.49</v>
      </c>
      <c r="O614" s="2">
        <v>0</v>
      </c>
      <c r="T614" s="32"/>
    </row>
    <row r="615" spans="1:20" ht="21.75" customHeight="1" x14ac:dyDescent="0.4">
      <c r="A615" s="11">
        <v>611</v>
      </c>
      <c r="B615" s="12">
        <v>6420005441</v>
      </c>
      <c r="C615" s="13" t="s">
        <v>2028</v>
      </c>
      <c r="D615" s="1" t="s">
        <v>2029</v>
      </c>
      <c r="E615" s="1" t="s">
        <v>2030</v>
      </c>
      <c r="F615" s="17" t="s">
        <v>24</v>
      </c>
      <c r="G615" s="15">
        <v>3643.9099999999994</v>
      </c>
      <c r="H615" s="12" t="s">
        <v>82</v>
      </c>
      <c r="I615" s="16">
        <v>3.5</v>
      </c>
      <c r="J615" s="15">
        <f t="shared" si="37"/>
        <v>56</v>
      </c>
      <c r="K615" s="15">
        <f t="shared" si="38"/>
        <v>3.92</v>
      </c>
      <c r="L615" s="15">
        <f t="shared" si="39"/>
        <v>59.92</v>
      </c>
      <c r="M615" s="15">
        <f t="shared" si="36"/>
        <v>3703.8299999999995</v>
      </c>
      <c r="N615" s="15">
        <v>3703.8299999999995</v>
      </c>
      <c r="O615" s="2">
        <v>0</v>
      </c>
    </row>
    <row r="616" spans="1:20" ht="21.75" customHeight="1" x14ac:dyDescent="0.4">
      <c r="A616" s="11">
        <v>612</v>
      </c>
      <c r="B616" s="12">
        <v>6420005442</v>
      </c>
      <c r="C616" s="13" t="s">
        <v>2031</v>
      </c>
      <c r="D616" s="1" t="s">
        <v>2032</v>
      </c>
      <c r="E616" s="1" t="s">
        <v>2033</v>
      </c>
      <c r="F616" s="17" t="s">
        <v>24</v>
      </c>
      <c r="G616" s="15">
        <v>1962.4400000000016</v>
      </c>
      <c r="H616" s="12" t="s">
        <v>25</v>
      </c>
      <c r="I616" s="16">
        <v>3.5</v>
      </c>
      <c r="J616" s="15">
        <f t="shared" si="37"/>
        <v>28</v>
      </c>
      <c r="K616" s="15">
        <f t="shared" si="38"/>
        <v>1.96</v>
      </c>
      <c r="L616" s="15">
        <f t="shared" si="39"/>
        <v>29.96</v>
      </c>
      <c r="M616" s="15">
        <f t="shared" si="36"/>
        <v>1992.4000000000017</v>
      </c>
      <c r="N616" s="15">
        <v>1992.4000000000017</v>
      </c>
      <c r="O616" s="2">
        <v>0</v>
      </c>
    </row>
    <row r="617" spans="1:20" ht="21.75" customHeight="1" x14ac:dyDescent="0.4">
      <c r="A617" s="11">
        <v>613</v>
      </c>
      <c r="B617" s="12">
        <v>6420005443</v>
      </c>
      <c r="C617" s="13" t="s">
        <v>2034</v>
      </c>
      <c r="D617" s="1" t="s">
        <v>2035</v>
      </c>
      <c r="E617" s="1" t="s">
        <v>2036</v>
      </c>
      <c r="F617" s="17" t="s">
        <v>2037</v>
      </c>
      <c r="G617" s="15">
        <v>2430.5099999999998</v>
      </c>
      <c r="H617" s="12" t="s">
        <v>40</v>
      </c>
      <c r="I617" s="16">
        <v>3.5</v>
      </c>
      <c r="J617" s="15">
        <f t="shared" si="37"/>
        <v>14</v>
      </c>
      <c r="K617" s="15">
        <f t="shared" si="38"/>
        <v>0.98</v>
      </c>
      <c r="L617" s="15">
        <f t="shared" si="39"/>
        <v>14.98</v>
      </c>
      <c r="M617" s="15">
        <f t="shared" si="36"/>
        <v>2445.4899999999998</v>
      </c>
      <c r="N617" s="15">
        <v>2445.4899999999998</v>
      </c>
      <c r="O617" s="2">
        <v>0</v>
      </c>
    </row>
    <row r="618" spans="1:20" ht="21.75" customHeight="1" x14ac:dyDescent="0.4">
      <c r="A618" s="11">
        <v>614</v>
      </c>
      <c r="B618" s="12">
        <v>6420005444</v>
      </c>
      <c r="C618" s="13" t="s">
        <v>2038</v>
      </c>
      <c r="D618" s="1" t="s">
        <v>2039</v>
      </c>
      <c r="E618" s="1" t="s">
        <v>2040</v>
      </c>
      <c r="F618" s="17" t="s">
        <v>502</v>
      </c>
      <c r="G618" s="15">
        <v>18369.220000000005</v>
      </c>
      <c r="H618" s="12" t="s">
        <v>59</v>
      </c>
      <c r="I618" s="16">
        <v>3.5</v>
      </c>
      <c r="J618" s="15">
        <f t="shared" si="37"/>
        <v>49</v>
      </c>
      <c r="K618" s="15">
        <f t="shared" si="38"/>
        <v>3.43</v>
      </c>
      <c r="L618" s="15">
        <f t="shared" si="39"/>
        <v>52.43</v>
      </c>
      <c r="M618" s="15">
        <f t="shared" si="36"/>
        <v>18421.650000000005</v>
      </c>
      <c r="N618" s="15">
        <v>18421.650000000005</v>
      </c>
      <c r="O618" s="2">
        <v>0</v>
      </c>
    </row>
    <row r="619" spans="1:20" ht="21.75" customHeight="1" x14ac:dyDescent="0.4">
      <c r="A619" s="11">
        <v>615</v>
      </c>
      <c r="B619" s="12">
        <v>6420005445</v>
      </c>
      <c r="C619" s="13" t="s">
        <v>2041</v>
      </c>
      <c r="D619" s="1" t="s">
        <v>2042</v>
      </c>
      <c r="E619" s="1" t="s">
        <v>2043</v>
      </c>
      <c r="F619" s="17" t="s">
        <v>24</v>
      </c>
      <c r="G619" s="15">
        <v>20234.3</v>
      </c>
      <c r="H619" s="12" t="s">
        <v>183</v>
      </c>
      <c r="I619" s="16">
        <v>3.5</v>
      </c>
      <c r="J619" s="15">
        <f t="shared" si="37"/>
        <v>42</v>
      </c>
      <c r="K619" s="15">
        <f t="shared" si="38"/>
        <v>2.94</v>
      </c>
      <c r="L619" s="15">
        <f t="shared" si="39"/>
        <v>44.94</v>
      </c>
      <c r="M619" s="15">
        <f t="shared" si="36"/>
        <v>20279.239999999998</v>
      </c>
      <c r="N619" s="15">
        <v>20279.239999999998</v>
      </c>
      <c r="O619" s="2">
        <v>0</v>
      </c>
    </row>
    <row r="620" spans="1:20" ht="21.75" customHeight="1" x14ac:dyDescent="0.4">
      <c r="A620" s="11">
        <v>616</v>
      </c>
      <c r="B620" s="12">
        <v>6420005446</v>
      </c>
      <c r="C620" s="13" t="s">
        <v>2044</v>
      </c>
      <c r="D620" s="1" t="s">
        <v>2045</v>
      </c>
      <c r="E620" s="1" t="s">
        <v>2046</v>
      </c>
      <c r="F620" s="17" t="s">
        <v>2047</v>
      </c>
      <c r="G620" s="15">
        <v>2284.4999999999995</v>
      </c>
      <c r="H620" s="12" t="s">
        <v>472</v>
      </c>
      <c r="I620" s="16">
        <v>3.5</v>
      </c>
      <c r="J620" s="15">
        <f t="shared" si="37"/>
        <v>7</v>
      </c>
      <c r="K620" s="15">
        <f t="shared" si="38"/>
        <v>0.49</v>
      </c>
      <c r="L620" s="15">
        <f t="shared" si="39"/>
        <v>7.49</v>
      </c>
      <c r="M620" s="15">
        <f t="shared" si="36"/>
        <v>2291.9899999999993</v>
      </c>
      <c r="N620" s="15">
        <v>2291.9899999999993</v>
      </c>
      <c r="O620" s="2">
        <v>0</v>
      </c>
    </row>
    <row r="621" spans="1:20" ht="21.75" customHeight="1" x14ac:dyDescent="0.4">
      <c r="A621" s="11">
        <v>617</v>
      </c>
      <c r="B621" s="12">
        <v>6420005447</v>
      </c>
      <c r="C621" s="13" t="s">
        <v>2048</v>
      </c>
      <c r="D621" s="1" t="s">
        <v>2049</v>
      </c>
      <c r="E621" s="1" t="s">
        <v>2050</v>
      </c>
      <c r="F621" s="20" t="s">
        <v>2051</v>
      </c>
      <c r="G621" s="15">
        <v>5636.2300000000005</v>
      </c>
      <c r="H621" s="12" t="s">
        <v>451</v>
      </c>
      <c r="I621" s="16">
        <v>3.5</v>
      </c>
      <c r="J621" s="15">
        <f t="shared" si="37"/>
        <v>77</v>
      </c>
      <c r="K621" s="15">
        <f t="shared" si="38"/>
        <v>5.39</v>
      </c>
      <c r="L621" s="15">
        <f t="shared" si="39"/>
        <v>82.39</v>
      </c>
      <c r="M621" s="15">
        <f t="shared" si="36"/>
        <v>5718.6200000000008</v>
      </c>
      <c r="N621" s="15">
        <v>5718.6200000000008</v>
      </c>
      <c r="O621" s="2">
        <v>0</v>
      </c>
    </row>
    <row r="622" spans="1:20" ht="21.75" customHeight="1" x14ac:dyDescent="0.4">
      <c r="A622" s="11">
        <v>618</v>
      </c>
      <c r="B622" s="12">
        <v>6420005448</v>
      </c>
      <c r="C622" s="13" t="s">
        <v>2052</v>
      </c>
      <c r="D622" s="1" t="s">
        <v>2053</v>
      </c>
      <c r="E622" s="1" t="s">
        <v>2054</v>
      </c>
      <c r="F622" s="20" t="s">
        <v>49</v>
      </c>
      <c r="G622" s="15">
        <v>0</v>
      </c>
      <c r="H622" s="12" t="s">
        <v>40</v>
      </c>
      <c r="I622" s="16">
        <v>3.5</v>
      </c>
      <c r="J622" s="15">
        <f t="shared" si="37"/>
        <v>14</v>
      </c>
      <c r="K622" s="15">
        <f t="shared" si="38"/>
        <v>0.98</v>
      </c>
      <c r="L622" s="15">
        <f t="shared" si="39"/>
        <v>14.98</v>
      </c>
      <c r="M622" s="15">
        <f t="shared" si="36"/>
        <v>14.98</v>
      </c>
      <c r="N622" s="15">
        <v>14.98</v>
      </c>
      <c r="O622" s="2">
        <v>0</v>
      </c>
    </row>
    <row r="623" spans="1:20" ht="21.75" customHeight="1" x14ac:dyDescent="0.4">
      <c r="A623" s="11">
        <v>619</v>
      </c>
      <c r="B623" s="12">
        <v>6420005449</v>
      </c>
      <c r="C623" s="13">
        <v>12170302518</v>
      </c>
      <c r="D623" s="1" t="s">
        <v>2055</v>
      </c>
      <c r="E623" s="1" t="s">
        <v>2056</v>
      </c>
      <c r="F623" s="11" t="s">
        <v>2057</v>
      </c>
      <c r="G623" s="15">
        <v>9991.6399999999976</v>
      </c>
      <c r="H623" s="12" t="s">
        <v>164</v>
      </c>
      <c r="I623" s="16">
        <v>3.5</v>
      </c>
      <c r="J623" s="15">
        <f t="shared" si="37"/>
        <v>0</v>
      </c>
      <c r="K623" s="15">
        <f t="shared" si="38"/>
        <v>0</v>
      </c>
      <c r="L623" s="15">
        <f t="shared" si="39"/>
        <v>0</v>
      </c>
      <c r="M623" s="15">
        <f t="shared" si="36"/>
        <v>9991.6399999999976</v>
      </c>
      <c r="N623" s="15">
        <v>9991.6399999999976</v>
      </c>
      <c r="O623" s="2">
        <v>0</v>
      </c>
    </row>
    <row r="624" spans="1:20" ht="21.75" customHeight="1" x14ac:dyDescent="0.4">
      <c r="A624" s="11">
        <v>620</v>
      </c>
      <c r="B624" s="12">
        <v>6420005450</v>
      </c>
      <c r="C624" s="13" t="s">
        <v>2058</v>
      </c>
      <c r="D624" s="1" t="s">
        <v>2059</v>
      </c>
      <c r="E624" s="1" t="s">
        <v>2060</v>
      </c>
      <c r="F624" s="20" t="s">
        <v>63</v>
      </c>
      <c r="G624" s="15">
        <v>7692.1999999999989</v>
      </c>
      <c r="H624" s="12" t="s">
        <v>30</v>
      </c>
      <c r="I624" s="16">
        <v>3.5</v>
      </c>
      <c r="J624" s="15">
        <f t="shared" si="37"/>
        <v>339.5</v>
      </c>
      <c r="K624" s="15">
        <f t="shared" si="38"/>
        <v>23.76</v>
      </c>
      <c r="L624" s="15">
        <f t="shared" si="39"/>
        <v>363.26</v>
      </c>
      <c r="M624" s="15">
        <f t="shared" si="36"/>
        <v>8055.4599999999991</v>
      </c>
      <c r="N624" s="15">
        <v>8055.4599999999991</v>
      </c>
      <c r="O624" s="2">
        <v>0</v>
      </c>
    </row>
    <row r="625" spans="1:15" ht="21.75" customHeight="1" x14ac:dyDescent="0.4">
      <c r="A625" s="11">
        <v>621</v>
      </c>
      <c r="B625" s="12">
        <v>6420005451</v>
      </c>
      <c r="C625" s="13" t="s">
        <v>2061</v>
      </c>
      <c r="D625" s="1" t="s">
        <v>2062</v>
      </c>
      <c r="E625" s="1" t="s">
        <v>2063</v>
      </c>
      <c r="F625" s="20" t="s">
        <v>24</v>
      </c>
      <c r="G625" s="15">
        <v>16391.920000000002</v>
      </c>
      <c r="H625" s="12" t="s">
        <v>498</v>
      </c>
      <c r="I625" s="16">
        <v>3.5</v>
      </c>
      <c r="J625" s="15">
        <f t="shared" si="37"/>
        <v>280</v>
      </c>
      <c r="K625" s="15">
        <f t="shared" si="38"/>
        <v>19.600000000000001</v>
      </c>
      <c r="L625" s="15">
        <f t="shared" si="39"/>
        <v>299.60000000000002</v>
      </c>
      <c r="M625" s="15">
        <f t="shared" si="36"/>
        <v>16691.52</v>
      </c>
      <c r="N625" s="15">
        <v>16691.52</v>
      </c>
      <c r="O625" s="2">
        <v>0</v>
      </c>
    </row>
    <row r="626" spans="1:15" ht="21.75" customHeight="1" x14ac:dyDescent="0.4">
      <c r="A626" s="11">
        <v>622</v>
      </c>
      <c r="B626" s="12">
        <v>6420005452</v>
      </c>
      <c r="C626" s="13" t="s">
        <v>2064</v>
      </c>
      <c r="D626" s="1" t="s">
        <v>2065</v>
      </c>
      <c r="E626" s="1" t="s">
        <v>2066</v>
      </c>
      <c r="F626" s="20" t="s">
        <v>24</v>
      </c>
      <c r="G626" s="15">
        <v>4632.6100000000006</v>
      </c>
      <c r="H626" s="12" t="s">
        <v>95</v>
      </c>
      <c r="I626" s="16">
        <v>3.5</v>
      </c>
      <c r="J626" s="15">
        <f t="shared" si="37"/>
        <v>45.5</v>
      </c>
      <c r="K626" s="15">
        <f t="shared" si="38"/>
        <v>3.18</v>
      </c>
      <c r="L626" s="15">
        <f t="shared" si="39"/>
        <v>48.68</v>
      </c>
      <c r="M626" s="15">
        <f t="shared" si="36"/>
        <v>4681.2900000000009</v>
      </c>
      <c r="N626" s="15">
        <v>4681.2900000000009</v>
      </c>
      <c r="O626" s="2">
        <v>0</v>
      </c>
    </row>
    <row r="627" spans="1:15" ht="21.75" customHeight="1" x14ac:dyDescent="0.4">
      <c r="A627" s="11">
        <v>623</v>
      </c>
      <c r="B627" s="12">
        <v>6420005453</v>
      </c>
      <c r="C627" s="13" t="s">
        <v>2067</v>
      </c>
      <c r="D627" s="1" t="s">
        <v>2068</v>
      </c>
      <c r="E627" s="1" t="s">
        <v>2069</v>
      </c>
      <c r="F627" s="20" t="s">
        <v>1424</v>
      </c>
      <c r="G627" s="15">
        <v>23076.689999999995</v>
      </c>
      <c r="H627" s="12" t="s">
        <v>522</v>
      </c>
      <c r="I627" s="16">
        <v>3.5</v>
      </c>
      <c r="J627" s="15">
        <f t="shared" si="37"/>
        <v>136.5</v>
      </c>
      <c r="K627" s="15">
        <f t="shared" si="38"/>
        <v>9.5500000000000007</v>
      </c>
      <c r="L627" s="15">
        <f t="shared" si="39"/>
        <v>146.05000000000001</v>
      </c>
      <c r="M627" s="15">
        <f t="shared" si="36"/>
        <v>23222.739999999994</v>
      </c>
      <c r="N627" s="15">
        <v>23222.739999999994</v>
      </c>
      <c r="O627" s="2">
        <v>0</v>
      </c>
    </row>
    <row r="628" spans="1:15" ht="21.75" customHeight="1" x14ac:dyDescent="0.4">
      <c r="A628" s="11">
        <v>624</v>
      </c>
      <c r="B628" s="12">
        <v>6420005454</v>
      </c>
      <c r="C628" s="13" t="s">
        <v>2070</v>
      </c>
      <c r="D628" s="1" t="s">
        <v>2071</v>
      </c>
      <c r="E628" s="1" t="s">
        <v>2072</v>
      </c>
      <c r="F628" s="17" t="s">
        <v>216</v>
      </c>
      <c r="G628" s="15">
        <v>9092.89</v>
      </c>
      <c r="H628" s="12" t="s">
        <v>252</v>
      </c>
      <c r="I628" s="16">
        <v>3.5</v>
      </c>
      <c r="J628" s="15">
        <f t="shared" si="37"/>
        <v>143.5</v>
      </c>
      <c r="K628" s="15">
        <f t="shared" si="38"/>
        <v>10.039999999999999</v>
      </c>
      <c r="L628" s="15">
        <f t="shared" si="39"/>
        <v>153.54</v>
      </c>
      <c r="M628" s="15">
        <f t="shared" si="36"/>
        <v>9246.43</v>
      </c>
      <c r="N628" s="15">
        <v>9246.43</v>
      </c>
      <c r="O628" s="2">
        <v>0</v>
      </c>
    </row>
    <row r="629" spans="1:15" ht="21.75" customHeight="1" x14ac:dyDescent="0.4">
      <c r="A629" s="11">
        <v>625</v>
      </c>
      <c r="B629" s="12">
        <v>6420005455</v>
      </c>
      <c r="C629" s="13" t="s">
        <v>2073</v>
      </c>
      <c r="D629" s="1" t="s">
        <v>2074</v>
      </c>
      <c r="E629" s="1" t="s">
        <v>2075</v>
      </c>
      <c r="F629" s="17" t="s">
        <v>49</v>
      </c>
      <c r="G629" s="15">
        <v>0</v>
      </c>
      <c r="H629" s="12" t="s">
        <v>224</v>
      </c>
      <c r="I629" s="16">
        <v>3.5</v>
      </c>
      <c r="J629" s="15">
        <f t="shared" si="37"/>
        <v>80.5</v>
      </c>
      <c r="K629" s="15">
        <f t="shared" si="38"/>
        <v>5.63</v>
      </c>
      <c r="L629" s="15">
        <f t="shared" si="39"/>
        <v>86.13</v>
      </c>
      <c r="M629" s="15">
        <f t="shared" si="36"/>
        <v>86.13</v>
      </c>
      <c r="N629" s="15">
        <v>86.13</v>
      </c>
      <c r="O629" s="2">
        <v>0</v>
      </c>
    </row>
    <row r="630" spans="1:15" ht="21.75" customHeight="1" x14ac:dyDescent="0.4">
      <c r="A630" s="11">
        <v>626</v>
      </c>
      <c r="B630" s="12">
        <v>6420005456</v>
      </c>
      <c r="C630" s="13" t="s">
        <v>2076</v>
      </c>
      <c r="D630" s="1" t="s">
        <v>2077</v>
      </c>
      <c r="E630" s="1" t="s">
        <v>2078</v>
      </c>
      <c r="F630" s="17" t="s">
        <v>2079</v>
      </c>
      <c r="G630" s="15">
        <v>3730.0099999999998</v>
      </c>
      <c r="H630" s="12" t="s">
        <v>451</v>
      </c>
      <c r="I630" s="16">
        <v>3.5</v>
      </c>
      <c r="J630" s="15">
        <f t="shared" si="37"/>
        <v>77</v>
      </c>
      <c r="K630" s="15">
        <f t="shared" si="38"/>
        <v>5.39</v>
      </c>
      <c r="L630" s="15">
        <f t="shared" si="39"/>
        <v>82.39</v>
      </c>
      <c r="M630" s="15">
        <f t="shared" si="36"/>
        <v>3812.3999999999996</v>
      </c>
      <c r="N630" s="15">
        <v>3812.3999999999996</v>
      </c>
      <c r="O630" s="2">
        <v>0</v>
      </c>
    </row>
    <row r="631" spans="1:15" ht="21.75" customHeight="1" x14ac:dyDescent="0.4">
      <c r="A631" s="11">
        <v>627</v>
      </c>
      <c r="B631" s="12">
        <v>6420005457</v>
      </c>
      <c r="C631" s="13" t="s">
        <v>2080</v>
      </c>
      <c r="D631" s="1" t="s">
        <v>2081</v>
      </c>
      <c r="E631" s="1" t="s">
        <v>2082</v>
      </c>
      <c r="F631" s="17" t="s">
        <v>2083</v>
      </c>
      <c r="G631" s="15">
        <v>1617.8400000000011</v>
      </c>
      <c r="H631" s="12" t="s">
        <v>40</v>
      </c>
      <c r="I631" s="16">
        <v>3.5</v>
      </c>
      <c r="J631" s="15">
        <f t="shared" si="37"/>
        <v>14</v>
      </c>
      <c r="K631" s="15">
        <f t="shared" si="38"/>
        <v>0.98</v>
      </c>
      <c r="L631" s="15">
        <f t="shared" si="39"/>
        <v>14.98</v>
      </c>
      <c r="M631" s="15">
        <f t="shared" si="36"/>
        <v>1632.8200000000011</v>
      </c>
      <c r="N631" s="15">
        <v>1632.8200000000011</v>
      </c>
      <c r="O631" s="2">
        <v>0</v>
      </c>
    </row>
    <row r="632" spans="1:15" ht="21.75" customHeight="1" x14ac:dyDescent="0.4">
      <c r="A632" s="11">
        <v>628</v>
      </c>
      <c r="B632" s="12">
        <v>6420005458</v>
      </c>
      <c r="C632" s="13" t="s">
        <v>2084</v>
      </c>
      <c r="D632" s="1" t="s">
        <v>2085</v>
      </c>
      <c r="E632" s="1" t="s">
        <v>2086</v>
      </c>
      <c r="F632" s="17" t="s">
        <v>1133</v>
      </c>
      <c r="G632" s="15">
        <v>4355.3799999999992</v>
      </c>
      <c r="H632" s="12" t="s">
        <v>2087</v>
      </c>
      <c r="I632" s="16">
        <v>3.5</v>
      </c>
      <c r="J632" s="15">
        <f t="shared" si="37"/>
        <v>248.5</v>
      </c>
      <c r="K632" s="15">
        <f t="shared" si="38"/>
        <v>17.39</v>
      </c>
      <c r="L632" s="15">
        <f t="shared" si="39"/>
        <v>265.89</v>
      </c>
      <c r="M632" s="15">
        <f t="shared" si="36"/>
        <v>4621.2699999999995</v>
      </c>
      <c r="N632" s="15">
        <v>4621.2699999999995</v>
      </c>
      <c r="O632" s="2">
        <v>0</v>
      </c>
    </row>
    <row r="633" spans="1:15" ht="21.75" customHeight="1" x14ac:dyDescent="0.4">
      <c r="A633" s="11">
        <v>629</v>
      </c>
      <c r="B633" s="12">
        <v>6420005459</v>
      </c>
      <c r="C633" s="13" t="s">
        <v>2088</v>
      </c>
      <c r="D633" s="1" t="s">
        <v>2089</v>
      </c>
      <c r="E633" s="1" t="s">
        <v>2090</v>
      </c>
      <c r="F633" s="17" t="s">
        <v>2091</v>
      </c>
      <c r="G633" s="15">
        <v>8984.130000000001</v>
      </c>
      <c r="H633" s="12" t="s">
        <v>735</v>
      </c>
      <c r="I633" s="16">
        <v>3.5</v>
      </c>
      <c r="J633" s="15">
        <f t="shared" si="37"/>
        <v>140</v>
      </c>
      <c r="K633" s="15">
        <f t="shared" si="38"/>
        <v>9.8000000000000007</v>
      </c>
      <c r="L633" s="15">
        <f t="shared" si="39"/>
        <v>149.80000000000001</v>
      </c>
      <c r="M633" s="15">
        <f t="shared" si="36"/>
        <v>9133.93</v>
      </c>
      <c r="N633" s="15">
        <v>9133.93</v>
      </c>
      <c r="O633" s="2">
        <v>0</v>
      </c>
    </row>
    <row r="634" spans="1:15" ht="21.75" customHeight="1" x14ac:dyDescent="0.4">
      <c r="A634" s="11">
        <v>630</v>
      </c>
      <c r="B634" s="12">
        <v>6420005460</v>
      </c>
      <c r="C634" s="13" t="s">
        <v>2092</v>
      </c>
      <c r="D634" s="1" t="s">
        <v>2093</v>
      </c>
      <c r="E634" s="1" t="s">
        <v>2094</v>
      </c>
      <c r="F634" s="20" t="s">
        <v>2095</v>
      </c>
      <c r="G634" s="15">
        <v>2217.0500000000006</v>
      </c>
      <c r="H634" s="12" t="s">
        <v>77</v>
      </c>
      <c r="I634" s="16">
        <v>3.5</v>
      </c>
      <c r="J634" s="15">
        <f t="shared" si="37"/>
        <v>10.5</v>
      </c>
      <c r="K634" s="15">
        <f t="shared" si="38"/>
        <v>0.73</v>
      </c>
      <c r="L634" s="15">
        <f t="shared" si="39"/>
        <v>11.23</v>
      </c>
      <c r="M634" s="15">
        <f t="shared" si="36"/>
        <v>2228.2800000000007</v>
      </c>
      <c r="N634" s="15">
        <v>2228.2800000000007</v>
      </c>
      <c r="O634" s="2">
        <v>0</v>
      </c>
    </row>
    <row r="635" spans="1:15" ht="21.75" customHeight="1" x14ac:dyDescent="0.4">
      <c r="A635" s="11">
        <v>631</v>
      </c>
      <c r="B635" s="12">
        <v>6420005461</v>
      </c>
      <c r="C635" s="13" t="s">
        <v>2096</v>
      </c>
      <c r="D635" s="1" t="s">
        <v>2097</v>
      </c>
      <c r="E635" s="1" t="s">
        <v>2098</v>
      </c>
      <c r="F635" s="20" t="s">
        <v>2095</v>
      </c>
      <c r="G635" s="15">
        <v>3434.1799999999994</v>
      </c>
      <c r="H635" s="12" t="s">
        <v>40</v>
      </c>
      <c r="I635" s="16">
        <v>3.5</v>
      </c>
      <c r="J635" s="15">
        <f t="shared" si="37"/>
        <v>14</v>
      </c>
      <c r="K635" s="15">
        <f t="shared" si="38"/>
        <v>0.98</v>
      </c>
      <c r="L635" s="15">
        <f t="shared" si="39"/>
        <v>14.98</v>
      </c>
      <c r="M635" s="15">
        <f t="shared" si="36"/>
        <v>3449.1599999999994</v>
      </c>
      <c r="N635" s="15">
        <v>3449.1599999999994</v>
      </c>
      <c r="O635" s="2">
        <v>0</v>
      </c>
    </row>
    <row r="636" spans="1:15" ht="21.75" customHeight="1" x14ac:dyDescent="0.4">
      <c r="A636" s="11">
        <v>632</v>
      </c>
      <c r="B636" s="12">
        <v>6420005462</v>
      </c>
      <c r="C636" s="13" t="s">
        <v>2099</v>
      </c>
      <c r="D636" s="1" t="s">
        <v>2100</v>
      </c>
      <c r="E636" s="1" t="s">
        <v>2101</v>
      </c>
      <c r="F636" s="20" t="s">
        <v>24</v>
      </c>
      <c r="G636" s="15">
        <v>2205.8100000000004</v>
      </c>
      <c r="H636" s="12" t="s">
        <v>472</v>
      </c>
      <c r="I636" s="16">
        <v>3.5</v>
      </c>
      <c r="J636" s="15">
        <f t="shared" si="37"/>
        <v>7</v>
      </c>
      <c r="K636" s="15">
        <f t="shared" si="38"/>
        <v>0.49</v>
      </c>
      <c r="L636" s="15">
        <f t="shared" si="39"/>
        <v>7.49</v>
      </c>
      <c r="M636" s="15">
        <f t="shared" si="36"/>
        <v>2213.3000000000002</v>
      </c>
      <c r="N636" s="15">
        <v>2213.3000000000002</v>
      </c>
      <c r="O636" s="2">
        <v>0</v>
      </c>
    </row>
    <row r="637" spans="1:15" ht="21.75" customHeight="1" x14ac:dyDescent="0.4">
      <c r="A637" s="11">
        <v>633</v>
      </c>
      <c r="B637" s="12">
        <v>6420005463</v>
      </c>
      <c r="C637" s="13" t="s">
        <v>2102</v>
      </c>
      <c r="D637" s="1" t="s">
        <v>2103</v>
      </c>
      <c r="E637" s="1" t="s">
        <v>2104</v>
      </c>
      <c r="F637" s="20" t="s">
        <v>24</v>
      </c>
      <c r="G637" s="15">
        <v>20567.580000000013</v>
      </c>
      <c r="H637" s="12" t="s">
        <v>2105</v>
      </c>
      <c r="I637" s="16">
        <v>3.5</v>
      </c>
      <c r="J637" s="15">
        <f t="shared" si="37"/>
        <v>311.5</v>
      </c>
      <c r="K637" s="15">
        <f t="shared" si="38"/>
        <v>21.8</v>
      </c>
      <c r="L637" s="15">
        <f t="shared" si="39"/>
        <v>333.3</v>
      </c>
      <c r="M637" s="15">
        <f t="shared" si="36"/>
        <v>20900.880000000012</v>
      </c>
      <c r="N637" s="15">
        <v>20900.880000000012</v>
      </c>
      <c r="O637" s="2">
        <v>0</v>
      </c>
    </row>
    <row r="638" spans="1:15" ht="21.75" customHeight="1" x14ac:dyDescent="0.4">
      <c r="A638" s="11">
        <v>634</v>
      </c>
      <c r="B638" s="12">
        <v>6420005464</v>
      </c>
      <c r="C638" s="13" t="s">
        <v>2106</v>
      </c>
      <c r="D638" s="1" t="s">
        <v>2107</v>
      </c>
      <c r="E638" s="1" t="s">
        <v>2108</v>
      </c>
      <c r="F638" s="20" t="s">
        <v>24</v>
      </c>
      <c r="G638" s="15">
        <v>6609.9800000000005</v>
      </c>
      <c r="H638" s="12" t="s">
        <v>820</v>
      </c>
      <c r="I638" s="16">
        <v>3.5</v>
      </c>
      <c r="J638" s="15">
        <f t="shared" si="37"/>
        <v>84</v>
      </c>
      <c r="K638" s="15">
        <f t="shared" si="38"/>
        <v>5.88</v>
      </c>
      <c r="L638" s="15">
        <f t="shared" si="39"/>
        <v>89.88</v>
      </c>
      <c r="M638" s="15">
        <f t="shared" si="36"/>
        <v>6699.8600000000006</v>
      </c>
      <c r="N638" s="15">
        <v>6699.8600000000006</v>
      </c>
      <c r="O638" s="2">
        <v>0</v>
      </c>
    </row>
    <row r="639" spans="1:15" ht="21.75" customHeight="1" x14ac:dyDescent="0.4">
      <c r="A639" s="11">
        <v>635</v>
      </c>
      <c r="B639" s="12">
        <v>6420005465</v>
      </c>
      <c r="C639" s="13" t="s">
        <v>2109</v>
      </c>
      <c r="D639" s="1" t="s">
        <v>2110</v>
      </c>
      <c r="E639" s="1" t="s">
        <v>2111</v>
      </c>
      <c r="F639" s="20" t="s">
        <v>49</v>
      </c>
      <c r="G639" s="15">
        <v>0</v>
      </c>
      <c r="H639" s="12" t="s">
        <v>310</v>
      </c>
      <c r="I639" s="16">
        <v>3.5</v>
      </c>
      <c r="J639" s="15">
        <f t="shared" si="37"/>
        <v>70</v>
      </c>
      <c r="K639" s="15">
        <f t="shared" si="38"/>
        <v>4.9000000000000004</v>
      </c>
      <c r="L639" s="15">
        <f t="shared" si="39"/>
        <v>74.900000000000006</v>
      </c>
      <c r="M639" s="15">
        <f t="shared" si="36"/>
        <v>74.900000000000006</v>
      </c>
      <c r="N639" s="15">
        <v>74.900000000000006</v>
      </c>
      <c r="O639" s="2">
        <v>0</v>
      </c>
    </row>
    <row r="640" spans="1:15" ht="21.75" customHeight="1" x14ac:dyDescent="0.4">
      <c r="A640" s="11">
        <v>636</v>
      </c>
      <c r="B640" s="12">
        <v>6420005466</v>
      </c>
      <c r="C640" s="13" t="s">
        <v>2112</v>
      </c>
      <c r="D640" s="1" t="s">
        <v>2113</v>
      </c>
      <c r="E640" s="1" t="s">
        <v>2114</v>
      </c>
      <c r="F640" s="17" t="s">
        <v>24</v>
      </c>
      <c r="G640" s="15">
        <v>16009.900000000003</v>
      </c>
      <c r="H640" s="12" t="s">
        <v>391</v>
      </c>
      <c r="I640" s="16">
        <v>3.5</v>
      </c>
      <c r="J640" s="15">
        <f t="shared" si="37"/>
        <v>122.5</v>
      </c>
      <c r="K640" s="15">
        <f t="shared" si="38"/>
        <v>8.57</v>
      </c>
      <c r="L640" s="15">
        <f t="shared" si="39"/>
        <v>131.07</v>
      </c>
      <c r="M640" s="15">
        <f t="shared" si="36"/>
        <v>16140.970000000003</v>
      </c>
      <c r="N640" s="15">
        <v>16140.970000000003</v>
      </c>
      <c r="O640" s="2">
        <v>0</v>
      </c>
    </row>
    <row r="641" spans="1:15" ht="21.75" customHeight="1" x14ac:dyDescent="0.4">
      <c r="A641" s="11">
        <v>637</v>
      </c>
      <c r="B641" s="12">
        <v>6420005467</v>
      </c>
      <c r="C641" s="13" t="s">
        <v>2115</v>
      </c>
      <c r="D641" s="1" t="s">
        <v>2113</v>
      </c>
      <c r="E641" s="1" t="s">
        <v>2116</v>
      </c>
      <c r="F641" s="17" t="s">
        <v>2117</v>
      </c>
      <c r="G641" s="15">
        <v>2093.4899999999998</v>
      </c>
      <c r="H641" s="12" t="s">
        <v>164</v>
      </c>
      <c r="I641" s="16">
        <v>3.5</v>
      </c>
      <c r="J641" s="15">
        <f t="shared" si="37"/>
        <v>0</v>
      </c>
      <c r="K641" s="15">
        <f t="shared" si="38"/>
        <v>0</v>
      </c>
      <c r="L641" s="15">
        <f t="shared" si="39"/>
        <v>0</v>
      </c>
      <c r="M641" s="15">
        <f t="shared" si="36"/>
        <v>2093.4899999999998</v>
      </c>
      <c r="N641" s="15">
        <v>2093.4899999999998</v>
      </c>
      <c r="O641" s="2">
        <v>0</v>
      </c>
    </row>
    <row r="642" spans="1:15" ht="21.75" customHeight="1" x14ac:dyDescent="0.4">
      <c r="A642" s="11">
        <v>638</v>
      </c>
      <c r="B642" s="12">
        <v>6420005468</v>
      </c>
      <c r="C642" s="13" t="s">
        <v>2118</v>
      </c>
      <c r="D642" s="1" t="s">
        <v>2113</v>
      </c>
      <c r="E642" s="1" t="s">
        <v>2119</v>
      </c>
      <c r="F642" s="17" t="s">
        <v>24</v>
      </c>
      <c r="G642" s="15">
        <v>26095.19</v>
      </c>
      <c r="H642" s="12" t="s">
        <v>2120</v>
      </c>
      <c r="I642" s="16">
        <v>3.5</v>
      </c>
      <c r="J642" s="15">
        <f t="shared" si="37"/>
        <v>308</v>
      </c>
      <c r="K642" s="15">
        <f t="shared" si="38"/>
        <v>21.56</v>
      </c>
      <c r="L642" s="15">
        <f t="shared" si="39"/>
        <v>329.56</v>
      </c>
      <c r="M642" s="15">
        <f t="shared" si="36"/>
        <v>26424.75</v>
      </c>
      <c r="N642" s="15">
        <v>26424.75</v>
      </c>
      <c r="O642" s="2">
        <v>0</v>
      </c>
    </row>
    <row r="643" spans="1:15" ht="21.75" customHeight="1" x14ac:dyDescent="0.4">
      <c r="A643" s="11">
        <v>639</v>
      </c>
      <c r="B643" s="12">
        <v>6420005469</v>
      </c>
      <c r="C643" s="13" t="s">
        <v>2121</v>
      </c>
      <c r="D643" s="1" t="s">
        <v>2113</v>
      </c>
      <c r="E643" s="1" t="s">
        <v>2122</v>
      </c>
      <c r="F643" s="17" t="s">
        <v>24</v>
      </c>
      <c r="G643" s="15">
        <v>15654.150000000003</v>
      </c>
      <c r="H643" s="12" t="s">
        <v>813</v>
      </c>
      <c r="I643" s="16">
        <v>3.5</v>
      </c>
      <c r="J643" s="15">
        <f t="shared" si="37"/>
        <v>224</v>
      </c>
      <c r="K643" s="15">
        <f t="shared" si="38"/>
        <v>15.68</v>
      </c>
      <c r="L643" s="15">
        <f t="shared" si="39"/>
        <v>239.68</v>
      </c>
      <c r="M643" s="15">
        <f t="shared" si="36"/>
        <v>15893.830000000004</v>
      </c>
      <c r="N643" s="15">
        <v>15893.830000000004</v>
      </c>
      <c r="O643" s="2">
        <v>0</v>
      </c>
    </row>
    <row r="644" spans="1:15" ht="21.75" customHeight="1" x14ac:dyDescent="0.4">
      <c r="A644" s="11">
        <v>640</v>
      </c>
      <c r="B644" s="12">
        <v>6420005470</v>
      </c>
      <c r="C644" s="13" t="s">
        <v>2123</v>
      </c>
      <c r="D644" s="1" t="s">
        <v>2113</v>
      </c>
      <c r="E644" s="1" t="s">
        <v>2124</v>
      </c>
      <c r="F644" s="17" t="s">
        <v>2125</v>
      </c>
      <c r="G644" s="15">
        <v>4460.3200000000006</v>
      </c>
      <c r="H644" s="12" t="s">
        <v>50</v>
      </c>
      <c r="I644" s="16">
        <v>3.5</v>
      </c>
      <c r="J644" s="15">
        <f t="shared" si="37"/>
        <v>59.5</v>
      </c>
      <c r="K644" s="15">
        <f t="shared" si="38"/>
        <v>4.16</v>
      </c>
      <c r="L644" s="15">
        <f t="shared" si="39"/>
        <v>63.66</v>
      </c>
      <c r="M644" s="15">
        <f t="shared" si="36"/>
        <v>4523.9800000000005</v>
      </c>
      <c r="N644" s="15">
        <v>4523.9800000000005</v>
      </c>
      <c r="O644" s="2">
        <v>0</v>
      </c>
    </row>
    <row r="645" spans="1:15" ht="21.75" customHeight="1" x14ac:dyDescent="0.4">
      <c r="A645" s="11">
        <v>641</v>
      </c>
      <c r="B645" s="12">
        <v>6420005471</v>
      </c>
      <c r="C645" s="13" t="s">
        <v>2126</v>
      </c>
      <c r="D645" s="1" t="s">
        <v>2113</v>
      </c>
      <c r="E645" s="1" t="s">
        <v>2127</v>
      </c>
      <c r="F645" s="17" t="s">
        <v>24</v>
      </c>
      <c r="G645" s="15">
        <v>9984.19</v>
      </c>
      <c r="H645" s="12" t="s">
        <v>244</v>
      </c>
      <c r="I645" s="16">
        <v>3.5</v>
      </c>
      <c r="J645" s="15">
        <f t="shared" si="37"/>
        <v>129.5</v>
      </c>
      <c r="K645" s="15">
        <f t="shared" si="38"/>
        <v>9.06</v>
      </c>
      <c r="L645" s="15">
        <f t="shared" si="39"/>
        <v>138.56</v>
      </c>
      <c r="M645" s="15">
        <f t="shared" si="36"/>
        <v>10122.75</v>
      </c>
      <c r="N645" s="15">
        <v>10122.75</v>
      </c>
      <c r="O645" s="2">
        <v>0</v>
      </c>
    </row>
    <row r="646" spans="1:15" ht="21.75" customHeight="1" x14ac:dyDescent="0.4">
      <c r="A646" s="11">
        <v>642</v>
      </c>
      <c r="B646" s="12">
        <v>6420005472</v>
      </c>
      <c r="C646" s="13" t="s">
        <v>2128</v>
      </c>
      <c r="D646" s="1" t="s">
        <v>1145</v>
      </c>
      <c r="E646" s="1" t="s">
        <v>2129</v>
      </c>
      <c r="F646" s="17" t="s">
        <v>2130</v>
      </c>
      <c r="G646" s="15">
        <v>4029.63</v>
      </c>
      <c r="H646" s="12" t="s">
        <v>25</v>
      </c>
      <c r="I646" s="16">
        <v>3.5</v>
      </c>
      <c r="J646" s="15">
        <f t="shared" si="37"/>
        <v>28</v>
      </c>
      <c r="K646" s="15">
        <f t="shared" si="38"/>
        <v>1.96</v>
      </c>
      <c r="L646" s="15">
        <f t="shared" si="39"/>
        <v>29.96</v>
      </c>
      <c r="M646" s="15">
        <f t="shared" ref="M646:M709" si="40">SUM(G646+L646)</f>
        <v>4059.59</v>
      </c>
      <c r="N646" s="15">
        <v>4059.59</v>
      </c>
      <c r="O646" s="2">
        <v>0</v>
      </c>
    </row>
    <row r="647" spans="1:15" ht="21.75" customHeight="1" x14ac:dyDescent="0.4">
      <c r="A647" s="11">
        <v>643</v>
      </c>
      <c r="B647" s="12">
        <v>6420005473</v>
      </c>
      <c r="C647" s="13" t="s">
        <v>2131</v>
      </c>
      <c r="D647" s="1" t="s">
        <v>1145</v>
      </c>
      <c r="E647" s="1" t="s">
        <v>2132</v>
      </c>
      <c r="F647" s="17" t="s">
        <v>2133</v>
      </c>
      <c r="G647" s="15">
        <v>3688.82</v>
      </c>
      <c r="H647" s="12" t="s">
        <v>209</v>
      </c>
      <c r="I647" s="16">
        <v>3.5</v>
      </c>
      <c r="J647" s="15">
        <f t="shared" ref="J647:J710" si="41">ROUNDDOWN(H647*I647,2)</f>
        <v>52.5</v>
      </c>
      <c r="K647" s="15">
        <f t="shared" ref="K647:K710" si="42">ROUNDDOWN(J647*7%,2)</f>
        <v>3.67</v>
      </c>
      <c r="L647" s="15">
        <f t="shared" ref="L647:L710" si="43">ROUNDDOWN(J647+K647,2)</f>
        <v>56.17</v>
      </c>
      <c r="M647" s="15">
        <f t="shared" si="40"/>
        <v>3744.9900000000002</v>
      </c>
      <c r="N647" s="15">
        <v>3744.9900000000002</v>
      </c>
      <c r="O647" s="2">
        <v>0</v>
      </c>
    </row>
    <row r="648" spans="1:15" ht="21.75" customHeight="1" x14ac:dyDescent="0.4">
      <c r="A648" s="11">
        <v>644</v>
      </c>
      <c r="B648" s="12">
        <v>6420005474</v>
      </c>
      <c r="C648" s="13" t="s">
        <v>2134</v>
      </c>
      <c r="D648" s="1" t="s">
        <v>250</v>
      </c>
      <c r="E648" s="1" t="s">
        <v>2135</v>
      </c>
      <c r="F648" s="17" t="s">
        <v>2136</v>
      </c>
      <c r="G648" s="15">
        <v>4089.56</v>
      </c>
      <c r="H648" s="12" t="s">
        <v>387</v>
      </c>
      <c r="I648" s="16">
        <v>3.5</v>
      </c>
      <c r="J648" s="15">
        <f t="shared" si="41"/>
        <v>38.5</v>
      </c>
      <c r="K648" s="15">
        <f t="shared" si="42"/>
        <v>2.69</v>
      </c>
      <c r="L648" s="15">
        <f t="shared" si="43"/>
        <v>41.19</v>
      </c>
      <c r="M648" s="15">
        <f t="shared" si="40"/>
        <v>4130.75</v>
      </c>
      <c r="N648" s="15">
        <v>4130.75</v>
      </c>
      <c r="O648" s="2">
        <v>0</v>
      </c>
    </row>
    <row r="649" spans="1:15" ht="21.75" customHeight="1" x14ac:dyDescent="0.4">
      <c r="A649" s="11">
        <v>645</v>
      </c>
      <c r="B649" s="12">
        <v>6420005475</v>
      </c>
      <c r="C649" s="13" t="s">
        <v>2137</v>
      </c>
      <c r="D649" s="1" t="s">
        <v>1145</v>
      </c>
      <c r="E649" s="1" t="s">
        <v>2138</v>
      </c>
      <c r="F649" s="17" t="s">
        <v>2139</v>
      </c>
      <c r="G649" s="15">
        <v>3655.0899999999974</v>
      </c>
      <c r="H649" s="12" t="s">
        <v>105</v>
      </c>
      <c r="I649" s="16">
        <v>3.5</v>
      </c>
      <c r="J649" s="15">
        <f t="shared" si="41"/>
        <v>3.5</v>
      </c>
      <c r="K649" s="15">
        <f t="shared" si="42"/>
        <v>0.24</v>
      </c>
      <c r="L649" s="15">
        <f t="shared" si="43"/>
        <v>3.74</v>
      </c>
      <c r="M649" s="15">
        <f t="shared" si="40"/>
        <v>3658.8299999999972</v>
      </c>
      <c r="N649" s="15">
        <v>3658.8299999999972</v>
      </c>
      <c r="O649" s="2">
        <v>0</v>
      </c>
    </row>
    <row r="650" spans="1:15" ht="21.75" customHeight="1" x14ac:dyDescent="0.4">
      <c r="A650" s="11">
        <v>646</v>
      </c>
      <c r="B650" s="12">
        <v>6420005476</v>
      </c>
      <c r="C650" s="13" t="s">
        <v>2140</v>
      </c>
      <c r="D650" s="22" t="s">
        <v>1145</v>
      </c>
      <c r="E650" s="22" t="s">
        <v>2141</v>
      </c>
      <c r="F650" s="17" t="s">
        <v>171</v>
      </c>
      <c r="G650" s="15">
        <v>1086.02</v>
      </c>
      <c r="H650" s="12" t="s">
        <v>228</v>
      </c>
      <c r="I650" s="16">
        <v>3.5</v>
      </c>
      <c r="J650" s="15">
        <f t="shared" si="41"/>
        <v>94.5</v>
      </c>
      <c r="K650" s="15">
        <f t="shared" si="42"/>
        <v>6.61</v>
      </c>
      <c r="L650" s="15">
        <f t="shared" si="43"/>
        <v>101.11</v>
      </c>
      <c r="M650" s="15">
        <f t="shared" si="40"/>
        <v>1187.1299999999999</v>
      </c>
      <c r="N650" s="15">
        <v>1187.1299999999999</v>
      </c>
      <c r="O650" s="2">
        <v>0</v>
      </c>
    </row>
    <row r="651" spans="1:15" ht="21.75" customHeight="1" x14ac:dyDescent="0.4">
      <c r="A651" s="11">
        <v>647</v>
      </c>
      <c r="B651" s="12">
        <v>6420005477</v>
      </c>
      <c r="C651" s="13" t="s">
        <v>2142</v>
      </c>
      <c r="D651" s="1" t="s">
        <v>1145</v>
      </c>
      <c r="E651" s="1" t="s">
        <v>2143</v>
      </c>
      <c r="F651" s="17" t="s">
        <v>24</v>
      </c>
      <c r="G651" s="15">
        <v>6808.4399999999987</v>
      </c>
      <c r="H651" s="12" t="s">
        <v>451</v>
      </c>
      <c r="I651" s="16">
        <v>3.5</v>
      </c>
      <c r="J651" s="15">
        <f t="shared" si="41"/>
        <v>77</v>
      </c>
      <c r="K651" s="15">
        <f t="shared" si="42"/>
        <v>5.39</v>
      </c>
      <c r="L651" s="15">
        <f t="shared" si="43"/>
        <v>82.39</v>
      </c>
      <c r="M651" s="15">
        <f t="shared" si="40"/>
        <v>6890.829999999999</v>
      </c>
      <c r="N651" s="15">
        <v>6890.829999999999</v>
      </c>
      <c r="O651" s="2">
        <v>0</v>
      </c>
    </row>
    <row r="652" spans="1:15" ht="21.75" customHeight="1" x14ac:dyDescent="0.4">
      <c r="A652" s="11">
        <v>648</v>
      </c>
      <c r="B652" s="12">
        <v>6420005478</v>
      </c>
      <c r="C652" s="13" t="s">
        <v>2144</v>
      </c>
      <c r="D652" s="1" t="s">
        <v>1145</v>
      </c>
      <c r="E652" s="1" t="s">
        <v>2145</v>
      </c>
      <c r="F652" s="17" t="s">
        <v>24</v>
      </c>
      <c r="G652" s="15">
        <v>21522.539999999997</v>
      </c>
      <c r="H652" s="12" t="s">
        <v>587</v>
      </c>
      <c r="I652" s="16">
        <v>3.5</v>
      </c>
      <c r="J652" s="15">
        <f t="shared" si="41"/>
        <v>133</v>
      </c>
      <c r="K652" s="15">
        <f t="shared" si="42"/>
        <v>9.31</v>
      </c>
      <c r="L652" s="15">
        <f t="shared" si="43"/>
        <v>142.31</v>
      </c>
      <c r="M652" s="15">
        <f t="shared" si="40"/>
        <v>21664.85</v>
      </c>
      <c r="N652" s="15">
        <v>21664.85</v>
      </c>
      <c r="O652" s="2">
        <v>0</v>
      </c>
    </row>
    <row r="653" spans="1:15" ht="21.75" customHeight="1" x14ac:dyDescent="0.4">
      <c r="A653" s="11">
        <v>649</v>
      </c>
      <c r="B653" s="12">
        <v>6420005479</v>
      </c>
      <c r="C653" s="13" t="s">
        <v>2146</v>
      </c>
      <c r="D653" s="1" t="s">
        <v>1145</v>
      </c>
      <c r="E653" s="1" t="s">
        <v>2147</v>
      </c>
      <c r="F653" s="17" t="s">
        <v>49</v>
      </c>
      <c r="G653" s="15">
        <v>0</v>
      </c>
      <c r="H653" s="12" t="s">
        <v>25</v>
      </c>
      <c r="I653" s="16">
        <v>3.5</v>
      </c>
      <c r="J653" s="15">
        <f t="shared" si="41"/>
        <v>28</v>
      </c>
      <c r="K653" s="15">
        <f t="shared" si="42"/>
        <v>1.96</v>
      </c>
      <c r="L653" s="15">
        <f t="shared" si="43"/>
        <v>29.96</v>
      </c>
      <c r="M653" s="15">
        <f t="shared" si="40"/>
        <v>29.96</v>
      </c>
      <c r="N653" s="15">
        <v>29.96</v>
      </c>
      <c r="O653" s="2">
        <v>0</v>
      </c>
    </row>
    <row r="654" spans="1:15" ht="21.75" customHeight="1" x14ac:dyDescent="0.4">
      <c r="A654" s="11">
        <v>650</v>
      </c>
      <c r="B654" s="12">
        <v>6420005480</v>
      </c>
      <c r="C654" s="13" t="s">
        <v>2148</v>
      </c>
      <c r="D654" s="1" t="s">
        <v>1145</v>
      </c>
      <c r="E654" s="1" t="s">
        <v>2149</v>
      </c>
      <c r="F654" s="17" t="s">
        <v>2150</v>
      </c>
      <c r="G654" s="15">
        <v>5430.2599999999957</v>
      </c>
      <c r="H654" s="12" t="s">
        <v>35</v>
      </c>
      <c r="I654" s="16">
        <v>3.5</v>
      </c>
      <c r="J654" s="15">
        <f t="shared" si="41"/>
        <v>17.5</v>
      </c>
      <c r="K654" s="15">
        <f t="shared" si="42"/>
        <v>1.22</v>
      </c>
      <c r="L654" s="15">
        <f t="shared" si="43"/>
        <v>18.72</v>
      </c>
      <c r="M654" s="15">
        <f t="shared" si="40"/>
        <v>5448.9799999999959</v>
      </c>
      <c r="N654" s="15">
        <v>5448.9799999999959</v>
      </c>
      <c r="O654" s="2">
        <v>0</v>
      </c>
    </row>
    <row r="655" spans="1:15" ht="21.75" customHeight="1" x14ac:dyDescent="0.4">
      <c r="A655" s="11">
        <v>651</v>
      </c>
      <c r="B655" s="12">
        <v>6420005481</v>
      </c>
      <c r="C655" s="13" t="s">
        <v>2151</v>
      </c>
      <c r="D655" s="1" t="s">
        <v>2152</v>
      </c>
      <c r="E655" s="1" t="s">
        <v>2153</v>
      </c>
      <c r="F655" s="17" t="s">
        <v>24</v>
      </c>
      <c r="G655" s="15">
        <v>76016.049999999988</v>
      </c>
      <c r="H655" s="12" t="s">
        <v>2154</v>
      </c>
      <c r="I655" s="16">
        <v>3.5</v>
      </c>
      <c r="J655" s="15">
        <f t="shared" si="41"/>
        <v>896</v>
      </c>
      <c r="K655" s="15">
        <f t="shared" si="42"/>
        <v>62.72</v>
      </c>
      <c r="L655" s="15">
        <f t="shared" si="43"/>
        <v>958.72</v>
      </c>
      <c r="M655" s="15">
        <f t="shared" si="40"/>
        <v>76974.76999999999</v>
      </c>
      <c r="N655" s="15">
        <v>76974.76999999999</v>
      </c>
      <c r="O655" s="2">
        <v>0</v>
      </c>
    </row>
    <row r="656" spans="1:15" ht="21.75" customHeight="1" x14ac:dyDescent="0.4">
      <c r="A656" s="11">
        <v>652</v>
      </c>
      <c r="B656" s="12">
        <v>6420005482</v>
      </c>
      <c r="C656" s="13" t="s">
        <v>2155</v>
      </c>
      <c r="D656" s="1" t="s">
        <v>2156</v>
      </c>
      <c r="E656" s="1" t="s">
        <v>2157</v>
      </c>
      <c r="F656" s="17" t="s">
        <v>49</v>
      </c>
      <c r="G656" s="15">
        <v>0</v>
      </c>
      <c r="H656" s="12" t="s">
        <v>86</v>
      </c>
      <c r="I656" s="16">
        <v>3.5</v>
      </c>
      <c r="J656" s="15">
        <f t="shared" si="41"/>
        <v>91</v>
      </c>
      <c r="K656" s="15">
        <f t="shared" si="42"/>
        <v>6.37</v>
      </c>
      <c r="L656" s="15">
        <f t="shared" si="43"/>
        <v>97.37</v>
      </c>
      <c r="M656" s="15">
        <f t="shared" si="40"/>
        <v>97.37</v>
      </c>
      <c r="N656" s="15">
        <v>97.37</v>
      </c>
      <c r="O656" s="2">
        <v>0</v>
      </c>
    </row>
    <row r="657" spans="1:15" ht="21.75" customHeight="1" x14ac:dyDescent="0.4">
      <c r="A657" s="11">
        <v>653</v>
      </c>
      <c r="B657" s="12">
        <v>6420005483</v>
      </c>
      <c r="C657" s="13" t="s">
        <v>2158</v>
      </c>
      <c r="D657" s="1" t="s">
        <v>2159</v>
      </c>
      <c r="E657" s="1" t="s">
        <v>2160</v>
      </c>
      <c r="F657" s="11" t="s">
        <v>1297</v>
      </c>
      <c r="G657" s="15">
        <v>2063.4499999999998</v>
      </c>
      <c r="H657" s="12" t="s">
        <v>248</v>
      </c>
      <c r="I657" s="16">
        <v>3.5</v>
      </c>
      <c r="J657" s="15">
        <f t="shared" si="41"/>
        <v>511</v>
      </c>
      <c r="K657" s="15">
        <f t="shared" si="42"/>
        <v>35.770000000000003</v>
      </c>
      <c r="L657" s="15">
        <f t="shared" si="43"/>
        <v>546.77</v>
      </c>
      <c r="M657" s="15">
        <f t="shared" si="40"/>
        <v>2610.2199999999998</v>
      </c>
      <c r="N657" s="15">
        <v>2610.2199999999998</v>
      </c>
      <c r="O657" s="2">
        <v>0</v>
      </c>
    </row>
    <row r="658" spans="1:15" ht="21.75" customHeight="1" x14ac:dyDescent="0.4">
      <c r="A658" s="11">
        <v>654</v>
      </c>
      <c r="B658" s="12">
        <v>6420005484</v>
      </c>
      <c r="C658" s="13" t="s">
        <v>2161</v>
      </c>
      <c r="D658" s="1" t="s">
        <v>2162</v>
      </c>
      <c r="E658" s="1" t="s">
        <v>2163</v>
      </c>
      <c r="F658" s="17" t="s">
        <v>2164</v>
      </c>
      <c r="G658" s="15">
        <v>2239.4899999999993</v>
      </c>
      <c r="H658" s="12" t="s">
        <v>164</v>
      </c>
      <c r="I658" s="16">
        <v>3.5</v>
      </c>
      <c r="J658" s="15">
        <f t="shared" si="41"/>
        <v>0</v>
      </c>
      <c r="K658" s="15">
        <f t="shared" si="42"/>
        <v>0</v>
      </c>
      <c r="L658" s="15">
        <f t="shared" si="43"/>
        <v>0</v>
      </c>
      <c r="M658" s="15">
        <f t="shared" si="40"/>
        <v>2239.4899999999993</v>
      </c>
      <c r="N658" s="15">
        <v>2239.4899999999993</v>
      </c>
      <c r="O658" s="2">
        <v>0</v>
      </c>
    </row>
    <row r="659" spans="1:15" ht="21.75" customHeight="1" x14ac:dyDescent="0.4">
      <c r="A659" s="11">
        <v>655</v>
      </c>
      <c r="B659" s="12">
        <v>6420005485</v>
      </c>
      <c r="C659" s="13" t="s">
        <v>2165</v>
      </c>
      <c r="D659" s="1" t="s">
        <v>2166</v>
      </c>
      <c r="E659" s="1" t="s">
        <v>2167</v>
      </c>
      <c r="F659" s="17" t="s">
        <v>856</v>
      </c>
      <c r="G659" s="15">
        <v>9733.2599999999984</v>
      </c>
      <c r="H659" s="12" t="s">
        <v>206</v>
      </c>
      <c r="I659" s="16">
        <v>3.5</v>
      </c>
      <c r="J659" s="15">
        <f t="shared" si="41"/>
        <v>21</v>
      </c>
      <c r="K659" s="15">
        <f t="shared" si="42"/>
        <v>1.47</v>
      </c>
      <c r="L659" s="15">
        <f t="shared" si="43"/>
        <v>22.47</v>
      </c>
      <c r="M659" s="15">
        <f t="shared" si="40"/>
        <v>9755.7299999999977</v>
      </c>
      <c r="N659" s="15">
        <v>9755.7299999999977</v>
      </c>
      <c r="O659" s="2">
        <v>0</v>
      </c>
    </row>
    <row r="660" spans="1:15" ht="21.75" customHeight="1" x14ac:dyDescent="0.4">
      <c r="A660" s="11">
        <v>656</v>
      </c>
      <c r="B660" s="12">
        <v>6420005486</v>
      </c>
      <c r="C660" s="13" t="s">
        <v>2168</v>
      </c>
      <c r="D660" s="1" t="s">
        <v>2169</v>
      </c>
      <c r="E660" s="1" t="s">
        <v>2170</v>
      </c>
      <c r="F660" s="17" t="s">
        <v>2171</v>
      </c>
      <c r="G660" s="15">
        <v>711.61000000000013</v>
      </c>
      <c r="H660" s="12" t="s">
        <v>164</v>
      </c>
      <c r="I660" s="16">
        <v>3.5</v>
      </c>
      <c r="J660" s="15">
        <f t="shared" si="41"/>
        <v>0</v>
      </c>
      <c r="K660" s="15">
        <f t="shared" si="42"/>
        <v>0</v>
      </c>
      <c r="L660" s="15">
        <f t="shared" si="43"/>
        <v>0</v>
      </c>
      <c r="M660" s="15">
        <f t="shared" si="40"/>
        <v>711.61000000000013</v>
      </c>
      <c r="N660" s="15">
        <v>711.61000000000013</v>
      </c>
      <c r="O660" s="2">
        <v>0</v>
      </c>
    </row>
    <row r="661" spans="1:15" ht="21.75" customHeight="1" x14ac:dyDescent="0.4">
      <c r="A661" s="11">
        <v>657</v>
      </c>
      <c r="B661" s="12">
        <v>6420005487</v>
      </c>
      <c r="C661" s="13">
        <v>12170588622</v>
      </c>
      <c r="D661" s="1" t="s">
        <v>2172</v>
      </c>
      <c r="E661" s="1" t="s">
        <v>2173</v>
      </c>
      <c r="F661" s="17" t="s">
        <v>2174</v>
      </c>
      <c r="G661" s="15">
        <v>78.64</v>
      </c>
      <c r="H661" s="12" t="s">
        <v>164</v>
      </c>
      <c r="I661" s="16">
        <v>3.5</v>
      </c>
      <c r="J661" s="15">
        <f t="shared" si="41"/>
        <v>0</v>
      </c>
      <c r="K661" s="15">
        <f t="shared" si="42"/>
        <v>0</v>
      </c>
      <c r="L661" s="15">
        <f t="shared" si="43"/>
        <v>0</v>
      </c>
      <c r="M661" s="15">
        <f t="shared" si="40"/>
        <v>78.64</v>
      </c>
      <c r="N661" s="15">
        <v>78.64</v>
      </c>
      <c r="O661" s="2">
        <v>0</v>
      </c>
    </row>
    <row r="662" spans="1:15" ht="21.75" customHeight="1" x14ac:dyDescent="0.4">
      <c r="A662" s="11">
        <v>658</v>
      </c>
      <c r="B662" s="12">
        <v>6420005488</v>
      </c>
      <c r="C662" s="13" t="s">
        <v>2175</v>
      </c>
      <c r="D662" s="1" t="s">
        <v>2176</v>
      </c>
      <c r="E662" s="1" t="s">
        <v>2177</v>
      </c>
      <c r="F662" s="20" t="s">
        <v>171</v>
      </c>
      <c r="G662" s="15">
        <v>1572.87</v>
      </c>
      <c r="H662" s="12" t="s">
        <v>676</v>
      </c>
      <c r="I662" s="16">
        <v>3.5</v>
      </c>
      <c r="J662" s="15">
        <f t="shared" si="41"/>
        <v>108.5</v>
      </c>
      <c r="K662" s="15">
        <f t="shared" si="42"/>
        <v>7.59</v>
      </c>
      <c r="L662" s="15">
        <f t="shared" si="43"/>
        <v>116.09</v>
      </c>
      <c r="M662" s="15">
        <f t="shared" si="40"/>
        <v>1688.9599999999998</v>
      </c>
      <c r="N662" s="15">
        <v>1688.9599999999998</v>
      </c>
      <c r="O662" s="2">
        <v>0</v>
      </c>
    </row>
    <row r="663" spans="1:15" ht="21.75" customHeight="1" x14ac:dyDescent="0.4">
      <c r="A663" s="11">
        <v>659</v>
      </c>
      <c r="B663" s="12">
        <v>6420005489</v>
      </c>
      <c r="C663" s="13" t="s">
        <v>2178</v>
      </c>
      <c r="D663" s="1" t="s">
        <v>2179</v>
      </c>
      <c r="E663" s="1" t="s">
        <v>2180</v>
      </c>
      <c r="F663" s="17" t="s">
        <v>76</v>
      </c>
      <c r="G663" s="15">
        <v>438.15999999999997</v>
      </c>
      <c r="H663" s="12" t="s">
        <v>487</v>
      </c>
      <c r="I663" s="16">
        <v>3.5</v>
      </c>
      <c r="J663" s="15">
        <f t="shared" si="41"/>
        <v>175</v>
      </c>
      <c r="K663" s="15">
        <f t="shared" si="42"/>
        <v>12.25</v>
      </c>
      <c r="L663" s="15">
        <f t="shared" si="43"/>
        <v>187.25</v>
      </c>
      <c r="M663" s="15">
        <f t="shared" si="40"/>
        <v>625.41</v>
      </c>
      <c r="N663" s="15">
        <v>625.41</v>
      </c>
      <c r="O663" s="2">
        <v>0</v>
      </c>
    </row>
    <row r="664" spans="1:15" ht="21.75" customHeight="1" x14ac:dyDescent="0.4">
      <c r="A664" s="11">
        <v>660</v>
      </c>
      <c r="B664" s="12">
        <v>6420005490</v>
      </c>
      <c r="C664" s="13" t="s">
        <v>2181</v>
      </c>
      <c r="D664" s="1" t="s">
        <v>2182</v>
      </c>
      <c r="E664" s="1" t="s">
        <v>2183</v>
      </c>
      <c r="F664" s="17" t="s">
        <v>49</v>
      </c>
      <c r="G664" s="15">
        <v>0</v>
      </c>
      <c r="H664" s="12" t="s">
        <v>50</v>
      </c>
      <c r="I664" s="16">
        <v>3.5</v>
      </c>
      <c r="J664" s="15">
        <f t="shared" si="41"/>
        <v>59.5</v>
      </c>
      <c r="K664" s="15">
        <f t="shared" si="42"/>
        <v>4.16</v>
      </c>
      <c r="L664" s="15">
        <f t="shared" si="43"/>
        <v>63.66</v>
      </c>
      <c r="M664" s="15">
        <f t="shared" si="40"/>
        <v>63.66</v>
      </c>
      <c r="N664" s="15">
        <v>63.66</v>
      </c>
      <c r="O664" s="2">
        <v>0</v>
      </c>
    </row>
    <row r="665" spans="1:15" ht="21.75" customHeight="1" x14ac:dyDescent="0.4">
      <c r="A665" s="11">
        <v>661</v>
      </c>
      <c r="B665" s="12">
        <v>6420005491</v>
      </c>
      <c r="C665" s="13" t="s">
        <v>2184</v>
      </c>
      <c r="D665" s="1" t="s">
        <v>2185</v>
      </c>
      <c r="E665" s="1" t="s">
        <v>2186</v>
      </c>
      <c r="F665" s="17" t="s">
        <v>81</v>
      </c>
      <c r="G665" s="15">
        <v>584.17999999999995</v>
      </c>
      <c r="H665" s="12" t="s">
        <v>206</v>
      </c>
      <c r="I665" s="16">
        <v>3.5</v>
      </c>
      <c r="J665" s="15">
        <f t="shared" si="41"/>
        <v>21</v>
      </c>
      <c r="K665" s="15">
        <f t="shared" si="42"/>
        <v>1.47</v>
      </c>
      <c r="L665" s="15">
        <f t="shared" si="43"/>
        <v>22.47</v>
      </c>
      <c r="M665" s="15">
        <f t="shared" si="40"/>
        <v>606.65</v>
      </c>
      <c r="N665" s="15">
        <v>606.65</v>
      </c>
      <c r="O665" s="2">
        <v>0</v>
      </c>
    </row>
    <row r="666" spans="1:15" ht="21.75" customHeight="1" x14ac:dyDescent="0.4">
      <c r="A666" s="11">
        <v>662</v>
      </c>
      <c r="B666" s="12">
        <v>6420005492</v>
      </c>
      <c r="C666" s="13" t="s">
        <v>2187</v>
      </c>
      <c r="D666" s="1" t="s">
        <v>2188</v>
      </c>
      <c r="E666" s="1" t="s">
        <v>2189</v>
      </c>
      <c r="F666" s="17" t="s">
        <v>2190</v>
      </c>
      <c r="G666" s="15">
        <v>175.95999999999998</v>
      </c>
      <c r="H666" s="12" t="s">
        <v>40</v>
      </c>
      <c r="I666" s="16">
        <v>3.5</v>
      </c>
      <c r="J666" s="15">
        <f t="shared" si="41"/>
        <v>14</v>
      </c>
      <c r="K666" s="15">
        <f t="shared" si="42"/>
        <v>0.98</v>
      </c>
      <c r="L666" s="15">
        <f t="shared" si="43"/>
        <v>14.98</v>
      </c>
      <c r="M666" s="15">
        <f t="shared" si="40"/>
        <v>190.93999999999997</v>
      </c>
      <c r="N666" s="15">
        <v>190.93999999999997</v>
      </c>
      <c r="O666" s="2">
        <v>0</v>
      </c>
    </row>
    <row r="667" spans="1:15" ht="21.75" customHeight="1" x14ac:dyDescent="0.4">
      <c r="A667" s="11">
        <v>663</v>
      </c>
      <c r="B667" s="12">
        <v>6420005493</v>
      </c>
      <c r="C667" s="13" t="s">
        <v>2191</v>
      </c>
      <c r="D667" s="1" t="s">
        <v>2192</v>
      </c>
      <c r="E667" s="1" t="s">
        <v>2193</v>
      </c>
      <c r="F667" s="17" t="s">
        <v>2194</v>
      </c>
      <c r="G667" s="15">
        <v>258.36000000000007</v>
      </c>
      <c r="H667" s="12" t="s">
        <v>164</v>
      </c>
      <c r="I667" s="16">
        <v>3.5</v>
      </c>
      <c r="J667" s="15">
        <f t="shared" si="41"/>
        <v>0</v>
      </c>
      <c r="K667" s="15">
        <f t="shared" si="42"/>
        <v>0</v>
      </c>
      <c r="L667" s="15">
        <f t="shared" si="43"/>
        <v>0</v>
      </c>
      <c r="M667" s="15">
        <f t="shared" si="40"/>
        <v>258.36000000000007</v>
      </c>
      <c r="N667" s="15">
        <v>258.36000000000007</v>
      </c>
      <c r="O667" s="2">
        <v>0</v>
      </c>
    </row>
    <row r="668" spans="1:15" ht="21.75" customHeight="1" x14ac:dyDescent="0.4">
      <c r="A668" s="11">
        <v>664</v>
      </c>
      <c r="B668" s="12">
        <v>6420005494</v>
      </c>
      <c r="C668" s="13" t="s">
        <v>2195</v>
      </c>
      <c r="D668" s="1" t="s">
        <v>2196</v>
      </c>
      <c r="E668" s="1" t="s">
        <v>2197</v>
      </c>
      <c r="F668" s="17" t="s">
        <v>803</v>
      </c>
      <c r="G668" s="15">
        <v>1198.3400000000004</v>
      </c>
      <c r="H668" s="12" t="s">
        <v>59</v>
      </c>
      <c r="I668" s="16">
        <v>3.5</v>
      </c>
      <c r="J668" s="15">
        <f t="shared" si="41"/>
        <v>49</v>
      </c>
      <c r="K668" s="15">
        <f t="shared" si="42"/>
        <v>3.43</v>
      </c>
      <c r="L668" s="15">
        <f t="shared" si="43"/>
        <v>52.43</v>
      </c>
      <c r="M668" s="15">
        <f t="shared" si="40"/>
        <v>1250.7700000000004</v>
      </c>
      <c r="N668" s="15">
        <v>1250.7700000000004</v>
      </c>
      <c r="O668" s="2">
        <v>0</v>
      </c>
    </row>
    <row r="669" spans="1:15" ht="21.75" customHeight="1" x14ac:dyDescent="0.4">
      <c r="A669" s="11">
        <v>665</v>
      </c>
      <c r="B669" s="12">
        <v>6420005495</v>
      </c>
      <c r="C669" s="13" t="s">
        <v>2198</v>
      </c>
      <c r="D669" s="1" t="s">
        <v>2199</v>
      </c>
      <c r="E669" s="1" t="s">
        <v>2200</v>
      </c>
      <c r="F669" s="25" t="s">
        <v>2201</v>
      </c>
      <c r="G669" s="15">
        <v>89.929999999999978</v>
      </c>
      <c r="H669" s="12" t="s">
        <v>164</v>
      </c>
      <c r="I669" s="16">
        <v>3.5</v>
      </c>
      <c r="J669" s="15">
        <f t="shared" si="41"/>
        <v>0</v>
      </c>
      <c r="K669" s="15">
        <f t="shared" si="42"/>
        <v>0</v>
      </c>
      <c r="L669" s="15">
        <f t="shared" si="43"/>
        <v>0</v>
      </c>
      <c r="M669" s="15">
        <f t="shared" si="40"/>
        <v>89.929999999999978</v>
      </c>
      <c r="N669" s="15">
        <v>89.929999999999978</v>
      </c>
      <c r="O669" s="2">
        <v>0</v>
      </c>
    </row>
    <row r="670" spans="1:15" ht="21.75" customHeight="1" x14ac:dyDescent="0.4">
      <c r="A670" s="11">
        <v>666</v>
      </c>
      <c r="B670" s="12">
        <v>6420005496</v>
      </c>
      <c r="C670" s="13" t="s">
        <v>2202</v>
      </c>
      <c r="D670" s="1" t="s">
        <v>2203</v>
      </c>
      <c r="E670" s="1" t="s">
        <v>2204</v>
      </c>
      <c r="F670" s="17" t="s">
        <v>49</v>
      </c>
      <c r="G670" s="15">
        <v>0</v>
      </c>
      <c r="H670" s="12" t="s">
        <v>259</v>
      </c>
      <c r="I670" s="16">
        <v>3.5</v>
      </c>
      <c r="J670" s="15">
        <f t="shared" si="41"/>
        <v>147</v>
      </c>
      <c r="K670" s="15">
        <f t="shared" si="42"/>
        <v>10.29</v>
      </c>
      <c r="L670" s="15">
        <f t="shared" si="43"/>
        <v>157.29</v>
      </c>
      <c r="M670" s="15">
        <f t="shared" si="40"/>
        <v>157.29</v>
      </c>
      <c r="N670" s="15">
        <v>157.29</v>
      </c>
      <c r="O670" s="2">
        <v>0</v>
      </c>
    </row>
    <row r="671" spans="1:15" ht="21.75" customHeight="1" x14ac:dyDescent="0.4">
      <c r="A671" s="11">
        <v>667</v>
      </c>
      <c r="B671" s="12">
        <v>6420005497</v>
      </c>
      <c r="C671" s="13" t="s">
        <v>2205</v>
      </c>
      <c r="D671" s="1" t="s">
        <v>2206</v>
      </c>
      <c r="E671" s="1" t="s">
        <v>2207</v>
      </c>
      <c r="F671" s="17" t="s">
        <v>863</v>
      </c>
      <c r="G671" s="15">
        <v>2239.4399999999996</v>
      </c>
      <c r="H671" s="12" t="s">
        <v>676</v>
      </c>
      <c r="I671" s="16">
        <v>3.5</v>
      </c>
      <c r="J671" s="15">
        <f t="shared" si="41"/>
        <v>108.5</v>
      </c>
      <c r="K671" s="15">
        <f t="shared" si="42"/>
        <v>7.59</v>
      </c>
      <c r="L671" s="15">
        <f t="shared" si="43"/>
        <v>116.09</v>
      </c>
      <c r="M671" s="15">
        <f t="shared" si="40"/>
        <v>2355.5299999999997</v>
      </c>
      <c r="N671" s="15">
        <v>2355.5299999999997</v>
      </c>
      <c r="O671" s="2">
        <v>0</v>
      </c>
    </row>
    <row r="672" spans="1:15" ht="21.75" customHeight="1" x14ac:dyDescent="0.4">
      <c r="A672" s="11">
        <v>668</v>
      </c>
      <c r="B672" s="12">
        <v>6420005498</v>
      </c>
      <c r="C672" s="13" t="s">
        <v>2208</v>
      </c>
      <c r="D672" s="1" t="s">
        <v>2209</v>
      </c>
      <c r="E672" s="1" t="s">
        <v>2210</v>
      </c>
      <c r="F672" s="11" t="s">
        <v>675</v>
      </c>
      <c r="G672" s="15">
        <v>71.13</v>
      </c>
      <c r="H672" s="12" t="s">
        <v>472</v>
      </c>
      <c r="I672" s="16">
        <v>3.5</v>
      </c>
      <c r="J672" s="15">
        <f t="shared" si="41"/>
        <v>7</v>
      </c>
      <c r="K672" s="15">
        <f t="shared" si="42"/>
        <v>0.49</v>
      </c>
      <c r="L672" s="15">
        <f t="shared" si="43"/>
        <v>7.49</v>
      </c>
      <c r="M672" s="15">
        <f t="shared" si="40"/>
        <v>78.61999999999999</v>
      </c>
      <c r="N672" s="15">
        <v>78.61999999999999</v>
      </c>
      <c r="O672" s="2">
        <v>0</v>
      </c>
    </row>
    <row r="673" spans="1:15" ht="21.75" customHeight="1" x14ac:dyDescent="0.4">
      <c r="A673" s="11">
        <v>669</v>
      </c>
      <c r="B673" s="12">
        <v>6420005499</v>
      </c>
      <c r="C673" s="13" t="s">
        <v>2211</v>
      </c>
      <c r="D673" s="1" t="s">
        <v>2212</v>
      </c>
      <c r="E673" s="1" t="s">
        <v>2213</v>
      </c>
      <c r="F673" s="20" t="s">
        <v>49</v>
      </c>
      <c r="G673" s="15">
        <v>0</v>
      </c>
      <c r="H673" s="12" t="s">
        <v>50</v>
      </c>
      <c r="I673" s="16">
        <v>3.5</v>
      </c>
      <c r="J673" s="15">
        <f t="shared" si="41"/>
        <v>59.5</v>
      </c>
      <c r="K673" s="15">
        <f t="shared" si="42"/>
        <v>4.16</v>
      </c>
      <c r="L673" s="15">
        <f t="shared" si="43"/>
        <v>63.66</v>
      </c>
      <c r="M673" s="15">
        <f t="shared" si="40"/>
        <v>63.66</v>
      </c>
      <c r="N673" s="15">
        <v>63.66</v>
      </c>
      <c r="O673" s="2">
        <v>0</v>
      </c>
    </row>
    <row r="674" spans="1:15" ht="21.75" customHeight="1" x14ac:dyDescent="0.4">
      <c r="A674" s="11">
        <v>670</v>
      </c>
      <c r="B674" s="12">
        <v>6420005500</v>
      </c>
      <c r="C674" s="13" t="s">
        <v>2214</v>
      </c>
      <c r="D674" s="1" t="s">
        <v>2212</v>
      </c>
      <c r="E674" s="1" t="s">
        <v>2215</v>
      </c>
      <c r="F674" s="17" t="s">
        <v>49</v>
      </c>
      <c r="G674" s="15">
        <v>0</v>
      </c>
      <c r="H674" s="12" t="s">
        <v>408</v>
      </c>
      <c r="I674" s="16">
        <v>3.5</v>
      </c>
      <c r="J674" s="15">
        <f t="shared" si="41"/>
        <v>157.5</v>
      </c>
      <c r="K674" s="15">
        <f t="shared" si="42"/>
        <v>11.02</v>
      </c>
      <c r="L674" s="15">
        <f t="shared" si="43"/>
        <v>168.52</v>
      </c>
      <c r="M674" s="15">
        <f t="shared" si="40"/>
        <v>168.52</v>
      </c>
      <c r="N674" s="15">
        <v>168.52</v>
      </c>
      <c r="O674" s="2">
        <v>0</v>
      </c>
    </row>
    <row r="675" spans="1:15" ht="21.75" customHeight="1" x14ac:dyDescent="0.4">
      <c r="A675" s="11">
        <v>671</v>
      </c>
      <c r="B675" s="12">
        <v>6420005501</v>
      </c>
      <c r="C675" s="13" t="s">
        <v>2216</v>
      </c>
      <c r="D675" s="1" t="s">
        <v>2217</v>
      </c>
      <c r="E675" s="1" t="s">
        <v>2218</v>
      </c>
      <c r="F675" s="17" t="s">
        <v>377</v>
      </c>
      <c r="G675" s="15">
        <v>1726.4</v>
      </c>
      <c r="H675" s="12" t="s">
        <v>175</v>
      </c>
      <c r="I675" s="16">
        <v>3.5</v>
      </c>
      <c r="J675" s="15">
        <f t="shared" si="41"/>
        <v>35</v>
      </c>
      <c r="K675" s="15">
        <f t="shared" si="42"/>
        <v>2.4500000000000002</v>
      </c>
      <c r="L675" s="15">
        <f t="shared" si="43"/>
        <v>37.450000000000003</v>
      </c>
      <c r="M675" s="15">
        <f t="shared" si="40"/>
        <v>1763.8500000000001</v>
      </c>
      <c r="N675" s="15">
        <v>1763.8500000000001</v>
      </c>
      <c r="O675" s="2">
        <v>0</v>
      </c>
    </row>
    <row r="676" spans="1:15" ht="21.75" customHeight="1" x14ac:dyDescent="0.4">
      <c r="A676" s="11">
        <v>672</v>
      </c>
      <c r="B676" s="12">
        <v>6420005502</v>
      </c>
      <c r="C676" s="13" t="s">
        <v>2219</v>
      </c>
      <c r="D676" s="1" t="s">
        <v>2220</v>
      </c>
      <c r="E676" s="1" t="s">
        <v>2221</v>
      </c>
      <c r="F676" s="17" t="s">
        <v>803</v>
      </c>
      <c r="G676" s="15">
        <v>614.14000000000033</v>
      </c>
      <c r="H676" s="12" t="s">
        <v>90</v>
      </c>
      <c r="I676" s="16">
        <v>3.5</v>
      </c>
      <c r="J676" s="15">
        <f t="shared" si="41"/>
        <v>24.5</v>
      </c>
      <c r="K676" s="15">
        <f t="shared" si="42"/>
        <v>1.71</v>
      </c>
      <c r="L676" s="15">
        <f t="shared" si="43"/>
        <v>26.21</v>
      </c>
      <c r="M676" s="15">
        <f t="shared" si="40"/>
        <v>640.35000000000036</v>
      </c>
      <c r="N676" s="15">
        <v>640.35000000000036</v>
      </c>
      <c r="O676" s="2">
        <v>0</v>
      </c>
    </row>
    <row r="677" spans="1:15" ht="21.75" customHeight="1" x14ac:dyDescent="0.4">
      <c r="A677" s="11">
        <v>673</v>
      </c>
      <c r="B677" s="12">
        <v>6420005503</v>
      </c>
      <c r="C677" s="13" t="s">
        <v>2222</v>
      </c>
      <c r="D677" s="1" t="s">
        <v>2223</v>
      </c>
      <c r="E677" s="1" t="s">
        <v>2224</v>
      </c>
      <c r="F677" s="17" t="s">
        <v>49</v>
      </c>
      <c r="G677" s="15">
        <v>0</v>
      </c>
      <c r="H677" s="12" t="s">
        <v>95</v>
      </c>
      <c r="I677" s="16">
        <v>3.5</v>
      </c>
      <c r="J677" s="15">
        <f t="shared" si="41"/>
        <v>45.5</v>
      </c>
      <c r="K677" s="15">
        <f t="shared" si="42"/>
        <v>3.18</v>
      </c>
      <c r="L677" s="15">
        <f t="shared" si="43"/>
        <v>48.68</v>
      </c>
      <c r="M677" s="15">
        <f t="shared" si="40"/>
        <v>48.68</v>
      </c>
      <c r="N677" s="15">
        <v>48.68</v>
      </c>
      <c r="O677" s="2">
        <v>0</v>
      </c>
    </row>
    <row r="678" spans="1:15" ht="21.75" customHeight="1" x14ac:dyDescent="0.4">
      <c r="A678" s="11">
        <v>674</v>
      </c>
      <c r="B678" s="12">
        <v>6420005504</v>
      </c>
      <c r="C678" s="13" t="s">
        <v>2225</v>
      </c>
      <c r="D678" s="1" t="s">
        <v>2226</v>
      </c>
      <c r="E678" s="1" t="s">
        <v>2227</v>
      </c>
      <c r="F678" s="17" t="s">
        <v>24</v>
      </c>
      <c r="G678" s="15">
        <v>3939.7800000000007</v>
      </c>
      <c r="H678" s="12" t="s">
        <v>224</v>
      </c>
      <c r="I678" s="16">
        <v>3.5</v>
      </c>
      <c r="J678" s="15">
        <f t="shared" si="41"/>
        <v>80.5</v>
      </c>
      <c r="K678" s="15">
        <f t="shared" si="42"/>
        <v>5.63</v>
      </c>
      <c r="L678" s="15">
        <f t="shared" si="43"/>
        <v>86.13</v>
      </c>
      <c r="M678" s="15">
        <f t="shared" si="40"/>
        <v>4025.9100000000008</v>
      </c>
      <c r="N678" s="15">
        <v>4025.9100000000008</v>
      </c>
      <c r="O678" s="2">
        <v>0</v>
      </c>
    </row>
    <row r="679" spans="1:15" ht="21.75" customHeight="1" x14ac:dyDescent="0.4">
      <c r="A679" s="11">
        <v>675</v>
      </c>
      <c r="B679" s="12">
        <v>6420005505</v>
      </c>
      <c r="C679" s="13" t="s">
        <v>2228</v>
      </c>
      <c r="D679" s="1" t="s">
        <v>66</v>
      </c>
      <c r="E679" s="1" t="s">
        <v>2229</v>
      </c>
      <c r="F679" s="11" t="s">
        <v>49</v>
      </c>
      <c r="G679" s="15">
        <v>0</v>
      </c>
      <c r="H679" s="12" t="s">
        <v>310</v>
      </c>
      <c r="I679" s="16">
        <v>3.5</v>
      </c>
      <c r="J679" s="15">
        <f t="shared" si="41"/>
        <v>70</v>
      </c>
      <c r="K679" s="15">
        <f t="shared" si="42"/>
        <v>4.9000000000000004</v>
      </c>
      <c r="L679" s="15">
        <f t="shared" si="43"/>
        <v>74.900000000000006</v>
      </c>
      <c r="M679" s="15">
        <f t="shared" si="40"/>
        <v>74.900000000000006</v>
      </c>
      <c r="N679" s="15">
        <v>74.900000000000006</v>
      </c>
      <c r="O679" s="2">
        <v>0</v>
      </c>
    </row>
    <row r="680" spans="1:15" ht="21.75" customHeight="1" x14ac:dyDescent="0.4">
      <c r="A680" s="11">
        <v>676</v>
      </c>
      <c r="B680" s="12">
        <v>6420005506</v>
      </c>
      <c r="C680" s="13" t="s">
        <v>2230</v>
      </c>
      <c r="D680" s="22" t="s">
        <v>2226</v>
      </c>
      <c r="E680" s="22" t="s">
        <v>2231</v>
      </c>
      <c r="F680" s="17" t="s">
        <v>24</v>
      </c>
      <c r="G680" s="15">
        <v>1853.8100000000015</v>
      </c>
      <c r="H680" s="12" t="s">
        <v>82</v>
      </c>
      <c r="I680" s="16">
        <v>3.5</v>
      </c>
      <c r="J680" s="15">
        <f t="shared" si="41"/>
        <v>56</v>
      </c>
      <c r="K680" s="15">
        <f t="shared" si="42"/>
        <v>3.92</v>
      </c>
      <c r="L680" s="15">
        <f t="shared" si="43"/>
        <v>59.92</v>
      </c>
      <c r="M680" s="15">
        <f t="shared" si="40"/>
        <v>1913.7300000000016</v>
      </c>
      <c r="N680" s="15">
        <v>1913.7300000000016</v>
      </c>
      <c r="O680" s="2">
        <v>0</v>
      </c>
    </row>
    <row r="681" spans="1:15" ht="21.75" customHeight="1" x14ac:dyDescent="0.4">
      <c r="A681" s="11">
        <v>677</v>
      </c>
      <c r="B681" s="12">
        <v>6420005507</v>
      </c>
      <c r="C681" s="13" t="s">
        <v>2232</v>
      </c>
      <c r="D681" s="1" t="s">
        <v>2233</v>
      </c>
      <c r="E681" s="1" t="s">
        <v>2234</v>
      </c>
      <c r="F681" s="17" t="s">
        <v>49</v>
      </c>
      <c r="G681" s="15">
        <v>0</v>
      </c>
      <c r="H681" s="12" t="s">
        <v>175</v>
      </c>
      <c r="I681" s="16">
        <v>3.5</v>
      </c>
      <c r="J681" s="15">
        <f t="shared" si="41"/>
        <v>35</v>
      </c>
      <c r="K681" s="15">
        <f t="shared" si="42"/>
        <v>2.4500000000000002</v>
      </c>
      <c r="L681" s="15">
        <f t="shared" si="43"/>
        <v>37.450000000000003</v>
      </c>
      <c r="M681" s="15">
        <f t="shared" si="40"/>
        <v>37.450000000000003</v>
      </c>
      <c r="N681" s="15">
        <v>37.450000000000003</v>
      </c>
      <c r="O681" s="2">
        <v>0</v>
      </c>
    </row>
    <row r="682" spans="1:15" ht="21.75" customHeight="1" x14ac:dyDescent="0.4">
      <c r="A682" s="11">
        <v>678</v>
      </c>
      <c r="B682" s="12">
        <v>6420005508</v>
      </c>
      <c r="C682" s="13" t="s">
        <v>2235</v>
      </c>
      <c r="D682" s="1" t="s">
        <v>2233</v>
      </c>
      <c r="E682" s="1" t="s">
        <v>2236</v>
      </c>
      <c r="F682" s="17" t="s">
        <v>49</v>
      </c>
      <c r="G682" s="15">
        <v>0</v>
      </c>
      <c r="H682" s="12" t="s">
        <v>209</v>
      </c>
      <c r="I682" s="16">
        <v>3.5</v>
      </c>
      <c r="J682" s="15">
        <f t="shared" si="41"/>
        <v>52.5</v>
      </c>
      <c r="K682" s="15">
        <f t="shared" si="42"/>
        <v>3.67</v>
      </c>
      <c r="L682" s="15">
        <f t="shared" si="43"/>
        <v>56.17</v>
      </c>
      <c r="M682" s="15">
        <f t="shared" si="40"/>
        <v>56.17</v>
      </c>
      <c r="N682" s="15">
        <v>56.17</v>
      </c>
      <c r="O682" s="2">
        <v>0</v>
      </c>
    </row>
    <row r="683" spans="1:15" ht="21.75" customHeight="1" x14ac:dyDescent="0.4">
      <c r="A683" s="11">
        <v>679</v>
      </c>
      <c r="B683" s="12">
        <v>6420005509</v>
      </c>
      <c r="C683" s="13" t="s">
        <v>2237</v>
      </c>
      <c r="D683" s="1" t="s">
        <v>2238</v>
      </c>
      <c r="E683" s="1" t="s">
        <v>2239</v>
      </c>
      <c r="F683" s="17" t="s">
        <v>58</v>
      </c>
      <c r="G683" s="15">
        <v>59.92</v>
      </c>
      <c r="H683" s="12" t="s">
        <v>114</v>
      </c>
      <c r="I683" s="16">
        <v>3.5</v>
      </c>
      <c r="J683" s="15">
        <f t="shared" si="41"/>
        <v>66.5</v>
      </c>
      <c r="K683" s="15">
        <f t="shared" si="42"/>
        <v>4.6500000000000004</v>
      </c>
      <c r="L683" s="15">
        <f t="shared" si="43"/>
        <v>71.150000000000006</v>
      </c>
      <c r="M683" s="15">
        <f t="shared" si="40"/>
        <v>131.07</v>
      </c>
      <c r="N683" s="15">
        <v>131.07</v>
      </c>
      <c r="O683" s="2">
        <v>0</v>
      </c>
    </row>
    <row r="684" spans="1:15" ht="21.75" customHeight="1" x14ac:dyDescent="0.4">
      <c r="A684" s="11">
        <v>680</v>
      </c>
      <c r="B684" s="12">
        <v>6420005510</v>
      </c>
      <c r="C684" s="13" t="s">
        <v>2240</v>
      </c>
      <c r="D684" s="1" t="s">
        <v>2241</v>
      </c>
      <c r="E684" s="1" t="s">
        <v>2242</v>
      </c>
      <c r="F684" s="11" t="s">
        <v>49</v>
      </c>
      <c r="G684" s="21">
        <v>0</v>
      </c>
      <c r="H684" s="12" t="s">
        <v>35</v>
      </c>
      <c r="I684" s="16">
        <v>3.5</v>
      </c>
      <c r="J684" s="15">
        <f t="shared" si="41"/>
        <v>17.5</v>
      </c>
      <c r="K684" s="15">
        <f t="shared" si="42"/>
        <v>1.22</v>
      </c>
      <c r="L684" s="15">
        <f t="shared" si="43"/>
        <v>18.72</v>
      </c>
      <c r="M684" s="15">
        <f t="shared" si="40"/>
        <v>18.72</v>
      </c>
      <c r="N684" s="15">
        <v>18.72</v>
      </c>
      <c r="O684" s="2">
        <v>0</v>
      </c>
    </row>
    <row r="685" spans="1:15" ht="21.75" customHeight="1" x14ac:dyDescent="0.4">
      <c r="A685" s="11">
        <v>681</v>
      </c>
      <c r="B685" s="12">
        <v>6420005511</v>
      </c>
      <c r="C685" s="13" t="s">
        <v>2243</v>
      </c>
      <c r="D685" s="1" t="s">
        <v>2244</v>
      </c>
      <c r="E685" s="1" t="s">
        <v>2245</v>
      </c>
      <c r="F685" s="17" t="s">
        <v>2246</v>
      </c>
      <c r="G685" s="15">
        <v>411.93000000000006</v>
      </c>
      <c r="H685" s="12" t="s">
        <v>164</v>
      </c>
      <c r="I685" s="16">
        <v>3.5</v>
      </c>
      <c r="J685" s="15">
        <f t="shared" si="41"/>
        <v>0</v>
      </c>
      <c r="K685" s="15">
        <f t="shared" si="42"/>
        <v>0</v>
      </c>
      <c r="L685" s="15">
        <f t="shared" si="43"/>
        <v>0</v>
      </c>
      <c r="M685" s="15">
        <f t="shared" si="40"/>
        <v>411.93000000000006</v>
      </c>
      <c r="N685" s="15">
        <v>411.93000000000006</v>
      </c>
      <c r="O685" s="2">
        <v>0</v>
      </c>
    </row>
    <row r="686" spans="1:15" ht="21.75" customHeight="1" x14ac:dyDescent="0.4">
      <c r="A686" s="11">
        <v>682</v>
      </c>
      <c r="B686" s="12">
        <v>6420005512</v>
      </c>
      <c r="C686" s="13" t="s">
        <v>2247</v>
      </c>
      <c r="D686" s="1" t="s">
        <v>2248</v>
      </c>
      <c r="E686" s="1" t="s">
        <v>2249</v>
      </c>
      <c r="F686" s="17" t="s">
        <v>1227</v>
      </c>
      <c r="G686" s="15">
        <v>6317.7699999999986</v>
      </c>
      <c r="H686" s="12" t="s">
        <v>864</v>
      </c>
      <c r="I686" s="16">
        <v>3.5</v>
      </c>
      <c r="J686" s="15">
        <f t="shared" si="41"/>
        <v>189</v>
      </c>
      <c r="K686" s="15">
        <f t="shared" si="42"/>
        <v>13.23</v>
      </c>
      <c r="L686" s="15">
        <f t="shared" si="43"/>
        <v>202.23</v>
      </c>
      <c r="M686" s="15">
        <f t="shared" si="40"/>
        <v>6519.9999999999982</v>
      </c>
      <c r="N686" s="15">
        <v>6519.9999999999982</v>
      </c>
      <c r="O686" s="2">
        <v>0</v>
      </c>
    </row>
    <row r="687" spans="1:15" ht="21.75" customHeight="1" x14ac:dyDescent="0.4">
      <c r="A687" s="11">
        <v>683</v>
      </c>
      <c r="B687" s="12">
        <v>6420005513</v>
      </c>
      <c r="C687" s="13" t="s">
        <v>2250</v>
      </c>
      <c r="D687" s="1" t="s">
        <v>2251</v>
      </c>
      <c r="E687" s="1" t="s">
        <v>2252</v>
      </c>
      <c r="F687" s="11" t="s">
        <v>49</v>
      </c>
      <c r="G687" s="15">
        <v>0</v>
      </c>
      <c r="H687" s="12" t="s">
        <v>160</v>
      </c>
      <c r="I687" s="16">
        <v>3.5</v>
      </c>
      <c r="J687" s="15">
        <f t="shared" si="41"/>
        <v>63</v>
      </c>
      <c r="K687" s="15">
        <f t="shared" si="42"/>
        <v>4.41</v>
      </c>
      <c r="L687" s="15">
        <f t="shared" si="43"/>
        <v>67.41</v>
      </c>
      <c r="M687" s="15">
        <f t="shared" si="40"/>
        <v>67.41</v>
      </c>
      <c r="N687" s="15">
        <v>67.41</v>
      </c>
      <c r="O687" s="2">
        <v>0</v>
      </c>
    </row>
    <row r="688" spans="1:15" ht="21.75" customHeight="1" x14ac:dyDescent="0.4">
      <c r="A688" s="11">
        <v>684</v>
      </c>
      <c r="B688" s="12">
        <v>6420005514</v>
      </c>
      <c r="C688" s="13" t="s">
        <v>2253</v>
      </c>
      <c r="D688" s="1" t="s">
        <v>2254</v>
      </c>
      <c r="E688" s="1" t="s">
        <v>2255</v>
      </c>
      <c r="F688" s="17" t="s">
        <v>49</v>
      </c>
      <c r="G688" s="15">
        <v>0</v>
      </c>
      <c r="H688" s="12" t="s">
        <v>35</v>
      </c>
      <c r="I688" s="16">
        <v>3.5</v>
      </c>
      <c r="J688" s="15">
        <f t="shared" si="41"/>
        <v>17.5</v>
      </c>
      <c r="K688" s="15">
        <f t="shared" si="42"/>
        <v>1.22</v>
      </c>
      <c r="L688" s="15">
        <f t="shared" si="43"/>
        <v>18.72</v>
      </c>
      <c r="M688" s="15">
        <f t="shared" si="40"/>
        <v>18.72</v>
      </c>
      <c r="N688" s="15">
        <v>18.72</v>
      </c>
      <c r="O688" s="2">
        <v>0</v>
      </c>
    </row>
    <row r="689" spans="1:15" ht="21.75" customHeight="1" x14ac:dyDescent="0.4">
      <c r="A689" s="11">
        <v>685</v>
      </c>
      <c r="B689" s="12">
        <v>6420005515</v>
      </c>
      <c r="C689" s="13" t="s">
        <v>2256</v>
      </c>
      <c r="D689" s="1" t="s">
        <v>2257</v>
      </c>
      <c r="E689" s="1" t="s">
        <v>2258</v>
      </c>
      <c r="F689" s="17" t="s">
        <v>49</v>
      </c>
      <c r="G689" s="15">
        <v>0</v>
      </c>
      <c r="H689" s="12" t="s">
        <v>326</v>
      </c>
      <c r="I689" s="16">
        <v>3.5</v>
      </c>
      <c r="J689" s="15">
        <f t="shared" si="41"/>
        <v>98</v>
      </c>
      <c r="K689" s="15">
        <f t="shared" si="42"/>
        <v>6.86</v>
      </c>
      <c r="L689" s="15">
        <f t="shared" si="43"/>
        <v>104.86</v>
      </c>
      <c r="M689" s="15">
        <f t="shared" si="40"/>
        <v>104.86</v>
      </c>
      <c r="N689" s="15">
        <v>104.86</v>
      </c>
      <c r="O689" s="2">
        <v>0</v>
      </c>
    </row>
    <row r="690" spans="1:15" ht="21.75" customHeight="1" x14ac:dyDescent="0.4">
      <c r="A690" s="11">
        <v>686</v>
      </c>
      <c r="B690" s="12">
        <v>6420005516</v>
      </c>
      <c r="C690" s="13" t="s">
        <v>2259</v>
      </c>
      <c r="D690" s="1" t="s">
        <v>2260</v>
      </c>
      <c r="E690" s="1" t="s">
        <v>2261</v>
      </c>
      <c r="F690" s="17" t="s">
        <v>377</v>
      </c>
      <c r="G690" s="15">
        <v>1104.73</v>
      </c>
      <c r="H690" s="12" t="s">
        <v>387</v>
      </c>
      <c r="I690" s="16">
        <v>3.5</v>
      </c>
      <c r="J690" s="15">
        <f t="shared" si="41"/>
        <v>38.5</v>
      </c>
      <c r="K690" s="15">
        <f t="shared" si="42"/>
        <v>2.69</v>
      </c>
      <c r="L690" s="15">
        <f t="shared" si="43"/>
        <v>41.19</v>
      </c>
      <c r="M690" s="15">
        <f t="shared" si="40"/>
        <v>1145.92</v>
      </c>
      <c r="N690" s="15">
        <v>1145.92</v>
      </c>
      <c r="O690" s="2">
        <v>0</v>
      </c>
    </row>
    <row r="691" spans="1:15" ht="21.75" customHeight="1" x14ac:dyDescent="0.4">
      <c r="A691" s="11">
        <v>687</v>
      </c>
      <c r="B691" s="12">
        <v>6420005517</v>
      </c>
      <c r="C691" s="13" t="s">
        <v>2262</v>
      </c>
      <c r="D691" s="1" t="s">
        <v>66</v>
      </c>
      <c r="E691" s="1" t="s">
        <v>2263</v>
      </c>
      <c r="F691" s="17" t="s">
        <v>58</v>
      </c>
      <c r="G691" s="15">
        <v>67.41</v>
      </c>
      <c r="H691" s="12" t="s">
        <v>160</v>
      </c>
      <c r="I691" s="16">
        <v>3.5</v>
      </c>
      <c r="J691" s="15">
        <f t="shared" si="41"/>
        <v>63</v>
      </c>
      <c r="K691" s="15">
        <f t="shared" si="42"/>
        <v>4.41</v>
      </c>
      <c r="L691" s="15">
        <f t="shared" si="43"/>
        <v>67.41</v>
      </c>
      <c r="M691" s="15">
        <f t="shared" si="40"/>
        <v>134.82</v>
      </c>
      <c r="N691" s="15">
        <v>134.82</v>
      </c>
      <c r="O691" s="2">
        <v>0</v>
      </c>
    </row>
    <row r="692" spans="1:15" ht="21.75" customHeight="1" x14ac:dyDescent="0.4">
      <c r="A692" s="11">
        <v>688</v>
      </c>
      <c r="B692" s="12">
        <v>6420005518</v>
      </c>
      <c r="C692" s="13" t="s">
        <v>2264</v>
      </c>
      <c r="D692" s="1" t="s">
        <v>2265</v>
      </c>
      <c r="E692" s="1" t="s">
        <v>2266</v>
      </c>
      <c r="F692" s="17" t="s">
        <v>58</v>
      </c>
      <c r="G692" s="15">
        <v>243.42</v>
      </c>
      <c r="H692" s="12" t="s">
        <v>45</v>
      </c>
      <c r="I692" s="16">
        <v>3.5</v>
      </c>
      <c r="J692" s="15">
        <f t="shared" si="41"/>
        <v>206.5</v>
      </c>
      <c r="K692" s="15">
        <f t="shared" si="42"/>
        <v>14.45</v>
      </c>
      <c r="L692" s="15">
        <f t="shared" si="43"/>
        <v>220.95</v>
      </c>
      <c r="M692" s="15">
        <f t="shared" si="40"/>
        <v>464.37</v>
      </c>
      <c r="N692" s="15">
        <v>464.37</v>
      </c>
      <c r="O692" s="2">
        <v>0</v>
      </c>
    </row>
    <row r="693" spans="1:15" ht="21.75" customHeight="1" x14ac:dyDescent="0.4">
      <c r="A693" s="11">
        <v>689</v>
      </c>
      <c r="B693" s="12">
        <v>6420005519</v>
      </c>
      <c r="C693" s="13" t="s">
        <v>2267</v>
      </c>
      <c r="D693" s="1" t="s">
        <v>2268</v>
      </c>
      <c r="E693" s="1" t="s">
        <v>2269</v>
      </c>
      <c r="F693" s="17" t="s">
        <v>58</v>
      </c>
      <c r="G693" s="15">
        <v>52.43</v>
      </c>
      <c r="H693" s="12" t="s">
        <v>82</v>
      </c>
      <c r="I693" s="16">
        <v>3.5</v>
      </c>
      <c r="J693" s="15">
        <f t="shared" si="41"/>
        <v>56</v>
      </c>
      <c r="K693" s="15">
        <f t="shared" si="42"/>
        <v>3.92</v>
      </c>
      <c r="L693" s="15">
        <f t="shared" si="43"/>
        <v>59.92</v>
      </c>
      <c r="M693" s="15">
        <f t="shared" si="40"/>
        <v>112.35</v>
      </c>
      <c r="N693" s="15">
        <v>112.35</v>
      </c>
      <c r="O693" s="2">
        <v>0</v>
      </c>
    </row>
    <row r="694" spans="1:15" ht="21.75" customHeight="1" x14ac:dyDescent="0.4">
      <c r="A694" s="11">
        <v>690</v>
      </c>
      <c r="B694" s="12">
        <v>6420005520</v>
      </c>
      <c r="C694" s="18" t="s">
        <v>2270</v>
      </c>
      <c r="D694" s="1" t="s">
        <v>2271</v>
      </c>
      <c r="E694" s="1" t="s">
        <v>2272</v>
      </c>
      <c r="F694" s="17" t="s">
        <v>1518</v>
      </c>
      <c r="G694" s="15">
        <v>224.7</v>
      </c>
      <c r="H694" s="12" t="s">
        <v>50</v>
      </c>
      <c r="I694" s="16">
        <v>3.5</v>
      </c>
      <c r="J694" s="15">
        <f t="shared" si="41"/>
        <v>59.5</v>
      </c>
      <c r="K694" s="15">
        <f t="shared" si="42"/>
        <v>4.16</v>
      </c>
      <c r="L694" s="15">
        <f t="shared" si="43"/>
        <v>63.66</v>
      </c>
      <c r="M694" s="15">
        <f t="shared" si="40"/>
        <v>288.36</v>
      </c>
      <c r="N694" s="15">
        <v>288.36</v>
      </c>
      <c r="O694" s="2">
        <v>0</v>
      </c>
    </row>
    <row r="695" spans="1:15" ht="21.75" customHeight="1" x14ac:dyDescent="0.4">
      <c r="A695" s="11">
        <v>691</v>
      </c>
      <c r="B695" s="12">
        <v>6420005521</v>
      </c>
      <c r="C695" s="13" t="s">
        <v>2273</v>
      </c>
      <c r="D695" s="1" t="s">
        <v>2274</v>
      </c>
      <c r="E695" s="1" t="s">
        <v>2275</v>
      </c>
      <c r="F695" s="17" t="s">
        <v>49</v>
      </c>
      <c r="G695" s="15">
        <v>0</v>
      </c>
      <c r="H695" s="12" t="s">
        <v>224</v>
      </c>
      <c r="I695" s="16">
        <v>3.5</v>
      </c>
      <c r="J695" s="15">
        <f t="shared" si="41"/>
        <v>80.5</v>
      </c>
      <c r="K695" s="15">
        <f t="shared" si="42"/>
        <v>5.63</v>
      </c>
      <c r="L695" s="15">
        <f t="shared" si="43"/>
        <v>86.13</v>
      </c>
      <c r="M695" s="15">
        <f t="shared" si="40"/>
        <v>86.13</v>
      </c>
      <c r="N695" s="15">
        <v>86.13</v>
      </c>
      <c r="O695" s="2">
        <v>0</v>
      </c>
    </row>
    <row r="696" spans="1:15" ht="21.75" customHeight="1" x14ac:dyDescent="0.4">
      <c r="A696" s="11">
        <v>692</v>
      </c>
      <c r="B696" s="12">
        <v>6420005522</v>
      </c>
      <c r="C696" s="13" t="s">
        <v>2276</v>
      </c>
      <c r="D696" s="1" t="s">
        <v>2277</v>
      </c>
      <c r="E696" s="1" t="s">
        <v>2278</v>
      </c>
      <c r="F696" s="17" t="s">
        <v>49</v>
      </c>
      <c r="G696" s="15">
        <v>0</v>
      </c>
      <c r="H696" s="12" t="s">
        <v>587</v>
      </c>
      <c r="I696" s="16">
        <v>3.5</v>
      </c>
      <c r="J696" s="15">
        <f t="shared" si="41"/>
        <v>133</v>
      </c>
      <c r="K696" s="15">
        <f t="shared" si="42"/>
        <v>9.31</v>
      </c>
      <c r="L696" s="15">
        <f t="shared" si="43"/>
        <v>142.31</v>
      </c>
      <c r="M696" s="15">
        <f t="shared" si="40"/>
        <v>142.31</v>
      </c>
      <c r="N696" s="15">
        <v>142.31</v>
      </c>
      <c r="O696" s="2">
        <v>0</v>
      </c>
    </row>
    <row r="697" spans="1:15" ht="21.75" customHeight="1" x14ac:dyDescent="0.4">
      <c r="A697" s="11">
        <v>693</v>
      </c>
      <c r="B697" s="12">
        <v>6420005523</v>
      </c>
      <c r="C697" s="13">
        <v>12170608745</v>
      </c>
      <c r="D697" s="1" t="s">
        <v>2279</v>
      </c>
      <c r="E697" s="1" t="s">
        <v>2280</v>
      </c>
      <c r="F697" s="20" t="s">
        <v>856</v>
      </c>
      <c r="G697" s="15">
        <v>7568.6600000000017</v>
      </c>
      <c r="H697" s="12" t="s">
        <v>518</v>
      </c>
      <c r="I697" s="16">
        <v>3.5</v>
      </c>
      <c r="J697" s="15">
        <f t="shared" si="41"/>
        <v>31.5</v>
      </c>
      <c r="K697" s="15">
        <f t="shared" si="42"/>
        <v>2.2000000000000002</v>
      </c>
      <c r="L697" s="15">
        <f t="shared" si="43"/>
        <v>33.700000000000003</v>
      </c>
      <c r="M697" s="15">
        <f t="shared" si="40"/>
        <v>7602.3600000000015</v>
      </c>
      <c r="N697" s="15">
        <v>7602.3600000000015</v>
      </c>
      <c r="O697" s="2">
        <v>0</v>
      </c>
    </row>
    <row r="698" spans="1:15" ht="21.75" customHeight="1" x14ac:dyDescent="0.4">
      <c r="A698" s="11">
        <v>694</v>
      </c>
      <c r="B698" s="12">
        <v>6420005524</v>
      </c>
      <c r="C698" s="13" t="s">
        <v>2281</v>
      </c>
      <c r="D698" s="1" t="s">
        <v>66</v>
      </c>
      <c r="E698" s="1" t="s">
        <v>2282</v>
      </c>
      <c r="F698" s="17" t="s">
        <v>49</v>
      </c>
      <c r="G698" s="15">
        <v>0</v>
      </c>
      <c r="H698" s="12" t="s">
        <v>472</v>
      </c>
      <c r="I698" s="16">
        <v>3.5</v>
      </c>
      <c r="J698" s="15">
        <f t="shared" si="41"/>
        <v>7</v>
      </c>
      <c r="K698" s="15">
        <f t="shared" si="42"/>
        <v>0.49</v>
      </c>
      <c r="L698" s="15">
        <f t="shared" si="43"/>
        <v>7.49</v>
      </c>
      <c r="M698" s="15">
        <f t="shared" si="40"/>
        <v>7.49</v>
      </c>
      <c r="N698" s="15">
        <v>7.49</v>
      </c>
      <c r="O698" s="2">
        <v>0</v>
      </c>
    </row>
    <row r="699" spans="1:15" ht="21.75" customHeight="1" x14ac:dyDescent="0.4">
      <c r="A699" s="11">
        <v>695</v>
      </c>
      <c r="B699" s="12">
        <v>6420005525</v>
      </c>
      <c r="C699" s="13" t="s">
        <v>2283</v>
      </c>
      <c r="D699" s="1" t="s">
        <v>2284</v>
      </c>
      <c r="E699" s="1" t="s">
        <v>2285</v>
      </c>
      <c r="F699" s="11" t="s">
        <v>49</v>
      </c>
      <c r="G699" s="15">
        <v>0</v>
      </c>
      <c r="H699" s="12" t="s">
        <v>206</v>
      </c>
      <c r="I699" s="16">
        <v>3.5</v>
      </c>
      <c r="J699" s="15">
        <f t="shared" si="41"/>
        <v>21</v>
      </c>
      <c r="K699" s="15">
        <f t="shared" si="42"/>
        <v>1.47</v>
      </c>
      <c r="L699" s="15">
        <f t="shared" si="43"/>
        <v>22.47</v>
      </c>
      <c r="M699" s="15">
        <f t="shared" si="40"/>
        <v>22.47</v>
      </c>
      <c r="N699" s="15">
        <v>22.47</v>
      </c>
      <c r="O699" s="2">
        <v>0</v>
      </c>
    </row>
    <row r="700" spans="1:15" ht="21.75" customHeight="1" x14ac:dyDescent="0.4">
      <c r="A700" s="11">
        <v>696</v>
      </c>
      <c r="B700" s="12">
        <v>6420005526</v>
      </c>
      <c r="C700" s="13" t="s">
        <v>2286</v>
      </c>
      <c r="D700" s="1" t="s">
        <v>2287</v>
      </c>
      <c r="E700" s="1" t="s">
        <v>2288</v>
      </c>
      <c r="F700" s="17" t="s">
        <v>49</v>
      </c>
      <c r="G700" s="15">
        <v>0</v>
      </c>
      <c r="H700" s="12" t="s">
        <v>77</v>
      </c>
      <c r="I700" s="16">
        <v>3.5</v>
      </c>
      <c r="J700" s="15">
        <f t="shared" si="41"/>
        <v>10.5</v>
      </c>
      <c r="K700" s="15">
        <f t="shared" si="42"/>
        <v>0.73</v>
      </c>
      <c r="L700" s="15">
        <f t="shared" si="43"/>
        <v>11.23</v>
      </c>
      <c r="M700" s="15">
        <f t="shared" si="40"/>
        <v>11.23</v>
      </c>
      <c r="N700" s="15">
        <v>11.23</v>
      </c>
      <c r="O700" s="2">
        <v>0</v>
      </c>
    </row>
    <row r="701" spans="1:15" ht="21.75" customHeight="1" x14ac:dyDescent="0.4">
      <c r="A701" s="11">
        <v>697</v>
      </c>
      <c r="B701" s="12">
        <v>6420005527</v>
      </c>
      <c r="C701" s="13" t="s">
        <v>2289</v>
      </c>
      <c r="D701" s="1" t="s">
        <v>2290</v>
      </c>
      <c r="E701" s="1" t="s">
        <v>2291</v>
      </c>
      <c r="F701" s="20" t="s">
        <v>2292</v>
      </c>
      <c r="G701" s="15">
        <v>1703.9300000000007</v>
      </c>
      <c r="H701" s="12" t="s">
        <v>206</v>
      </c>
      <c r="I701" s="16">
        <v>3.5</v>
      </c>
      <c r="J701" s="15">
        <f t="shared" si="41"/>
        <v>21</v>
      </c>
      <c r="K701" s="15">
        <f t="shared" si="42"/>
        <v>1.47</v>
      </c>
      <c r="L701" s="15">
        <f t="shared" si="43"/>
        <v>22.47</v>
      </c>
      <c r="M701" s="15">
        <f t="shared" si="40"/>
        <v>1726.4000000000008</v>
      </c>
      <c r="N701" s="15">
        <v>1726.4000000000008</v>
      </c>
      <c r="O701" s="2">
        <v>0</v>
      </c>
    </row>
    <row r="702" spans="1:15" ht="21.75" customHeight="1" x14ac:dyDescent="0.4">
      <c r="A702" s="11">
        <v>698</v>
      </c>
      <c r="B702" s="12">
        <v>6420005528</v>
      </c>
      <c r="C702" s="13" t="s">
        <v>2293</v>
      </c>
      <c r="D702" s="1" t="s">
        <v>2277</v>
      </c>
      <c r="E702" s="1" t="s">
        <v>2294</v>
      </c>
      <c r="F702" s="17" t="s">
        <v>58</v>
      </c>
      <c r="G702" s="15">
        <v>3.74</v>
      </c>
      <c r="H702" s="12" t="s">
        <v>164</v>
      </c>
      <c r="I702" s="16">
        <v>3.5</v>
      </c>
      <c r="J702" s="15">
        <f t="shared" si="41"/>
        <v>0</v>
      </c>
      <c r="K702" s="15">
        <f t="shared" si="42"/>
        <v>0</v>
      </c>
      <c r="L702" s="15">
        <f t="shared" si="43"/>
        <v>0</v>
      </c>
      <c r="M702" s="15">
        <f t="shared" si="40"/>
        <v>3.74</v>
      </c>
      <c r="N702" s="15">
        <v>3.74</v>
      </c>
      <c r="O702" s="2">
        <v>0</v>
      </c>
    </row>
    <row r="703" spans="1:15" ht="21.75" customHeight="1" x14ac:dyDescent="0.4">
      <c r="A703" s="11">
        <v>699</v>
      </c>
      <c r="B703" s="12">
        <v>6420005529</v>
      </c>
      <c r="C703" s="13" t="s">
        <v>2295</v>
      </c>
      <c r="D703" s="1" t="s">
        <v>2296</v>
      </c>
      <c r="E703" s="1" t="s">
        <v>2297</v>
      </c>
      <c r="F703" s="17" t="s">
        <v>49</v>
      </c>
      <c r="G703" s="15">
        <v>0</v>
      </c>
      <c r="H703" s="12" t="s">
        <v>183</v>
      </c>
      <c r="I703" s="16">
        <v>3.5</v>
      </c>
      <c r="J703" s="15">
        <f t="shared" si="41"/>
        <v>42</v>
      </c>
      <c r="K703" s="15">
        <f t="shared" si="42"/>
        <v>2.94</v>
      </c>
      <c r="L703" s="15">
        <f t="shared" si="43"/>
        <v>44.94</v>
      </c>
      <c r="M703" s="15">
        <f t="shared" si="40"/>
        <v>44.94</v>
      </c>
      <c r="N703" s="15">
        <v>44.94</v>
      </c>
      <c r="O703" s="2">
        <v>0</v>
      </c>
    </row>
    <row r="704" spans="1:15" ht="21.75" customHeight="1" x14ac:dyDescent="0.4">
      <c r="A704" s="11">
        <v>700</v>
      </c>
      <c r="B704" s="12">
        <v>6420005530</v>
      </c>
      <c r="C704" s="13" t="s">
        <v>2298</v>
      </c>
      <c r="D704" s="22" t="s">
        <v>2299</v>
      </c>
      <c r="E704" s="22" t="s">
        <v>2300</v>
      </c>
      <c r="F704" s="17" t="s">
        <v>58</v>
      </c>
      <c r="G704" s="15">
        <v>22.47</v>
      </c>
      <c r="H704" s="12" t="s">
        <v>387</v>
      </c>
      <c r="I704" s="16">
        <v>3.5</v>
      </c>
      <c r="J704" s="15">
        <f>ROUNDDOWN(H704*I704,2)</f>
        <v>38.5</v>
      </c>
      <c r="K704" s="15">
        <f>ROUNDDOWN(J704*7%,2)</f>
        <v>2.69</v>
      </c>
      <c r="L704" s="15">
        <f>ROUNDDOWN(J704+K704,2)</f>
        <v>41.19</v>
      </c>
      <c r="M704" s="15">
        <f>SUM(G704+L704)</f>
        <v>63.66</v>
      </c>
      <c r="N704" s="22">
        <v>63.66</v>
      </c>
      <c r="O704" s="2">
        <v>0</v>
      </c>
    </row>
    <row r="705" spans="1:20" ht="21.75" customHeight="1" x14ac:dyDescent="0.4">
      <c r="A705" s="11">
        <v>701</v>
      </c>
      <c r="B705" s="12">
        <v>6420005531</v>
      </c>
      <c r="C705" s="13" t="s">
        <v>2301</v>
      </c>
      <c r="D705" s="1" t="s">
        <v>2302</v>
      </c>
      <c r="E705" s="1" t="s">
        <v>2303</v>
      </c>
      <c r="F705" s="17" t="s">
        <v>430</v>
      </c>
      <c r="G705" s="15">
        <v>131.07</v>
      </c>
      <c r="H705" s="12" t="s">
        <v>175</v>
      </c>
      <c r="I705" s="16">
        <v>3.5</v>
      </c>
      <c r="J705" s="15">
        <f>ROUNDDOWN(H705*I705,2)</f>
        <v>35</v>
      </c>
      <c r="K705" s="15">
        <f>ROUNDDOWN(J705*7%,2)</f>
        <v>2.4500000000000002</v>
      </c>
      <c r="L705" s="15">
        <f>ROUNDDOWN(J705+K705,2)</f>
        <v>37.450000000000003</v>
      </c>
      <c r="M705" s="15">
        <f>SUM(G705+L705)</f>
        <v>168.51999999999998</v>
      </c>
      <c r="N705" s="15">
        <v>168.51999999999998</v>
      </c>
      <c r="O705" s="2">
        <v>0</v>
      </c>
    </row>
    <row r="706" spans="1:20" ht="21.75" customHeight="1" x14ac:dyDescent="0.4">
      <c r="A706" s="11">
        <v>702</v>
      </c>
      <c r="B706" s="12">
        <v>6420005532</v>
      </c>
      <c r="C706" s="13" t="s">
        <v>2304</v>
      </c>
      <c r="D706" s="1" t="s">
        <v>2305</v>
      </c>
      <c r="E706" s="1" t="s">
        <v>2306</v>
      </c>
      <c r="F706" s="17" t="s">
        <v>49</v>
      </c>
      <c r="G706" s="15">
        <v>0</v>
      </c>
      <c r="H706" s="12" t="s">
        <v>86</v>
      </c>
      <c r="I706" s="16">
        <v>3.5</v>
      </c>
      <c r="J706" s="15">
        <f t="shared" si="41"/>
        <v>91</v>
      </c>
      <c r="K706" s="15">
        <f t="shared" si="42"/>
        <v>6.37</v>
      </c>
      <c r="L706" s="15">
        <f t="shared" si="43"/>
        <v>97.37</v>
      </c>
      <c r="M706" s="15">
        <f t="shared" si="40"/>
        <v>97.37</v>
      </c>
      <c r="N706" s="15">
        <v>97.37</v>
      </c>
      <c r="O706" s="2">
        <v>0</v>
      </c>
    </row>
    <row r="707" spans="1:20" ht="21.75" customHeight="1" x14ac:dyDescent="0.4">
      <c r="A707" s="11">
        <v>703</v>
      </c>
      <c r="B707" s="12">
        <v>6420005533</v>
      </c>
      <c r="C707" s="13" t="s">
        <v>2307</v>
      </c>
      <c r="D707" s="1" t="s">
        <v>2308</v>
      </c>
      <c r="E707" s="1" t="s">
        <v>2309</v>
      </c>
      <c r="F707" s="17" t="s">
        <v>49</v>
      </c>
      <c r="G707" s="15">
        <v>0</v>
      </c>
      <c r="H707" s="12" t="s">
        <v>198</v>
      </c>
      <c r="I707" s="16">
        <v>3.5</v>
      </c>
      <c r="J707" s="15">
        <f t="shared" si="41"/>
        <v>73.5</v>
      </c>
      <c r="K707" s="15">
        <f t="shared" si="42"/>
        <v>5.14</v>
      </c>
      <c r="L707" s="15">
        <f t="shared" si="43"/>
        <v>78.64</v>
      </c>
      <c r="M707" s="15">
        <f t="shared" si="40"/>
        <v>78.64</v>
      </c>
      <c r="N707" s="15">
        <v>78.64</v>
      </c>
      <c r="O707" s="2">
        <v>0</v>
      </c>
    </row>
    <row r="708" spans="1:20" ht="21.75" customHeight="1" x14ac:dyDescent="0.4">
      <c r="A708" s="11">
        <v>704</v>
      </c>
      <c r="B708" s="12">
        <v>6420005534</v>
      </c>
      <c r="C708" s="13" t="s">
        <v>2310</v>
      </c>
      <c r="D708" s="1" t="s">
        <v>2311</v>
      </c>
      <c r="E708" s="1" t="s">
        <v>2312</v>
      </c>
      <c r="F708" s="17" t="s">
        <v>49</v>
      </c>
      <c r="G708" s="15">
        <v>0</v>
      </c>
      <c r="H708" s="12" t="s">
        <v>164</v>
      </c>
      <c r="I708" s="16">
        <v>3.5</v>
      </c>
      <c r="J708" s="15">
        <f t="shared" si="41"/>
        <v>0</v>
      </c>
      <c r="K708" s="15">
        <f t="shared" si="42"/>
        <v>0</v>
      </c>
      <c r="L708" s="15">
        <f t="shared" si="43"/>
        <v>0</v>
      </c>
      <c r="M708" s="15">
        <f t="shared" si="40"/>
        <v>0</v>
      </c>
      <c r="N708" s="15">
        <v>0</v>
      </c>
      <c r="O708" s="2">
        <v>0</v>
      </c>
    </row>
    <row r="709" spans="1:20" ht="21.75" customHeight="1" x14ac:dyDescent="0.4">
      <c r="A709" s="11">
        <v>705</v>
      </c>
      <c r="B709" s="12">
        <v>6420005535</v>
      </c>
      <c r="C709" s="13" t="s">
        <v>2313</v>
      </c>
      <c r="D709" s="1" t="s">
        <v>2314</v>
      </c>
      <c r="E709" s="1" t="s">
        <v>2315</v>
      </c>
      <c r="F709" s="17" t="s">
        <v>314</v>
      </c>
      <c r="G709" s="15">
        <v>876.32000000000016</v>
      </c>
      <c r="H709" s="12" t="s">
        <v>746</v>
      </c>
      <c r="I709" s="16">
        <v>3.5</v>
      </c>
      <c r="J709" s="15">
        <f t="shared" si="41"/>
        <v>126</v>
      </c>
      <c r="K709" s="15">
        <f t="shared" si="42"/>
        <v>8.82</v>
      </c>
      <c r="L709" s="15">
        <f t="shared" si="43"/>
        <v>134.82</v>
      </c>
      <c r="M709" s="15">
        <f t="shared" si="40"/>
        <v>1011.1400000000001</v>
      </c>
      <c r="N709" s="15">
        <v>1011.1400000000001</v>
      </c>
      <c r="O709" s="2">
        <v>0</v>
      </c>
    </row>
    <row r="710" spans="1:20" ht="21.75" customHeight="1" x14ac:dyDescent="0.4">
      <c r="A710" s="11">
        <v>706</v>
      </c>
      <c r="B710" s="12">
        <v>6420005536</v>
      </c>
      <c r="C710" s="13" t="s">
        <v>2316</v>
      </c>
      <c r="D710" s="22" t="s">
        <v>2317</v>
      </c>
      <c r="E710" s="22" t="s">
        <v>2318</v>
      </c>
      <c r="F710" s="14" t="s">
        <v>49</v>
      </c>
      <c r="G710" s="15">
        <v>0</v>
      </c>
      <c r="H710" s="12" t="s">
        <v>25</v>
      </c>
      <c r="I710" s="16">
        <v>3.5</v>
      </c>
      <c r="J710" s="15">
        <f t="shared" si="41"/>
        <v>28</v>
      </c>
      <c r="K710" s="15">
        <f t="shared" si="42"/>
        <v>1.96</v>
      </c>
      <c r="L710" s="15">
        <f t="shared" si="43"/>
        <v>29.96</v>
      </c>
      <c r="M710" s="15">
        <f t="shared" ref="M710:M774" si="44">SUM(G710+L710)</f>
        <v>29.96</v>
      </c>
      <c r="N710" s="15">
        <v>29.96</v>
      </c>
      <c r="O710" s="2">
        <v>0</v>
      </c>
    </row>
    <row r="711" spans="1:20" ht="21.75" customHeight="1" x14ac:dyDescent="0.4">
      <c r="A711" s="11">
        <v>707</v>
      </c>
      <c r="B711" s="12">
        <v>6420005537</v>
      </c>
      <c r="C711" s="13" t="s">
        <v>2319</v>
      </c>
      <c r="D711" s="1" t="s">
        <v>2320</v>
      </c>
      <c r="E711" s="1" t="s">
        <v>2321</v>
      </c>
      <c r="F711" s="17" t="s">
        <v>63</v>
      </c>
      <c r="G711" s="15">
        <v>823.88000000000011</v>
      </c>
      <c r="H711" s="12" t="s">
        <v>59</v>
      </c>
      <c r="I711" s="16">
        <v>3.5</v>
      </c>
      <c r="J711" s="15">
        <f t="shared" ref="J711:J775" si="45">ROUNDDOWN(H711*I711,2)</f>
        <v>49</v>
      </c>
      <c r="K711" s="15">
        <f t="shared" ref="K711:K775" si="46">ROUNDDOWN(J711*7%,2)</f>
        <v>3.43</v>
      </c>
      <c r="L711" s="15">
        <f t="shared" ref="L711:L775" si="47">ROUNDDOWN(J711+K711,2)</f>
        <v>52.43</v>
      </c>
      <c r="M711" s="15">
        <f t="shared" si="44"/>
        <v>876.31000000000006</v>
      </c>
      <c r="N711" s="15">
        <v>876.31000000000006</v>
      </c>
      <c r="O711" s="2">
        <v>0</v>
      </c>
    </row>
    <row r="712" spans="1:20" ht="21.75" customHeight="1" x14ac:dyDescent="0.4">
      <c r="A712" s="11">
        <v>708</v>
      </c>
      <c r="B712" s="12">
        <v>6420005538</v>
      </c>
      <c r="C712" s="13" t="s">
        <v>2322</v>
      </c>
      <c r="D712" s="1" t="s">
        <v>2323</v>
      </c>
      <c r="E712" s="1" t="s">
        <v>2324</v>
      </c>
      <c r="F712" s="17" t="s">
        <v>24</v>
      </c>
      <c r="G712" s="15">
        <v>5842.239999999998</v>
      </c>
      <c r="H712" s="12" t="s">
        <v>160</v>
      </c>
      <c r="I712" s="16">
        <v>3.5</v>
      </c>
      <c r="J712" s="15">
        <f t="shared" si="45"/>
        <v>63</v>
      </c>
      <c r="K712" s="15">
        <f t="shared" si="46"/>
        <v>4.41</v>
      </c>
      <c r="L712" s="15">
        <f t="shared" si="47"/>
        <v>67.41</v>
      </c>
      <c r="M712" s="15">
        <f t="shared" si="44"/>
        <v>5909.6499999999978</v>
      </c>
      <c r="N712" s="15">
        <v>5909.6499999999978</v>
      </c>
      <c r="O712" s="2">
        <v>0</v>
      </c>
    </row>
    <row r="713" spans="1:20" ht="21.75" customHeight="1" x14ac:dyDescent="0.4">
      <c r="A713" s="11">
        <v>709</v>
      </c>
      <c r="B713" s="12">
        <v>6420005539</v>
      </c>
      <c r="C713" s="13" t="s">
        <v>2325</v>
      </c>
      <c r="D713" s="1" t="s">
        <v>2326</v>
      </c>
      <c r="E713" s="1" t="s">
        <v>2327</v>
      </c>
      <c r="F713" s="17" t="s">
        <v>24</v>
      </c>
      <c r="G713" s="15">
        <v>7669.7800000000016</v>
      </c>
      <c r="H713" s="12" t="s">
        <v>1313</v>
      </c>
      <c r="I713" s="16">
        <v>3.5</v>
      </c>
      <c r="J713" s="15">
        <f t="shared" si="45"/>
        <v>196</v>
      </c>
      <c r="K713" s="15">
        <f t="shared" si="46"/>
        <v>13.72</v>
      </c>
      <c r="L713" s="15">
        <f t="shared" si="47"/>
        <v>209.72</v>
      </c>
      <c r="M713" s="15">
        <f t="shared" si="44"/>
        <v>7879.5000000000018</v>
      </c>
      <c r="N713" s="15">
        <v>7879.5000000000018</v>
      </c>
      <c r="O713" s="2">
        <v>0</v>
      </c>
    </row>
    <row r="714" spans="1:20" ht="21.75" customHeight="1" x14ac:dyDescent="0.4">
      <c r="A714" s="11">
        <v>710</v>
      </c>
      <c r="B714" s="12">
        <v>6420005540</v>
      </c>
      <c r="C714" s="13" t="s">
        <v>2328</v>
      </c>
      <c r="D714" s="1" t="s">
        <v>2329</v>
      </c>
      <c r="E714" s="1" t="s">
        <v>2330</v>
      </c>
      <c r="F714" s="17" t="s">
        <v>49</v>
      </c>
      <c r="G714" s="15">
        <v>0</v>
      </c>
      <c r="H714" s="12" t="s">
        <v>387</v>
      </c>
      <c r="I714" s="16">
        <v>3.5</v>
      </c>
      <c r="J714" s="15">
        <f t="shared" si="45"/>
        <v>38.5</v>
      </c>
      <c r="K714" s="15">
        <f t="shared" si="46"/>
        <v>2.69</v>
      </c>
      <c r="L714" s="15">
        <f t="shared" si="47"/>
        <v>41.19</v>
      </c>
      <c r="M714" s="15">
        <f t="shared" si="44"/>
        <v>41.19</v>
      </c>
      <c r="N714" s="15">
        <v>41.19</v>
      </c>
      <c r="O714" s="2">
        <v>0</v>
      </c>
    </row>
    <row r="715" spans="1:20" ht="21.75" customHeight="1" x14ac:dyDescent="0.4">
      <c r="A715" s="11">
        <v>711</v>
      </c>
      <c r="B715" s="12">
        <v>6420005541</v>
      </c>
      <c r="C715" s="13" t="s">
        <v>2331</v>
      </c>
      <c r="D715" s="1" t="s">
        <v>2332</v>
      </c>
      <c r="E715" s="1" t="s">
        <v>2333</v>
      </c>
      <c r="F715" s="17" t="s">
        <v>49</v>
      </c>
      <c r="G715" s="15">
        <v>0</v>
      </c>
      <c r="H715" s="12" t="s">
        <v>164</v>
      </c>
      <c r="I715" s="16">
        <v>3.5</v>
      </c>
      <c r="J715" s="15">
        <f t="shared" si="45"/>
        <v>0</v>
      </c>
      <c r="K715" s="15">
        <f t="shared" si="46"/>
        <v>0</v>
      </c>
      <c r="L715" s="15">
        <f t="shared" si="47"/>
        <v>0</v>
      </c>
      <c r="M715" s="15">
        <f t="shared" si="44"/>
        <v>0</v>
      </c>
      <c r="N715" s="15">
        <v>0</v>
      </c>
      <c r="O715" s="2">
        <v>0</v>
      </c>
    </row>
    <row r="716" spans="1:20" ht="21.75" customHeight="1" x14ac:dyDescent="0.4">
      <c r="A716" s="11">
        <v>712</v>
      </c>
      <c r="B716" s="12">
        <v>6420005542</v>
      </c>
      <c r="C716" s="13" t="s">
        <v>2334</v>
      </c>
      <c r="D716" s="1" t="s">
        <v>2326</v>
      </c>
      <c r="E716" s="1" t="s">
        <v>2335</v>
      </c>
      <c r="F716" s="17" t="s">
        <v>24</v>
      </c>
      <c r="G716" s="15">
        <v>11227.519999999999</v>
      </c>
      <c r="H716" s="12" t="s">
        <v>2336</v>
      </c>
      <c r="I716" s="16">
        <v>3.5</v>
      </c>
      <c r="J716" s="15">
        <f t="shared" si="45"/>
        <v>304.5</v>
      </c>
      <c r="K716" s="15">
        <f t="shared" si="46"/>
        <v>21.31</v>
      </c>
      <c r="L716" s="15">
        <f t="shared" si="47"/>
        <v>325.81</v>
      </c>
      <c r="M716" s="15">
        <f t="shared" si="44"/>
        <v>11553.329999999998</v>
      </c>
      <c r="N716" s="15">
        <v>11553.329999999998</v>
      </c>
      <c r="O716" s="2">
        <v>0</v>
      </c>
    </row>
    <row r="717" spans="1:20" ht="21.75" customHeight="1" x14ac:dyDescent="0.4">
      <c r="A717" s="11">
        <v>713</v>
      </c>
      <c r="B717" s="12">
        <v>6420005543</v>
      </c>
      <c r="C717" s="13" t="s">
        <v>2337</v>
      </c>
      <c r="D717" s="1" t="s">
        <v>2338</v>
      </c>
      <c r="E717" s="1" t="s">
        <v>2339</v>
      </c>
      <c r="F717" s="17" t="s">
        <v>2139</v>
      </c>
      <c r="G717" s="15">
        <v>11017.759999999998</v>
      </c>
      <c r="H717" s="12" t="s">
        <v>615</v>
      </c>
      <c r="I717" s="16">
        <v>3.5</v>
      </c>
      <c r="J717" s="15">
        <f t="shared" si="45"/>
        <v>262.5</v>
      </c>
      <c r="K717" s="15">
        <f t="shared" si="46"/>
        <v>18.37</v>
      </c>
      <c r="L717" s="15">
        <f t="shared" si="47"/>
        <v>280.87</v>
      </c>
      <c r="M717" s="15">
        <f t="shared" si="44"/>
        <v>11298.63</v>
      </c>
      <c r="N717" s="15">
        <v>11298.63</v>
      </c>
      <c r="O717" s="2">
        <v>0</v>
      </c>
    </row>
    <row r="718" spans="1:20" ht="21.75" customHeight="1" x14ac:dyDescent="0.4">
      <c r="A718" s="11">
        <v>714</v>
      </c>
      <c r="B718" s="12">
        <v>6420005544</v>
      </c>
      <c r="C718" s="13" t="s">
        <v>2340</v>
      </c>
      <c r="D718" s="1" t="s">
        <v>2341</v>
      </c>
      <c r="E718" s="1" t="s">
        <v>2342</v>
      </c>
      <c r="F718" s="17" t="s">
        <v>58</v>
      </c>
      <c r="G718" s="15">
        <v>891.31</v>
      </c>
      <c r="H718" s="12" t="s">
        <v>2343</v>
      </c>
      <c r="I718" s="16">
        <v>3.5</v>
      </c>
      <c r="J718" s="15">
        <f t="shared" si="45"/>
        <v>899.5</v>
      </c>
      <c r="K718" s="15">
        <f t="shared" si="46"/>
        <v>62.96</v>
      </c>
      <c r="L718" s="15">
        <f t="shared" si="47"/>
        <v>962.46</v>
      </c>
      <c r="M718" s="15">
        <f t="shared" si="44"/>
        <v>1853.77</v>
      </c>
      <c r="N718" s="15">
        <v>1853.77</v>
      </c>
      <c r="O718" s="2">
        <v>0</v>
      </c>
      <c r="Q718" s="33"/>
    </row>
    <row r="719" spans="1:20" ht="21.75" customHeight="1" x14ac:dyDescent="0.4">
      <c r="A719" s="11">
        <v>715</v>
      </c>
      <c r="B719" s="12">
        <v>6420005545</v>
      </c>
      <c r="C719" s="13" t="s">
        <v>2344</v>
      </c>
      <c r="D719" s="1" t="s">
        <v>2345</v>
      </c>
      <c r="E719" s="1" t="s">
        <v>2346</v>
      </c>
      <c r="F719" s="20" t="s">
        <v>49</v>
      </c>
      <c r="G719" s="15">
        <v>0</v>
      </c>
      <c r="H719" s="12" t="s">
        <v>236</v>
      </c>
      <c r="I719" s="16">
        <v>3.5</v>
      </c>
      <c r="J719" s="15">
        <f t="shared" si="45"/>
        <v>119</v>
      </c>
      <c r="K719" s="15">
        <f t="shared" si="46"/>
        <v>8.33</v>
      </c>
      <c r="L719" s="15">
        <f t="shared" si="47"/>
        <v>127.33</v>
      </c>
      <c r="M719" s="15">
        <f t="shared" si="44"/>
        <v>127.33</v>
      </c>
      <c r="N719" s="15">
        <v>127.33</v>
      </c>
      <c r="O719" s="2">
        <v>0</v>
      </c>
    </row>
    <row r="720" spans="1:20" ht="21.75" customHeight="1" x14ac:dyDescent="0.4">
      <c r="A720" s="11">
        <v>716</v>
      </c>
      <c r="B720" s="12">
        <v>6420005546</v>
      </c>
      <c r="C720" s="13" t="s">
        <v>2347</v>
      </c>
      <c r="D720" s="1" t="s">
        <v>2348</v>
      </c>
      <c r="E720" s="1" t="s">
        <v>2346</v>
      </c>
      <c r="F720" s="17" t="s">
        <v>49</v>
      </c>
      <c r="G720" s="15">
        <v>0</v>
      </c>
      <c r="H720" s="12" t="s">
        <v>160</v>
      </c>
      <c r="I720" s="16">
        <v>3.5</v>
      </c>
      <c r="J720" s="15">
        <f t="shared" si="45"/>
        <v>63</v>
      </c>
      <c r="K720" s="15">
        <f t="shared" si="46"/>
        <v>4.41</v>
      </c>
      <c r="L720" s="15">
        <f t="shared" si="47"/>
        <v>67.41</v>
      </c>
      <c r="M720" s="15">
        <f t="shared" si="44"/>
        <v>67.41</v>
      </c>
      <c r="N720" s="15">
        <v>67.41</v>
      </c>
      <c r="O720" s="2">
        <v>0</v>
      </c>
      <c r="T720" s="32"/>
    </row>
    <row r="721" spans="1:20" ht="21.75" customHeight="1" x14ac:dyDescent="0.4">
      <c r="A721" s="11">
        <v>717</v>
      </c>
      <c r="B721" s="12">
        <v>6420005547</v>
      </c>
      <c r="C721" s="13" t="s">
        <v>2349</v>
      </c>
      <c r="D721" s="1" t="s">
        <v>2350</v>
      </c>
      <c r="E721" s="1" t="s">
        <v>2346</v>
      </c>
      <c r="F721" s="17" t="s">
        <v>24</v>
      </c>
      <c r="G721" s="15">
        <v>1943.6700000000017</v>
      </c>
      <c r="H721" s="12" t="s">
        <v>310</v>
      </c>
      <c r="I721" s="16">
        <v>3.5</v>
      </c>
      <c r="J721" s="15">
        <f t="shared" si="45"/>
        <v>70</v>
      </c>
      <c r="K721" s="15">
        <f t="shared" si="46"/>
        <v>4.9000000000000004</v>
      </c>
      <c r="L721" s="15">
        <f t="shared" si="47"/>
        <v>74.900000000000006</v>
      </c>
      <c r="M721" s="15">
        <f t="shared" si="44"/>
        <v>2018.5700000000018</v>
      </c>
      <c r="N721" s="15">
        <v>2018.5700000000018</v>
      </c>
      <c r="O721" s="2">
        <v>0</v>
      </c>
    </row>
    <row r="722" spans="1:20" ht="21.75" customHeight="1" x14ac:dyDescent="0.4">
      <c r="A722" s="11">
        <v>718</v>
      </c>
      <c r="B722" s="12">
        <v>6420005548</v>
      </c>
      <c r="C722" s="13" t="s">
        <v>2351</v>
      </c>
      <c r="D722" s="1" t="s">
        <v>2352</v>
      </c>
      <c r="E722" s="1" t="s">
        <v>2346</v>
      </c>
      <c r="F722" s="17" t="s">
        <v>24</v>
      </c>
      <c r="G722" s="15">
        <v>7632.31</v>
      </c>
      <c r="H722" s="12" t="s">
        <v>319</v>
      </c>
      <c r="I722" s="16">
        <v>3.5</v>
      </c>
      <c r="J722" s="15">
        <f t="shared" si="45"/>
        <v>115.5</v>
      </c>
      <c r="K722" s="15">
        <f t="shared" si="46"/>
        <v>8.08</v>
      </c>
      <c r="L722" s="15">
        <f t="shared" si="47"/>
        <v>123.58</v>
      </c>
      <c r="M722" s="15">
        <f t="shared" si="44"/>
        <v>7755.89</v>
      </c>
      <c r="N722" s="15">
        <v>7755.89</v>
      </c>
      <c r="O722" s="2">
        <v>0</v>
      </c>
    </row>
    <row r="723" spans="1:20" ht="21.75" customHeight="1" x14ac:dyDescent="0.4">
      <c r="A723" s="11">
        <v>719</v>
      </c>
      <c r="B723" s="12">
        <v>6420005549</v>
      </c>
      <c r="C723" s="13" t="s">
        <v>2353</v>
      </c>
      <c r="D723" s="1" t="s">
        <v>2354</v>
      </c>
      <c r="E723" s="1" t="s">
        <v>2346</v>
      </c>
      <c r="F723" s="17" t="s">
        <v>2355</v>
      </c>
      <c r="G723" s="15">
        <v>2924.8199999999997</v>
      </c>
      <c r="H723" s="12" t="s">
        <v>259</v>
      </c>
      <c r="I723" s="16">
        <v>3.5</v>
      </c>
      <c r="J723" s="15">
        <f t="shared" si="45"/>
        <v>147</v>
      </c>
      <c r="K723" s="15">
        <f t="shared" si="46"/>
        <v>10.29</v>
      </c>
      <c r="L723" s="15">
        <f t="shared" si="47"/>
        <v>157.29</v>
      </c>
      <c r="M723" s="15">
        <f t="shared" si="44"/>
        <v>3082.1099999999997</v>
      </c>
      <c r="N723" s="15">
        <v>3082.1099999999997</v>
      </c>
      <c r="O723" s="2">
        <v>0</v>
      </c>
    </row>
    <row r="724" spans="1:20" ht="21.75" customHeight="1" x14ac:dyDescent="0.4">
      <c r="A724" s="11">
        <v>720</v>
      </c>
      <c r="B724" s="12">
        <v>6420005550</v>
      </c>
      <c r="C724" s="13" t="s">
        <v>2356</v>
      </c>
      <c r="D724" s="1" t="s">
        <v>2357</v>
      </c>
      <c r="E724" s="1" t="s">
        <v>2346</v>
      </c>
      <c r="F724" s="17" t="s">
        <v>24</v>
      </c>
      <c r="G724" s="15">
        <v>7935.680000000003</v>
      </c>
      <c r="H724" s="12" t="s">
        <v>190</v>
      </c>
      <c r="I724" s="16">
        <v>3.5</v>
      </c>
      <c r="J724" s="15">
        <f t="shared" si="45"/>
        <v>105</v>
      </c>
      <c r="K724" s="15">
        <f t="shared" si="46"/>
        <v>7.35</v>
      </c>
      <c r="L724" s="15">
        <f t="shared" si="47"/>
        <v>112.35</v>
      </c>
      <c r="M724" s="15">
        <f t="shared" si="44"/>
        <v>8048.0300000000034</v>
      </c>
      <c r="N724" s="15">
        <v>8048.0300000000034</v>
      </c>
      <c r="O724" s="2">
        <v>0</v>
      </c>
    </row>
    <row r="725" spans="1:20" ht="21.75" customHeight="1" x14ac:dyDescent="0.4">
      <c r="A725" s="11">
        <v>721</v>
      </c>
      <c r="B725" s="12">
        <v>6420005551</v>
      </c>
      <c r="C725" s="13" t="s">
        <v>2358</v>
      </c>
      <c r="D725" s="1" t="s">
        <v>2359</v>
      </c>
      <c r="E725" s="1" t="s">
        <v>2346</v>
      </c>
      <c r="F725" s="17" t="s">
        <v>58</v>
      </c>
      <c r="G725" s="15">
        <v>1932.42</v>
      </c>
      <c r="H725" s="12" t="s">
        <v>2360</v>
      </c>
      <c r="I725" s="16">
        <v>3.5</v>
      </c>
      <c r="J725" s="15">
        <f t="shared" si="45"/>
        <v>1414</v>
      </c>
      <c r="K725" s="15">
        <f t="shared" si="46"/>
        <v>98.98</v>
      </c>
      <c r="L725" s="15">
        <f t="shared" si="47"/>
        <v>1512.98</v>
      </c>
      <c r="M725" s="15">
        <f t="shared" si="44"/>
        <v>3445.4</v>
      </c>
      <c r="N725" s="15">
        <v>3445.4</v>
      </c>
      <c r="O725" s="2">
        <v>0</v>
      </c>
    </row>
    <row r="726" spans="1:20" ht="21.75" customHeight="1" x14ac:dyDescent="0.4">
      <c r="A726" s="11">
        <v>722</v>
      </c>
      <c r="B726" s="12">
        <v>6420005552</v>
      </c>
      <c r="C726" s="13" t="s">
        <v>2361</v>
      </c>
      <c r="D726" s="1" t="s">
        <v>2359</v>
      </c>
      <c r="E726" s="1" t="s">
        <v>2346</v>
      </c>
      <c r="F726" s="17" t="s">
        <v>58</v>
      </c>
      <c r="G726" s="15">
        <v>1408.12</v>
      </c>
      <c r="H726" s="12" t="s">
        <v>2362</v>
      </c>
      <c r="I726" s="16">
        <v>3.5</v>
      </c>
      <c r="J726" s="15">
        <f t="shared" si="45"/>
        <v>434</v>
      </c>
      <c r="K726" s="15">
        <f t="shared" si="46"/>
        <v>30.38</v>
      </c>
      <c r="L726" s="15">
        <f t="shared" si="47"/>
        <v>464.38</v>
      </c>
      <c r="M726" s="15">
        <f t="shared" si="44"/>
        <v>1872.5</v>
      </c>
      <c r="N726" s="15">
        <v>1872.5</v>
      </c>
      <c r="O726" s="2">
        <v>0</v>
      </c>
    </row>
    <row r="727" spans="1:20" ht="21.75" customHeight="1" x14ac:dyDescent="0.4">
      <c r="A727" s="11">
        <v>723</v>
      </c>
      <c r="B727" s="12">
        <v>6420005553</v>
      </c>
      <c r="C727" s="13" t="s">
        <v>2363</v>
      </c>
      <c r="D727" s="1" t="s">
        <v>2364</v>
      </c>
      <c r="E727" s="1" t="s">
        <v>2346</v>
      </c>
      <c r="F727" s="17" t="s">
        <v>1600</v>
      </c>
      <c r="G727" s="15">
        <v>13081.260000000002</v>
      </c>
      <c r="H727" s="12" t="s">
        <v>2365</v>
      </c>
      <c r="I727" s="16">
        <v>3.5</v>
      </c>
      <c r="J727" s="15">
        <f t="shared" si="45"/>
        <v>2180.5</v>
      </c>
      <c r="K727" s="15">
        <f t="shared" si="46"/>
        <v>152.63</v>
      </c>
      <c r="L727" s="15">
        <f t="shared" si="47"/>
        <v>2333.13</v>
      </c>
      <c r="M727" s="15">
        <f t="shared" si="44"/>
        <v>15414.390000000003</v>
      </c>
      <c r="N727" s="15">
        <v>15414.390000000003</v>
      </c>
      <c r="O727" s="2">
        <v>0</v>
      </c>
    </row>
    <row r="728" spans="1:20" ht="21.75" customHeight="1" x14ac:dyDescent="0.4">
      <c r="A728" s="11">
        <v>724</v>
      </c>
      <c r="B728" s="12">
        <v>6420005554</v>
      </c>
      <c r="C728" s="13" t="s">
        <v>2366</v>
      </c>
      <c r="D728" s="22" t="s">
        <v>2364</v>
      </c>
      <c r="E728" s="22" t="s">
        <v>2346</v>
      </c>
      <c r="F728" s="17" t="s">
        <v>1600</v>
      </c>
      <c r="G728" s="15">
        <v>12534.5</v>
      </c>
      <c r="H728" s="12" t="s">
        <v>2367</v>
      </c>
      <c r="I728" s="16">
        <v>3.5</v>
      </c>
      <c r="J728" s="15">
        <f t="shared" si="45"/>
        <v>1267</v>
      </c>
      <c r="K728" s="15">
        <f t="shared" si="46"/>
        <v>88.69</v>
      </c>
      <c r="L728" s="15">
        <f t="shared" si="47"/>
        <v>1355.69</v>
      </c>
      <c r="M728" s="15">
        <f t="shared" si="44"/>
        <v>13890.19</v>
      </c>
      <c r="N728" s="15">
        <v>13890.19</v>
      </c>
      <c r="O728" s="2">
        <v>0</v>
      </c>
    </row>
    <row r="729" spans="1:20" ht="21.75" customHeight="1" x14ac:dyDescent="0.4">
      <c r="A729" s="11">
        <v>725</v>
      </c>
      <c r="B729" s="12">
        <v>6420005555</v>
      </c>
      <c r="C729" s="18" t="s">
        <v>2368</v>
      </c>
      <c r="D729" s="1" t="s">
        <v>2369</v>
      </c>
      <c r="E729" s="1" t="s">
        <v>2346</v>
      </c>
      <c r="F729" s="17" t="s">
        <v>49</v>
      </c>
      <c r="G729" s="15">
        <v>0</v>
      </c>
      <c r="H729" s="12" t="s">
        <v>82</v>
      </c>
      <c r="I729" s="16">
        <v>3.5</v>
      </c>
      <c r="J729" s="15">
        <f t="shared" si="45"/>
        <v>56</v>
      </c>
      <c r="K729" s="15">
        <f t="shared" si="46"/>
        <v>3.92</v>
      </c>
      <c r="L729" s="15">
        <f t="shared" si="47"/>
        <v>59.92</v>
      </c>
      <c r="M729" s="15">
        <f t="shared" si="44"/>
        <v>59.92</v>
      </c>
      <c r="N729" s="15">
        <v>59.92</v>
      </c>
      <c r="O729" s="2">
        <v>0</v>
      </c>
    </row>
    <row r="730" spans="1:20" ht="21.75" customHeight="1" x14ac:dyDescent="0.4">
      <c r="A730" s="11">
        <v>726</v>
      </c>
      <c r="B730" s="12">
        <v>6420005556</v>
      </c>
      <c r="C730" s="18" t="s">
        <v>2370</v>
      </c>
      <c r="D730" s="1" t="s">
        <v>2369</v>
      </c>
      <c r="E730" s="1" t="s">
        <v>2346</v>
      </c>
      <c r="F730" s="17" t="s">
        <v>49</v>
      </c>
      <c r="G730" s="15">
        <v>0</v>
      </c>
      <c r="H730" s="12" t="s">
        <v>2371</v>
      </c>
      <c r="I730" s="16">
        <v>3.5</v>
      </c>
      <c r="J730" s="15">
        <f t="shared" si="45"/>
        <v>420</v>
      </c>
      <c r="K730" s="15">
        <f t="shared" si="46"/>
        <v>29.4</v>
      </c>
      <c r="L730" s="15">
        <f t="shared" si="47"/>
        <v>449.4</v>
      </c>
      <c r="M730" s="15">
        <f t="shared" si="44"/>
        <v>449.4</v>
      </c>
      <c r="N730" s="15">
        <v>449.4</v>
      </c>
      <c r="O730" s="2">
        <v>0</v>
      </c>
    </row>
    <row r="731" spans="1:20" ht="21.75" customHeight="1" x14ac:dyDescent="0.4">
      <c r="A731" s="11">
        <v>727</v>
      </c>
      <c r="B731" s="12">
        <v>6420005557</v>
      </c>
      <c r="C731" s="18" t="s">
        <v>2372</v>
      </c>
      <c r="D731" s="1" t="s">
        <v>2373</v>
      </c>
      <c r="E731" s="1" t="s">
        <v>2346</v>
      </c>
      <c r="F731" s="17" t="s">
        <v>424</v>
      </c>
      <c r="G731" s="15">
        <v>27458.39</v>
      </c>
      <c r="H731" s="12" t="s">
        <v>788</v>
      </c>
      <c r="I731" s="16">
        <v>3.5</v>
      </c>
      <c r="J731" s="15">
        <f t="shared" si="45"/>
        <v>238</v>
      </c>
      <c r="K731" s="15">
        <f t="shared" si="46"/>
        <v>16.66</v>
      </c>
      <c r="L731" s="15">
        <f t="shared" si="47"/>
        <v>254.66</v>
      </c>
      <c r="M731" s="15">
        <f t="shared" si="44"/>
        <v>27713.05</v>
      </c>
      <c r="N731" s="15">
        <v>27713.05</v>
      </c>
      <c r="O731" s="2">
        <v>0</v>
      </c>
    </row>
    <row r="732" spans="1:20" ht="21.75" customHeight="1" x14ac:dyDescent="0.4">
      <c r="A732" s="11">
        <v>728</v>
      </c>
      <c r="B732" s="12">
        <v>6420005558</v>
      </c>
      <c r="C732" s="18" t="s">
        <v>2374</v>
      </c>
      <c r="D732" s="1" t="s">
        <v>2375</v>
      </c>
      <c r="E732" s="1" t="s">
        <v>2346</v>
      </c>
      <c r="F732" s="17" t="s">
        <v>2376</v>
      </c>
      <c r="G732" s="15">
        <v>4497.7699999999986</v>
      </c>
      <c r="H732" s="12" t="s">
        <v>160</v>
      </c>
      <c r="I732" s="16">
        <v>3.5</v>
      </c>
      <c r="J732" s="15">
        <f t="shared" si="45"/>
        <v>63</v>
      </c>
      <c r="K732" s="15">
        <f t="shared" si="46"/>
        <v>4.41</v>
      </c>
      <c r="L732" s="15">
        <f t="shared" si="47"/>
        <v>67.41</v>
      </c>
      <c r="M732" s="15">
        <f t="shared" si="44"/>
        <v>4565.1799999999985</v>
      </c>
      <c r="N732" s="15">
        <v>4565.1799999999985</v>
      </c>
      <c r="O732" s="2">
        <v>0</v>
      </c>
    </row>
    <row r="733" spans="1:20" ht="21.75" customHeight="1" x14ac:dyDescent="0.4">
      <c r="A733" s="11">
        <v>729</v>
      </c>
      <c r="B733" s="12">
        <v>6420005559</v>
      </c>
      <c r="C733" s="18" t="s">
        <v>2377</v>
      </c>
      <c r="D733" s="1" t="s">
        <v>2378</v>
      </c>
      <c r="E733" s="1" t="s">
        <v>2379</v>
      </c>
      <c r="F733" s="17" t="s">
        <v>24</v>
      </c>
      <c r="G733" s="15">
        <v>6890.8199999999979</v>
      </c>
      <c r="H733" s="12" t="s">
        <v>25</v>
      </c>
      <c r="I733" s="16">
        <v>3.5</v>
      </c>
      <c r="J733" s="15">
        <f t="shared" si="45"/>
        <v>28</v>
      </c>
      <c r="K733" s="15">
        <f t="shared" si="46"/>
        <v>1.96</v>
      </c>
      <c r="L733" s="15">
        <f t="shared" si="47"/>
        <v>29.96</v>
      </c>
      <c r="M733" s="15">
        <f t="shared" si="44"/>
        <v>6920.7799999999979</v>
      </c>
      <c r="N733" s="15">
        <v>6920.7799999999979</v>
      </c>
      <c r="O733" s="2">
        <v>0</v>
      </c>
    </row>
    <row r="734" spans="1:20" ht="21.75" customHeight="1" x14ac:dyDescent="0.4">
      <c r="A734" s="11">
        <v>730</v>
      </c>
      <c r="B734" s="12">
        <v>6420005560</v>
      </c>
      <c r="C734" s="18" t="s">
        <v>2380</v>
      </c>
      <c r="D734" s="1" t="s">
        <v>2381</v>
      </c>
      <c r="E734" s="1" t="s">
        <v>2382</v>
      </c>
      <c r="F734" s="17" t="s">
        <v>49</v>
      </c>
      <c r="G734" s="15">
        <v>0</v>
      </c>
      <c r="H734" s="12" t="s">
        <v>518</v>
      </c>
      <c r="I734" s="16">
        <v>3.5</v>
      </c>
      <c r="J734" s="15">
        <f t="shared" si="45"/>
        <v>31.5</v>
      </c>
      <c r="K734" s="15">
        <f t="shared" si="46"/>
        <v>2.2000000000000002</v>
      </c>
      <c r="L734" s="15">
        <f t="shared" si="47"/>
        <v>33.700000000000003</v>
      </c>
      <c r="M734" s="15">
        <f t="shared" si="44"/>
        <v>33.700000000000003</v>
      </c>
      <c r="N734" s="15">
        <v>33.700000000000003</v>
      </c>
      <c r="O734" s="2">
        <v>0</v>
      </c>
      <c r="T734" s="32"/>
    </row>
    <row r="735" spans="1:20" ht="21.75" customHeight="1" x14ac:dyDescent="0.4">
      <c r="A735" s="11">
        <v>731</v>
      </c>
      <c r="B735" s="12">
        <v>6420005561</v>
      </c>
      <c r="C735" s="13" t="s">
        <v>2383</v>
      </c>
      <c r="D735" s="1" t="s">
        <v>2384</v>
      </c>
      <c r="E735" s="1" t="s">
        <v>2385</v>
      </c>
      <c r="F735" s="17" t="s">
        <v>2125</v>
      </c>
      <c r="G735" s="15">
        <v>2996.0599999999995</v>
      </c>
      <c r="H735" s="12" t="s">
        <v>50</v>
      </c>
      <c r="I735" s="16">
        <v>3.5</v>
      </c>
      <c r="J735" s="15">
        <f t="shared" si="45"/>
        <v>59.5</v>
      </c>
      <c r="K735" s="15">
        <f t="shared" si="46"/>
        <v>4.16</v>
      </c>
      <c r="L735" s="15">
        <f t="shared" si="47"/>
        <v>63.66</v>
      </c>
      <c r="M735" s="15">
        <f t="shared" si="44"/>
        <v>3059.7199999999993</v>
      </c>
      <c r="N735" s="15">
        <v>3059.7199999999993</v>
      </c>
      <c r="O735" s="2">
        <v>0</v>
      </c>
    </row>
    <row r="736" spans="1:20" ht="21.75" customHeight="1" x14ac:dyDescent="0.4">
      <c r="A736" s="11">
        <v>732</v>
      </c>
      <c r="B736" s="12">
        <v>6420005562</v>
      </c>
      <c r="C736" s="18" t="s">
        <v>2386</v>
      </c>
      <c r="D736" s="1" t="s">
        <v>2387</v>
      </c>
      <c r="E736" s="1" t="s">
        <v>2388</v>
      </c>
      <c r="F736" s="20" t="s">
        <v>49</v>
      </c>
      <c r="G736" s="15">
        <v>0</v>
      </c>
      <c r="H736" s="12" t="s">
        <v>137</v>
      </c>
      <c r="I736" s="16">
        <v>3.5</v>
      </c>
      <c r="J736" s="15">
        <f t="shared" si="45"/>
        <v>322</v>
      </c>
      <c r="K736" s="15">
        <f t="shared" si="46"/>
        <v>22.54</v>
      </c>
      <c r="L736" s="15">
        <f t="shared" si="47"/>
        <v>344.54</v>
      </c>
      <c r="M736" s="15">
        <f t="shared" si="44"/>
        <v>344.54</v>
      </c>
      <c r="N736" s="15">
        <v>344.54</v>
      </c>
      <c r="O736" s="2">
        <v>0</v>
      </c>
      <c r="T736" s="32"/>
    </row>
    <row r="737" spans="1:20" ht="21.75" customHeight="1" x14ac:dyDescent="0.4">
      <c r="A737" s="11">
        <v>733</v>
      </c>
      <c r="B737" s="12">
        <v>6420005563</v>
      </c>
      <c r="C737" s="18" t="s">
        <v>2389</v>
      </c>
      <c r="D737" s="1" t="s">
        <v>2390</v>
      </c>
      <c r="E737" s="1" t="s">
        <v>2391</v>
      </c>
      <c r="F737" s="17" t="s">
        <v>949</v>
      </c>
      <c r="G737" s="15">
        <v>5040.7799999999988</v>
      </c>
      <c r="H737" s="12" t="s">
        <v>183</v>
      </c>
      <c r="I737" s="16">
        <v>3.5</v>
      </c>
      <c r="J737" s="15">
        <f t="shared" si="45"/>
        <v>42</v>
      </c>
      <c r="K737" s="15">
        <f t="shared" si="46"/>
        <v>2.94</v>
      </c>
      <c r="L737" s="15">
        <f t="shared" si="47"/>
        <v>44.94</v>
      </c>
      <c r="M737" s="15">
        <f t="shared" si="44"/>
        <v>5085.7199999999984</v>
      </c>
      <c r="N737" s="15">
        <v>5085.7199999999984</v>
      </c>
      <c r="O737" s="2">
        <v>0</v>
      </c>
    </row>
    <row r="738" spans="1:20" ht="21.75" customHeight="1" x14ac:dyDescent="0.4">
      <c r="A738" s="11">
        <v>734</v>
      </c>
      <c r="B738" s="12">
        <v>6420005564</v>
      </c>
      <c r="C738" s="18" t="s">
        <v>2392</v>
      </c>
      <c r="D738" s="1" t="s">
        <v>2393</v>
      </c>
      <c r="E738" s="1" t="s">
        <v>2394</v>
      </c>
      <c r="F738" s="17" t="s">
        <v>49</v>
      </c>
      <c r="G738" s="15">
        <v>0</v>
      </c>
      <c r="H738" s="12" t="s">
        <v>472</v>
      </c>
      <c r="I738" s="16">
        <v>3.5</v>
      </c>
      <c r="J738" s="15">
        <f t="shared" si="45"/>
        <v>7</v>
      </c>
      <c r="K738" s="15">
        <f t="shared" si="46"/>
        <v>0.49</v>
      </c>
      <c r="L738" s="15">
        <f t="shared" si="47"/>
        <v>7.49</v>
      </c>
      <c r="M738" s="15">
        <f t="shared" si="44"/>
        <v>7.49</v>
      </c>
      <c r="N738" s="15">
        <v>7.49</v>
      </c>
      <c r="O738" s="2">
        <v>0</v>
      </c>
      <c r="T738" s="32"/>
    </row>
    <row r="739" spans="1:20" ht="21.75" customHeight="1" x14ac:dyDescent="0.4">
      <c r="A739" s="11">
        <v>735</v>
      </c>
      <c r="B739" s="12">
        <v>6420005565</v>
      </c>
      <c r="C739" s="18" t="s">
        <v>2395</v>
      </c>
      <c r="D739" s="1" t="s">
        <v>2396</v>
      </c>
      <c r="E739" s="1" t="s">
        <v>2397</v>
      </c>
      <c r="F739" s="17" t="s">
        <v>113</v>
      </c>
      <c r="G739" s="15">
        <v>119.83</v>
      </c>
      <c r="H739" s="12" t="s">
        <v>387</v>
      </c>
      <c r="I739" s="16">
        <v>3.5</v>
      </c>
      <c r="J739" s="15">
        <f t="shared" si="45"/>
        <v>38.5</v>
      </c>
      <c r="K739" s="15">
        <f t="shared" si="46"/>
        <v>2.69</v>
      </c>
      <c r="L739" s="15">
        <f t="shared" si="47"/>
        <v>41.19</v>
      </c>
      <c r="M739" s="15">
        <f t="shared" si="44"/>
        <v>161.01999999999998</v>
      </c>
      <c r="N739" s="15">
        <v>161.01999999999998</v>
      </c>
      <c r="O739" s="2">
        <v>0</v>
      </c>
      <c r="T739" s="32"/>
    </row>
    <row r="740" spans="1:20" ht="21.75" customHeight="1" x14ac:dyDescent="0.4">
      <c r="A740" s="11">
        <v>736</v>
      </c>
      <c r="B740" s="12">
        <v>6420005566</v>
      </c>
      <c r="C740" s="18">
        <v>12170291974</v>
      </c>
      <c r="D740" s="1" t="s">
        <v>2398</v>
      </c>
      <c r="E740" s="1" t="s">
        <v>2399</v>
      </c>
      <c r="F740" s="20" t="s">
        <v>721</v>
      </c>
      <c r="G740" s="15">
        <v>2872.3900000000003</v>
      </c>
      <c r="H740" s="12">
        <v>16</v>
      </c>
      <c r="I740" s="16">
        <v>3.5</v>
      </c>
      <c r="J740" s="15">
        <f t="shared" si="45"/>
        <v>56</v>
      </c>
      <c r="K740" s="15">
        <f t="shared" si="46"/>
        <v>3.92</v>
      </c>
      <c r="L740" s="15">
        <f t="shared" si="47"/>
        <v>59.92</v>
      </c>
      <c r="M740" s="15">
        <f t="shared" si="44"/>
        <v>2932.3100000000004</v>
      </c>
      <c r="N740" s="15">
        <v>2932.3100000000004</v>
      </c>
      <c r="O740" s="2">
        <v>0</v>
      </c>
    </row>
    <row r="741" spans="1:20" ht="21.75" customHeight="1" x14ac:dyDescent="0.4">
      <c r="A741" s="11">
        <v>737</v>
      </c>
      <c r="B741" s="12">
        <v>6420005567</v>
      </c>
      <c r="C741" s="18" t="s">
        <v>2400</v>
      </c>
      <c r="D741" s="1" t="s">
        <v>2401</v>
      </c>
      <c r="E741" s="1" t="s">
        <v>2402</v>
      </c>
      <c r="F741" s="20" t="s">
        <v>49</v>
      </c>
      <c r="G741" s="15">
        <v>0</v>
      </c>
      <c r="H741" s="12" t="s">
        <v>676</v>
      </c>
      <c r="I741" s="16">
        <v>3.5</v>
      </c>
      <c r="J741" s="15">
        <f t="shared" si="45"/>
        <v>108.5</v>
      </c>
      <c r="K741" s="15">
        <f t="shared" si="46"/>
        <v>7.59</v>
      </c>
      <c r="L741" s="15">
        <f t="shared" si="47"/>
        <v>116.09</v>
      </c>
      <c r="M741" s="15">
        <f t="shared" si="44"/>
        <v>116.09</v>
      </c>
      <c r="N741" s="15">
        <v>116.09</v>
      </c>
      <c r="O741" s="2">
        <v>0</v>
      </c>
      <c r="T741" s="32"/>
    </row>
    <row r="742" spans="1:20" ht="21.75" customHeight="1" x14ac:dyDescent="0.4">
      <c r="A742" s="11">
        <v>738</v>
      </c>
      <c r="B742" s="12">
        <v>6420005568</v>
      </c>
      <c r="C742" s="18" t="s">
        <v>2403</v>
      </c>
      <c r="D742" s="1" t="s">
        <v>2404</v>
      </c>
      <c r="E742" s="1" t="s">
        <v>2405</v>
      </c>
      <c r="F742" s="17" t="s">
        <v>2406</v>
      </c>
      <c r="G742" s="15">
        <v>12661.880000000005</v>
      </c>
      <c r="H742" s="12" t="s">
        <v>346</v>
      </c>
      <c r="I742" s="16">
        <v>3.5</v>
      </c>
      <c r="J742" s="15">
        <f t="shared" si="45"/>
        <v>112</v>
      </c>
      <c r="K742" s="15">
        <f t="shared" si="46"/>
        <v>7.84</v>
      </c>
      <c r="L742" s="15">
        <f t="shared" si="47"/>
        <v>119.84</v>
      </c>
      <c r="M742" s="15">
        <f t="shared" si="44"/>
        <v>12781.720000000005</v>
      </c>
      <c r="N742" s="15">
        <v>12781.720000000005</v>
      </c>
      <c r="O742" s="2">
        <v>0</v>
      </c>
    </row>
    <row r="743" spans="1:20" ht="21.75" customHeight="1" x14ac:dyDescent="0.4">
      <c r="A743" s="11">
        <v>739</v>
      </c>
      <c r="B743" s="12">
        <v>6420005569</v>
      </c>
      <c r="C743" s="18" t="s">
        <v>2407</v>
      </c>
      <c r="D743" s="22" t="s">
        <v>2408</v>
      </c>
      <c r="E743" s="22" t="s">
        <v>2409</v>
      </c>
      <c r="F743" s="20" t="s">
        <v>2410</v>
      </c>
      <c r="G743" s="15">
        <v>26.190000000000005</v>
      </c>
      <c r="H743" s="12" t="s">
        <v>105</v>
      </c>
      <c r="I743" s="16">
        <v>3.5</v>
      </c>
      <c r="J743" s="15">
        <f t="shared" si="45"/>
        <v>3.5</v>
      </c>
      <c r="K743" s="15">
        <f t="shared" si="46"/>
        <v>0.24</v>
      </c>
      <c r="L743" s="15">
        <f t="shared" si="47"/>
        <v>3.74</v>
      </c>
      <c r="M743" s="15">
        <f t="shared" si="44"/>
        <v>29.930000000000007</v>
      </c>
      <c r="N743" s="15">
        <v>29.930000000000007</v>
      </c>
      <c r="O743" s="2">
        <v>0</v>
      </c>
    </row>
    <row r="744" spans="1:20" ht="21.75" customHeight="1" x14ac:dyDescent="0.4">
      <c r="A744" s="11">
        <v>740</v>
      </c>
      <c r="B744" s="12">
        <v>6420005570</v>
      </c>
      <c r="C744" s="18" t="s">
        <v>2411</v>
      </c>
      <c r="D744" s="1" t="s">
        <v>2412</v>
      </c>
      <c r="E744" s="1" t="s">
        <v>2413</v>
      </c>
      <c r="F744" s="20" t="s">
        <v>2414</v>
      </c>
      <c r="G744" s="15">
        <v>4812.2699999999995</v>
      </c>
      <c r="H744" s="12" t="s">
        <v>209</v>
      </c>
      <c r="I744" s="16">
        <v>3.5</v>
      </c>
      <c r="J744" s="15">
        <f t="shared" si="45"/>
        <v>52.5</v>
      </c>
      <c r="K744" s="15">
        <f t="shared" si="46"/>
        <v>3.67</v>
      </c>
      <c r="L744" s="15">
        <f t="shared" si="47"/>
        <v>56.17</v>
      </c>
      <c r="M744" s="15">
        <f t="shared" si="44"/>
        <v>4868.4399999999996</v>
      </c>
      <c r="N744" s="15">
        <v>4868.4399999999996</v>
      </c>
      <c r="O744" s="2">
        <v>0</v>
      </c>
    </row>
    <row r="745" spans="1:20" ht="21.75" customHeight="1" x14ac:dyDescent="0.4">
      <c r="A745" s="11">
        <v>741</v>
      </c>
      <c r="B745" s="12">
        <v>6420005571</v>
      </c>
      <c r="C745" s="18" t="s">
        <v>2415</v>
      </c>
      <c r="D745" s="1" t="s">
        <v>2416</v>
      </c>
      <c r="E745" s="1" t="s">
        <v>2417</v>
      </c>
      <c r="F745" s="17" t="s">
        <v>915</v>
      </c>
      <c r="G745" s="15">
        <v>865.07</v>
      </c>
      <c r="H745" s="12" t="s">
        <v>339</v>
      </c>
      <c r="I745" s="16">
        <v>3.5</v>
      </c>
      <c r="J745" s="15">
        <f t="shared" si="45"/>
        <v>101.5</v>
      </c>
      <c r="K745" s="15">
        <f t="shared" si="46"/>
        <v>7.1</v>
      </c>
      <c r="L745" s="15">
        <f t="shared" si="47"/>
        <v>108.6</v>
      </c>
      <c r="M745" s="15">
        <f t="shared" si="44"/>
        <v>973.67000000000007</v>
      </c>
      <c r="N745" s="15">
        <v>973.67000000000007</v>
      </c>
      <c r="O745" s="2">
        <v>0</v>
      </c>
    </row>
    <row r="746" spans="1:20" ht="21.75" customHeight="1" x14ac:dyDescent="0.4">
      <c r="A746" s="11">
        <v>742</v>
      </c>
      <c r="B746" s="12">
        <v>6420005572</v>
      </c>
      <c r="C746" s="13" t="s">
        <v>2418</v>
      </c>
      <c r="D746" s="22" t="s">
        <v>2419</v>
      </c>
      <c r="E746" s="1" t="s">
        <v>2420</v>
      </c>
      <c r="F746" s="20" t="s">
        <v>1149</v>
      </c>
      <c r="G746" s="15">
        <v>1142.1999999999998</v>
      </c>
      <c r="H746" s="12" t="s">
        <v>232</v>
      </c>
      <c r="I746" s="16">
        <v>3.5</v>
      </c>
      <c r="J746" s="15">
        <f t="shared" si="45"/>
        <v>87.5</v>
      </c>
      <c r="K746" s="15">
        <f t="shared" si="46"/>
        <v>6.12</v>
      </c>
      <c r="L746" s="15">
        <f t="shared" si="47"/>
        <v>93.62</v>
      </c>
      <c r="M746" s="15">
        <f t="shared" si="44"/>
        <v>1235.8199999999997</v>
      </c>
      <c r="N746" s="15">
        <v>1235.8199999999997</v>
      </c>
      <c r="O746" s="2">
        <v>0</v>
      </c>
    </row>
    <row r="747" spans="1:20" ht="21.75" customHeight="1" x14ac:dyDescent="0.4">
      <c r="A747" s="11">
        <v>743</v>
      </c>
      <c r="B747" s="12">
        <v>6420005573</v>
      </c>
      <c r="C747" s="18" t="s">
        <v>2421</v>
      </c>
      <c r="D747" s="22" t="s">
        <v>2422</v>
      </c>
      <c r="E747" s="22" t="s">
        <v>2423</v>
      </c>
      <c r="F747" s="20" t="s">
        <v>2424</v>
      </c>
      <c r="G747" s="15">
        <v>220.91000000000003</v>
      </c>
      <c r="H747" s="12" t="s">
        <v>40</v>
      </c>
      <c r="I747" s="16">
        <v>3.5</v>
      </c>
      <c r="J747" s="15">
        <f t="shared" si="45"/>
        <v>14</v>
      </c>
      <c r="K747" s="15">
        <f t="shared" si="46"/>
        <v>0.98</v>
      </c>
      <c r="L747" s="15">
        <f t="shared" si="47"/>
        <v>14.98</v>
      </c>
      <c r="M747" s="15">
        <f t="shared" si="44"/>
        <v>235.89000000000001</v>
      </c>
      <c r="N747" s="15">
        <v>235.89000000000001</v>
      </c>
      <c r="O747" s="2">
        <v>0</v>
      </c>
    </row>
    <row r="748" spans="1:20" ht="21.75" customHeight="1" x14ac:dyDescent="0.4">
      <c r="A748" s="11">
        <v>744</v>
      </c>
      <c r="B748" s="12">
        <v>6420005574</v>
      </c>
      <c r="C748" s="18" t="s">
        <v>2425</v>
      </c>
      <c r="D748" s="22" t="s">
        <v>2426</v>
      </c>
      <c r="E748" s="22" t="s">
        <v>2427</v>
      </c>
      <c r="F748" s="20" t="s">
        <v>49</v>
      </c>
      <c r="G748" s="15">
        <v>0</v>
      </c>
      <c r="H748" s="12" t="s">
        <v>224</v>
      </c>
      <c r="I748" s="16">
        <v>3.5</v>
      </c>
      <c r="J748" s="15">
        <f t="shared" si="45"/>
        <v>80.5</v>
      </c>
      <c r="K748" s="15">
        <f t="shared" si="46"/>
        <v>5.63</v>
      </c>
      <c r="L748" s="15">
        <f t="shared" si="47"/>
        <v>86.13</v>
      </c>
      <c r="M748" s="15">
        <f t="shared" si="44"/>
        <v>86.13</v>
      </c>
      <c r="N748" s="15">
        <v>86.13</v>
      </c>
      <c r="O748" s="2">
        <v>0</v>
      </c>
      <c r="T748" s="32"/>
    </row>
    <row r="749" spans="1:20" ht="21.75" customHeight="1" x14ac:dyDescent="0.4">
      <c r="A749" s="11">
        <v>745</v>
      </c>
      <c r="B749" s="12">
        <v>6420005575</v>
      </c>
      <c r="C749" s="18" t="s">
        <v>2428</v>
      </c>
      <c r="D749" s="22" t="s">
        <v>2429</v>
      </c>
      <c r="E749" s="22" t="s">
        <v>2430</v>
      </c>
      <c r="F749" s="11" t="s">
        <v>76</v>
      </c>
      <c r="G749" s="21">
        <v>44.93</v>
      </c>
      <c r="H749" s="12" t="s">
        <v>472</v>
      </c>
      <c r="I749" s="16">
        <v>3.5</v>
      </c>
      <c r="J749" s="15">
        <f t="shared" si="45"/>
        <v>7</v>
      </c>
      <c r="K749" s="15">
        <f t="shared" si="46"/>
        <v>0.49</v>
      </c>
      <c r="L749" s="15">
        <f t="shared" si="47"/>
        <v>7.49</v>
      </c>
      <c r="M749" s="15">
        <f t="shared" si="44"/>
        <v>52.42</v>
      </c>
      <c r="N749" s="15">
        <v>52.42</v>
      </c>
      <c r="O749" s="2">
        <v>0</v>
      </c>
    </row>
    <row r="750" spans="1:20" ht="21.75" customHeight="1" x14ac:dyDescent="0.4">
      <c r="A750" s="11">
        <v>746</v>
      </c>
      <c r="B750" s="12">
        <v>6420005576</v>
      </c>
      <c r="C750" s="18" t="s">
        <v>2431</v>
      </c>
      <c r="D750" s="22" t="s">
        <v>2432</v>
      </c>
      <c r="E750" s="22" t="s">
        <v>2433</v>
      </c>
      <c r="F750" s="20" t="s">
        <v>49</v>
      </c>
      <c r="G750" s="15">
        <v>0</v>
      </c>
      <c r="H750" s="12" t="s">
        <v>155</v>
      </c>
      <c r="I750" s="16">
        <v>3.5</v>
      </c>
      <c r="J750" s="15">
        <f t="shared" si="45"/>
        <v>164.5</v>
      </c>
      <c r="K750" s="15">
        <f t="shared" si="46"/>
        <v>11.51</v>
      </c>
      <c r="L750" s="15">
        <f t="shared" si="47"/>
        <v>176.01</v>
      </c>
      <c r="M750" s="15">
        <f t="shared" si="44"/>
        <v>176.01</v>
      </c>
      <c r="N750" s="15">
        <v>176.01</v>
      </c>
      <c r="O750" s="2">
        <v>0</v>
      </c>
    </row>
    <row r="751" spans="1:20" ht="21.75" customHeight="1" x14ac:dyDescent="0.4">
      <c r="A751" s="11">
        <v>747</v>
      </c>
      <c r="B751" s="12">
        <v>6420005577</v>
      </c>
      <c r="C751" s="18" t="s">
        <v>2434</v>
      </c>
      <c r="D751" s="22" t="s">
        <v>2435</v>
      </c>
      <c r="E751" s="22" t="s">
        <v>2436</v>
      </c>
      <c r="F751" s="11" t="s">
        <v>49</v>
      </c>
      <c r="G751" s="15">
        <v>0</v>
      </c>
      <c r="H751" s="12" t="s">
        <v>105</v>
      </c>
      <c r="I751" s="16">
        <v>3.5</v>
      </c>
      <c r="J751" s="15">
        <f t="shared" si="45"/>
        <v>3.5</v>
      </c>
      <c r="K751" s="15">
        <f t="shared" si="46"/>
        <v>0.24</v>
      </c>
      <c r="L751" s="15">
        <f t="shared" si="47"/>
        <v>3.74</v>
      </c>
      <c r="M751" s="15">
        <f t="shared" si="44"/>
        <v>3.74</v>
      </c>
      <c r="N751" s="15">
        <v>3.74</v>
      </c>
      <c r="O751" s="2">
        <v>0</v>
      </c>
      <c r="T751" s="32"/>
    </row>
    <row r="752" spans="1:20" ht="21.75" customHeight="1" x14ac:dyDescent="0.4">
      <c r="A752" s="11">
        <v>748</v>
      </c>
      <c r="B752" s="12">
        <v>6420005578</v>
      </c>
      <c r="C752" s="18" t="s">
        <v>2437</v>
      </c>
      <c r="D752" s="1" t="s">
        <v>2438</v>
      </c>
      <c r="E752" s="1" t="s">
        <v>2439</v>
      </c>
      <c r="F752" s="17" t="s">
        <v>76</v>
      </c>
      <c r="G752" s="15">
        <v>292.10000000000002</v>
      </c>
      <c r="H752" s="12" t="s">
        <v>35</v>
      </c>
      <c r="I752" s="16">
        <v>3.5</v>
      </c>
      <c r="J752" s="15">
        <f t="shared" si="45"/>
        <v>17.5</v>
      </c>
      <c r="K752" s="15">
        <f t="shared" si="46"/>
        <v>1.22</v>
      </c>
      <c r="L752" s="15">
        <f t="shared" si="47"/>
        <v>18.72</v>
      </c>
      <c r="M752" s="15">
        <f t="shared" si="44"/>
        <v>310.82000000000005</v>
      </c>
      <c r="N752" s="15">
        <v>310.82000000000005</v>
      </c>
      <c r="O752" s="2">
        <v>0</v>
      </c>
    </row>
    <row r="753" spans="1:20" ht="21.75" customHeight="1" x14ac:dyDescent="0.4">
      <c r="A753" s="11">
        <v>749</v>
      </c>
      <c r="B753" s="12">
        <v>6420005579</v>
      </c>
      <c r="C753" s="18">
        <v>12170610096</v>
      </c>
      <c r="D753" s="22" t="s">
        <v>2440</v>
      </c>
      <c r="E753" s="22" t="s">
        <v>2441</v>
      </c>
      <c r="F753" s="11" t="s">
        <v>430</v>
      </c>
      <c r="G753" s="15">
        <v>636.64</v>
      </c>
      <c r="H753" s="12" t="s">
        <v>50</v>
      </c>
      <c r="I753" s="16">
        <v>3.5</v>
      </c>
      <c r="J753" s="15">
        <f t="shared" si="45"/>
        <v>59.5</v>
      </c>
      <c r="K753" s="15">
        <f t="shared" si="46"/>
        <v>4.16</v>
      </c>
      <c r="L753" s="15">
        <f t="shared" si="47"/>
        <v>63.66</v>
      </c>
      <c r="M753" s="15">
        <f t="shared" si="44"/>
        <v>700.3</v>
      </c>
      <c r="N753" s="15">
        <v>700.3</v>
      </c>
      <c r="O753" s="2">
        <v>0</v>
      </c>
    </row>
    <row r="754" spans="1:20" ht="21.75" customHeight="1" x14ac:dyDescent="0.4">
      <c r="A754" s="11">
        <v>750</v>
      </c>
      <c r="B754" s="12">
        <v>6420005580</v>
      </c>
      <c r="C754" s="18" t="s">
        <v>2442</v>
      </c>
      <c r="D754" s="22" t="s">
        <v>2443</v>
      </c>
      <c r="E754" s="22" t="s">
        <v>2444</v>
      </c>
      <c r="F754" s="17" t="s">
        <v>216</v>
      </c>
      <c r="G754" s="15">
        <v>2351.8600000000006</v>
      </c>
      <c r="H754" s="12" t="s">
        <v>209</v>
      </c>
      <c r="I754" s="16">
        <v>3.5</v>
      </c>
      <c r="J754" s="15">
        <f t="shared" si="45"/>
        <v>52.5</v>
      </c>
      <c r="K754" s="15">
        <f t="shared" si="46"/>
        <v>3.67</v>
      </c>
      <c r="L754" s="15">
        <f t="shared" si="47"/>
        <v>56.17</v>
      </c>
      <c r="M754" s="15">
        <f t="shared" si="44"/>
        <v>2408.0300000000007</v>
      </c>
      <c r="N754" s="15">
        <v>2408.0300000000007</v>
      </c>
      <c r="O754" s="2">
        <v>0</v>
      </c>
    </row>
    <row r="755" spans="1:20" ht="21.75" customHeight="1" x14ac:dyDescent="0.4">
      <c r="A755" s="11">
        <v>751</v>
      </c>
      <c r="B755" s="12">
        <v>6420005581</v>
      </c>
      <c r="C755" s="18" t="s">
        <v>2445</v>
      </c>
      <c r="D755" s="22" t="s">
        <v>2446</v>
      </c>
      <c r="E755" s="22" t="s">
        <v>2447</v>
      </c>
      <c r="F755" s="17" t="s">
        <v>2448</v>
      </c>
      <c r="G755" s="15">
        <v>10332.499999999998</v>
      </c>
      <c r="H755" s="12" t="s">
        <v>224</v>
      </c>
      <c r="I755" s="16">
        <v>3.5</v>
      </c>
      <c r="J755" s="15">
        <f t="shared" si="45"/>
        <v>80.5</v>
      </c>
      <c r="K755" s="15">
        <f t="shared" si="46"/>
        <v>5.63</v>
      </c>
      <c r="L755" s="15">
        <f t="shared" si="47"/>
        <v>86.13</v>
      </c>
      <c r="M755" s="15">
        <f t="shared" si="44"/>
        <v>10418.629999999997</v>
      </c>
      <c r="N755" s="15">
        <v>10418.629999999997</v>
      </c>
      <c r="O755" s="2">
        <v>0</v>
      </c>
    </row>
    <row r="756" spans="1:20" ht="21.75" customHeight="1" x14ac:dyDescent="0.4">
      <c r="A756" s="11">
        <v>752</v>
      </c>
      <c r="B756" s="12">
        <v>6420005582</v>
      </c>
      <c r="C756" s="18" t="s">
        <v>2449</v>
      </c>
      <c r="D756" s="22" t="s">
        <v>2450</v>
      </c>
      <c r="E756" s="22" t="s">
        <v>2451</v>
      </c>
      <c r="F756" s="17" t="s">
        <v>2452</v>
      </c>
      <c r="G756" s="15">
        <v>4538.9799999999996</v>
      </c>
      <c r="H756" s="12" t="s">
        <v>164</v>
      </c>
      <c r="I756" s="16">
        <v>3.5</v>
      </c>
      <c r="J756" s="15">
        <f t="shared" si="45"/>
        <v>0</v>
      </c>
      <c r="K756" s="15">
        <f t="shared" si="46"/>
        <v>0</v>
      </c>
      <c r="L756" s="15">
        <f t="shared" si="47"/>
        <v>0</v>
      </c>
      <c r="M756" s="15">
        <f t="shared" si="44"/>
        <v>4538.9799999999996</v>
      </c>
      <c r="N756" s="15">
        <v>4538.9799999999996</v>
      </c>
      <c r="O756" s="2">
        <v>0</v>
      </c>
    </row>
    <row r="757" spans="1:20" ht="21.75" customHeight="1" x14ac:dyDescent="0.4">
      <c r="A757" s="11">
        <v>753</v>
      </c>
      <c r="B757" s="12">
        <v>6420005583</v>
      </c>
      <c r="C757" s="18" t="s">
        <v>2453</v>
      </c>
      <c r="D757" s="22" t="s">
        <v>2454</v>
      </c>
      <c r="E757" s="22" t="s">
        <v>2455</v>
      </c>
      <c r="F757" s="17" t="s">
        <v>49</v>
      </c>
      <c r="G757" s="15">
        <v>0</v>
      </c>
      <c r="H757" s="12" t="s">
        <v>132</v>
      </c>
      <c r="I757" s="16">
        <v>3.5</v>
      </c>
      <c r="J757" s="15">
        <f t="shared" si="45"/>
        <v>161</v>
      </c>
      <c r="K757" s="15">
        <f t="shared" si="46"/>
        <v>11.27</v>
      </c>
      <c r="L757" s="15">
        <f t="shared" si="47"/>
        <v>172.27</v>
      </c>
      <c r="M757" s="15">
        <f t="shared" si="44"/>
        <v>172.27</v>
      </c>
      <c r="N757" s="15">
        <v>172.27</v>
      </c>
      <c r="O757" s="2">
        <v>0</v>
      </c>
    </row>
    <row r="758" spans="1:20" ht="21.75" customHeight="1" x14ac:dyDescent="0.4">
      <c r="A758" s="11">
        <v>754</v>
      </c>
      <c r="B758" s="12">
        <v>6420005584</v>
      </c>
      <c r="C758" s="18" t="s">
        <v>2456</v>
      </c>
      <c r="D758" s="22" t="s">
        <v>2457</v>
      </c>
      <c r="E758" s="22" t="s">
        <v>2458</v>
      </c>
      <c r="F758" s="17" t="s">
        <v>1236</v>
      </c>
      <c r="G758" s="15">
        <v>8096.6499999999987</v>
      </c>
      <c r="H758" s="12" t="s">
        <v>244</v>
      </c>
      <c r="I758" s="16">
        <v>3.5</v>
      </c>
      <c r="J758" s="15">
        <f t="shared" si="45"/>
        <v>129.5</v>
      </c>
      <c r="K758" s="15">
        <f t="shared" si="46"/>
        <v>9.06</v>
      </c>
      <c r="L758" s="15">
        <f t="shared" si="47"/>
        <v>138.56</v>
      </c>
      <c r="M758" s="15">
        <f t="shared" si="44"/>
        <v>8235.2099999999991</v>
      </c>
      <c r="N758" s="15">
        <v>8235.2099999999991</v>
      </c>
      <c r="O758" s="2">
        <v>0</v>
      </c>
    </row>
    <row r="759" spans="1:20" ht="21.75" customHeight="1" x14ac:dyDescent="0.4">
      <c r="A759" s="11">
        <v>755</v>
      </c>
      <c r="B759" s="12">
        <v>6420005585</v>
      </c>
      <c r="C759" s="18" t="s">
        <v>2459</v>
      </c>
      <c r="D759" s="22" t="s">
        <v>2460</v>
      </c>
      <c r="E759" s="22" t="s">
        <v>2461</v>
      </c>
      <c r="F759" s="17" t="s">
        <v>2462</v>
      </c>
      <c r="G759" s="15">
        <v>1262.110000000001</v>
      </c>
      <c r="H759" s="12" t="s">
        <v>40</v>
      </c>
      <c r="I759" s="16">
        <v>3.5</v>
      </c>
      <c r="J759" s="15">
        <f t="shared" si="45"/>
        <v>14</v>
      </c>
      <c r="K759" s="15">
        <f t="shared" si="46"/>
        <v>0.98</v>
      </c>
      <c r="L759" s="15">
        <f t="shared" si="47"/>
        <v>14.98</v>
      </c>
      <c r="M759" s="15">
        <f t="shared" si="44"/>
        <v>1277.0900000000011</v>
      </c>
      <c r="N759" s="15">
        <v>1277.0900000000011</v>
      </c>
      <c r="O759" s="2">
        <v>0</v>
      </c>
    </row>
    <row r="760" spans="1:20" ht="21.75" customHeight="1" x14ac:dyDescent="0.4">
      <c r="A760" s="11">
        <v>756</v>
      </c>
      <c r="B760" s="12">
        <v>6420005586</v>
      </c>
      <c r="C760" s="18" t="s">
        <v>2463</v>
      </c>
      <c r="D760" s="22" t="s">
        <v>2464</v>
      </c>
      <c r="E760" s="22" t="s">
        <v>2465</v>
      </c>
      <c r="F760" s="14" t="s">
        <v>49</v>
      </c>
      <c r="G760" s="15">
        <v>0</v>
      </c>
      <c r="H760" s="12" t="s">
        <v>183</v>
      </c>
      <c r="I760" s="16">
        <v>3.5</v>
      </c>
      <c r="J760" s="15">
        <f t="shared" si="45"/>
        <v>42</v>
      </c>
      <c r="K760" s="15">
        <f t="shared" si="46"/>
        <v>2.94</v>
      </c>
      <c r="L760" s="15">
        <f t="shared" si="47"/>
        <v>44.94</v>
      </c>
      <c r="M760" s="15">
        <f t="shared" si="44"/>
        <v>44.94</v>
      </c>
      <c r="N760" s="15">
        <v>44.94</v>
      </c>
      <c r="O760" s="2">
        <v>0</v>
      </c>
      <c r="T760" s="32"/>
    </row>
    <row r="761" spans="1:20" ht="21.75" customHeight="1" x14ac:dyDescent="0.4">
      <c r="A761" s="11">
        <v>757</v>
      </c>
      <c r="B761" s="12">
        <v>6420005587</v>
      </c>
      <c r="C761" s="18" t="s">
        <v>2466</v>
      </c>
      <c r="D761" s="22" t="s">
        <v>2467</v>
      </c>
      <c r="E761" s="22" t="s">
        <v>2468</v>
      </c>
      <c r="F761" s="14" t="s">
        <v>24</v>
      </c>
      <c r="G761" s="15">
        <v>9793.2099999999973</v>
      </c>
      <c r="H761" s="12" t="s">
        <v>437</v>
      </c>
      <c r="I761" s="16">
        <v>3.5</v>
      </c>
      <c r="J761" s="15">
        <f t="shared" si="45"/>
        <v>171.5</v>
      </c>
      <c r="K761" s="15">
        <f t="shared" si="46"/>
        <v>12</v>
      </c>
      <c r="L761" s="15">
        <f t="shared" si="47"/>
        <v>183.5</v>
      </c>
      <c r="M761" s="15">
        <f t="shared" si="44"/>
        <v>9976.7099999999973</v>
      </c>
      <c r="N761" s="15">
        <v>9976.7099999999973</v>
      </c>
      <c r="O761" s="2">
        <v>0</v>
      </c>
    </row>
    <row r="762" spans="1:20" ht="21.75" customHeight="1" x14ac:dyDescent="0.4">
      <c r="A762" s="11">
        <v>758</v>
      </c>
      <c r="B762" s="12">
        <v>6420005588</v>
      </c>
      <c r="C762" s="18" t="s">
        <v>2469</v>
      </c>
      <c r="D762" s="22" t="s">
        <v>2470</v>
      </c>
      <c r="E762" s="22" t="s">
        <v>2471</v>
      </c>
      <c r="F762" s="14" t="s">
        <v>2472</v>
      </c>
      <c r="G762" s="15">
        <v>6486.3800000000019</v>
      </c>
      <c r="H762" s="12" t="s">
        <v>90</v>
      </c>
      <c r="I762" s="16">
        <v>3.5</v>
      </c>
      <c r="J762" s="15">
        <f t="shared" si="45"/>
        <v>24.5</v>
      </c>
      <c r="K762" s="15">
        <f t="shared" si="46"/>
        <v>1.71</v>
      </c>
      <c r="L762" s="15">
        <f t="shared" si="47"/>
        <v>26.21</v>
      </c>
      <c r="M762" s="15">
        <f t="shared" si="44"/>
        <v>6512.590000000002</v>
      </c>
      <c r="N762" s="15">
        <v>6512.590000000002</v>
      </c>
      <c r="O762" s="2">
        <v>0</v>
      </c>
    </row>
    <row r="763" spans="1:20" ht="21.75" customHeight="1" x14ac:dyDescent="0.4">
      <c r="A763" s="11">
        <v>759</v>
      </c>
      <c r="B763" s="12">
        <v>6420005589</v>
      </c>
      <c r="C763" s="18" t="s">
        <v>2473</v>
      </c>
      <c r="D763" s="22" t="s">
        <v>2474</v>
      </c>
      <c r="E763" s="22" t="s">
        <v>2475</v>
      </c>
      <c r="F763" s="14" t="s">
        <v>2476</v>
      </c>
      <c r="G763" s="15">
        <v>5857.2099999999991</v>
      </c>
      <c r="H763" s="12" t="s">
        <v>164</v>
      </c>
      <c r="I763" s="16">
        <v>3.5</v>
      </c>
      <c r="J763" s="15">
        <f t="shared" si="45"/>
        <v>0</v>
      </c>
      <c r="K763" s="15">
        <f t="shared" si="46"/>
        <v>0</v>
      </c>
      <c r="L763" s="15">
        <f t="shared" si="47"/>
        <v>0</v>
      </c>
      <c r="M763" s="15">
        <f t="shared" si="44"/>
        <v>5857.2099999999991</v>
      </c>
      <c r="N763" s="15">
        <v>5857.2099999999991</v>
      </c>
      <c r="O763" s="2">
        <v>0</v>
      </c>
    </row>
    <row r="764" spans="1:20" ht="21.75" customHeight="1" x14ac:dyDescent="0.4">
      <c r="A764" s="11">
        <v>760</v>
      </c>
      <c r="B764" s="12">
        <v>6420005590</v>
      </c>
      <c r="C764" s="18" t="s">
        <v>2477</v>
      </c>
      <c r="D764" s="1" t="s">
        <v>2478</v>
      </c>
      <c r="E764" s="1" t="s">
        <v>2479</v>
      </c>
      <c r="F764" s="14" t="s">
        <v>24</v>
      </c>
      <c r="G764" s="15">
        <v>3542.7999999999979</v>
      </c>
      <c r="H764" s="12" t="s">
        <v>50</v>
      </c>
      <c r="I764" s="16">
        <v>3.5</v>
      </c>
      <c r="J764" s="15">
        <f t="shared" si="45"/>
        <v>59.5</v>
      </c>
      <c r="K764" s="15">
        <f t="shared" si="46"/>
        <v>4.16</v>
      </c>
      <c r="L764" s="15">
        <f t="shared" si="47"/>
        <v>63.66</v>
      </c>
      <c r="M764" s="15">
        <f t="shared" si="44"/>
        <v>3606.4599999999978</v>
      </c>
      <c r="N764" s="15">
        <v>3606.4599999999978</v>
      </c>
      <c r="O764" s="2">
        <v>0</v>
      </c>
    </row>
    <row r="765" spans="1:20" ht="21.75" customHeight="1" x14ac:dyDescent="0.4">
      <c r="A765" s="11">
        <v>761</v>
      </c>
      <c r="B765" s="12">
        <v>6420005591</v>
      </c>
      <c r="C765" s="18" t="s">
        <v>2480</v>
      </c>
      <c r="D765" s="1" t="s">
        <v>2481</v>
      </c>
      <c r="E765" s="1" t="s">
        <v>2482</v>
      </c>
      <c r="F765" s="17" t="s">
        <v>76</v>
      </c>
      <c r="G765" s="15">
        <v>685.33</v>
      </c>
      <c r="H765" s="12" t="s">
        <v>408</v>
      </c>
      <c r="I765" s="16">
        <v>3.5</v>
      </c>
      <c r="J765" s="15">
        <f t="shared" si="45"/>
        <v>157.5</v>
      </c>
      <c r="K765" s="15">
        <f t="shared" si="46"/>
        <v>11.02</v>
      </c>
      <c r="L765" s="15">
        <f t="shared" si="47"/>
        <v>168.52</v>
      </c>
      <c r="M765" s="15">
        <f t="shared" si="44"/>
        <v>853.85</v>
      </c>
      <c r="N765" s="15">
        <v>853.85</v>
      </c>
      <c r="O765" s="2">
        <v>0</v>
      </c>
      <c r="T765" s="32"/>
    </row>
    <row r="766" spans="1:20" ht="21.75" customHeight="1" x14ac:dyDescent="0.4">
      <c r="A766" s="11">
        <v>762</v>
      </c>
      <c r="B766" s="12">
        <v>6420005592</v>
      </c>
      <c r="C766" s="18" t="s">
        <v>2483</v>
      </c>
      <c r="D766" s="1" t="s">
        <v>2484</v>
      </c>
      <c r="E766" s="1" t="s">
        <v>2485</v>
      </c>
      <c r="F766" s="14" t="s">
        <v>2486</v>
      </c>
      <c r="G766" s="15">
        <v>1831.3800000000008</v>
      </c>
      <c r="H766" s="12" t="s">
        <v>164</v>
      </c>
      <c r="I766" s="16">
        <v>3.5</v>
      </c>
      <c r="J766" s="15">
        <f t="shared" si="45"/>
        <v>0</v>
      </c>
      <c r="K766" s="15">
        <f t="shared" si="46"/>
        <v>0</v>
      </c>
      <c r="L766" s="15">
        <f t="shared" si="47"/>
        <v>0</v>
      </c>
      <c r="M766" s="15">
        <f t="shared" si="44"/>
        <v>1831.3800000000008</v>
      </c>
      <c r="N766" s="15">
        <v>1831.3800000000008</v>
      </c>
      <c r="O766" s="2">
        <v>0</v>
      </c>
    </row>
    <row r="767" spans="1:20" ht="21.75" customHeight="1" x14ac:dyDescent="0.4">
      <c r="A767" s="11">
        <v>763</v>
      </c>
      <c r="B767" s="12">
        <v>6420005593</v>
      </c>
      <c r="C767" s="18" t="s">
        <v>2487</v>
      </c>
      <c r="D767" s="1" t="s">
        <v>2484</v>
      </c>
      <c r="E767" s="1" t="s">
        <v>2488</v>
      </c>
      <c r="F767" s="14" t="s">
        <v>24</v>
      </c>
      <c r="G767" s="15">
        <v>11261.220000000003</v>
      </c>
      <c r="H767" s="12" t="s">
        <v>437</v>
      </c>
      <c r="I767" s="16">
        <v>3.5</v>
      </c>
      <c r="J767" s="15">
        <f t="shared" si="45"/>
        <v>171.5</v>
      </c>
      <c r="K767" s="15">
        <f t="shared" si="46"/>
        <v>12</v>
      </c>
      <c r="L767" s="15">
        <f t="shared" si="47"/>
        <v>183.5</v>
      </c>
      <c r="M767" s="15">
        <f t="shared" si="44"/>
        <v>11444.720000000003</v>
      </c>
      <c r="N767" s="15">
        <v>11444.720000000003</v>
      </c>
      <c r="O767" s="2">
        <v>0</v>
      </c>
    </row>
    <row r="768" spans="1:20" ht="21.75" customHeight="1" x14ac:dyDescent="0.4">
      <c r="A768" s="11">
        <v>764</v>
      </c>
      <c r="B768" s="12">
        <v>6420005594</v>
      </c>
      <c r="C768" s="18" t="s">
        <v>2489</v>
      </c>
      <c r="D768" s="1" t="s">
        <v>2490</v>
      </c>
      <c r="E768" s="1" t="s">
        <v>2491</v>
      </c>
      <c r="F768" s="14" t="s">
        <v>1129</v>
      </c>
      <c r="G768" s="15">
        <v>6887.0400000000027</v>
      </c>
      <c r="H768" s="12" t="s">
        <v>346</v>
      </c>
      <c r="I768" s="16">
        <v>3.5</v>
      </c>
      <c r="J768" s="15">
        <f t="shared" si="45"/>
        <v>112</v>
      </c>
      <c r="K768" s="15">
        <f t="shared" si="46"/>
        <v>7.84</v>
      </c>
      <c r="L768" s="15">
        <f t="shared" si="47"/>
        <v>119.84</v>
      </c>
      <c r="M768" s="15">
        <f t="shared" si="44"/>
        <v>7006.8800000000028</v>
      </c>
      <c r="N768" s="15">
        <v>7006.8800000000028</v>
      </c>
      <c r="O768" s="2">
        <v>0</v>
      </c>
    </row>
    <row r="769" spans="1:20" ht="21.75" customHeight="1" x14ac:dyDescent="0.4">
      <c r="A769" s="11">
        <v>765</v>
      </c>
      <c r="B769" s="12">
        <v>6420005595</v>
      </c>
      <c r="C769" s="18" t="s">
        <v>2492</v>
      </c>
      <c r="D769" s="1" t="s">
        <v>2493</v>
      </c>
      <c r="E769" s="1" t="s">
        <v>2494</v>
      </c>
      <c r="F769" s="17" t="s">
        <v>58</v>
      </c>
      <c r="G769" s="15">
        <v>2838.71</v>
      </c>
      <c r="H769" s="12" t="s">
        <v>2495</v>
      </c>
      <c r="I769" s="16">
        <v>3.5</v>
      </c>
      <c r="J769" s="15">
        <f t="shared" si="45"/>
        <v>1102.5</v>
      </c>
      <c r="K769" s="15">
        <f t="shared" si="46"/>
        <v>77.17</v>
      </c>
      <c r="L769" s="15">
        <f t="shared" si="47"/>
        <v>1179.67</v>
      </c>
      <c r="M769" s="15">
        <f t="shared" si="44"/>
        <v>4018.38</v>
      </c>
      <c r="N769" s="15">
        <v>4018.38</v>
      </c>
      <c r="O769" s="2">
        <v>0</v>
      </c>
    </row>
    <row r="770" spans="1:20" ht="21.75" customHeight="1" x14ac:dyDescent="0.4">
      <c r="A770" s="11">
        <v>766</v>
      </c>
      <c r="B770" s="12">
        <v>6420005596</v>
      </c>
      <c r="C770" s="18" t="s">
        <v>2496</v>
      </c>
      <c r="D770" s="1" t="s">
        <v>2497</v>
      </c>
      <c r="E770" s="1" t="s">
        <v>2498</v>
      </c>
      <c r="F770" s="11" t="s">
        <v>58</v>
      </c>
      <c r="G770" s="15">
        <v>280.87</v>
      </c>
      <c r="H770" s="12" t="s">
        <v>796</v>
      </c>
      <c r="I770" s="16">
        <v>3.5</v>
      </c>
      <c r="J770" s="15">
        <f t="shared" si="45"/>
        <v>276.5</v>
      </c>
      <c r="K770" s="15">
        <f t="shared" si="46"/>
        <v>19.350000000000001</v>
      </c>
      <c r="L770" s="15">
        <f t="shared" si="47"/>
        <v>295.85000000000002</v>
      </c>
      <c r="M770" s="15">
        <f t="shared" si="44"/>
        <v>576.72</v>
      </c>
      <c r="N770" s="15">
        <v>576.72</v>
      </c>
      <c r="O770" s="2">
        <v>0</v>
      </c>
      <c r="T770" s="32"/>
    </row>
    <row r="771" spans="1:20" ht="21.75" customHeight="1" x14ac:dyDescent="0.4">
      <c r="A771" s="11">
        <v>767</v>
      </c>
      <c r="B771" s="12">
        <v>6420005597</v>
      </c>
      <c r="C771" s="18" t="s">
        <v>2499</v>
      </c>
      <c r="D771" s="1" t="s">
        <v>2500</v>
      </c>
      <c r="E771" s="1" t="s">
        <v>2501</v>
      </c>
      <c r="F771" s="14" t="s">
        <v>2502</v>
      </c>
      <c r="G771" s="15">
        <v>87610.530000000028</v>
      </c>
      <c r="H771" s="12" t="s">
        <v>2503</v>
      </c>
      <c r="I771" s="16">
        <v>3.5</v>
      </c>
      <c r="J771" s="15">
        <f t="shared" si="45"/>
        <v>430.5</v>
      </c>
      <c r="K771" s="15">
        <f t="shared" si="46"/>
        <v>30.13</v>
      </c>
      <c r="L771" s="15">
        <f t="shared" si="47"/>
        <v>460.63</v>
      </c>
      <c r="M771" s="15">
        <f t="shared" si="44"/>
        <v>88071.160000000033</v>
      </c>
      <c r="N771" s="15">
        <v>88071.160000000033</v>
      </c>
      <c r="O771" s="2">
        <v>0</v>
      </c>
    </row>
    <row r="772" spans="1:20" ht="21.75" customHeight="1" x14ac:dyDescent="0.4">
      <c r="A772" s="11">
        <v>768</v>
      </c>
      <c r="B772" s="12">
        <v>6420005598</v>
      </c>
      <c r="C772" s="18" t="s">
        <v>2504</v>
      </c>
      <c r="D772" s="1" t="s">
        <v>2505</v>
      </c>
      <c r="E772" s="1" t="s">
        <v>2506</v>
      </c>
      <c r="F772" s="14" t="s">
        <v>2507</v>
      </c>
      <c r="G772" s="15">
        <v>1292.0300000000009</v>
      </c>
      <c r="H772" s="12" t="s">
        <v>25</v>
      </c>
      <c r="I772" s="16">
        <v>3.5</v>
      </c>
      <c r="J772" s="15">
        <f t="shared" si="45"/>
        <v>28</v>
      </c>
      <c r="K772" s="15">
        <f t="shared" si="46"/>
        <v>1.96</v>
      </c>
      <c r="L772" s="15">
        <f t="shared" si="47"/>
        <v>29.96</v>
      </c>
      <c r="M772" s="15">
        <f t="shared" si="44"/>
        <v>1321.9900000000009</v>
      </c>
      <c r="N772" s="15">
        <v>1321.9900000000009</v>
      </c>
      <c r="O772" s="2">
        <v>0</v>
      </c>
    </row>
    <row r="773" spans="1:20" ht="21.75" customHeight="1" x14ac:dyDescent="0.4">
      <c r="A773" s="11">
        <v>769</v>
      </c>
      <c r="B773" s="12">
        <v>6420005599</v>
      </c>
      <c r="C773" s="18" t="s">
        <v>2508</v>
      </c>
      <c r="D773" s="1" t="s">
        <v>2509</v>
      </c>
      <c r="E773" s="1" t="s">
        <v>2510</v>
      </c>
      <c r="F773" s="17" t="s">
        <v>2511</v>
      </c>
      <c r="G773" s="15">
        <v>119.84</v>
      </c>
      <c r="H773" s="12" t="s">
        <v>228</v>
      </c>
      <c r="I773" s="16">
        <v>3.5</v>
      </c>
      <c r="J773" s="15">
        <f t="shared" si="45"/>
        <v>94.5</v>
      </c>
      <c r="K773" s="15">
        <f t="shared" si="46"/>
        <v>6.61</v>
      </c>
      <c r="L773" s="15">
        <f t="shared" si="47"/>
        <v>101.11</v>
      </c>
      <c r="M773" s="15">
        <f t="shared" si="44"/>
        <v>220.95</v>
      </c>
      <c r="N773" s="15">
        <v>220.95</v>
      </c>
      <c r="O773" s="2">
        <v>0</v>
      </c>
      <c r="T773" s="32"/>
    </row>
    <row r="774" spans="1:20" ht="21.75" customHeight="1" x14ac:dyDescent="0.4">
      <c r="A774" s="11">
        <v>770</v>
      </c>
      <c r="B774" s="12">
        <v>6420005600</v>
      </c>
      <c r="C774" s="18">
        <v>12170608884</v>
      </c>
      <c r="D774" s="1" t="s">
        <v>2512</v>
      </c>
      <c r="E774" s="1" t="s">
        <v>2513</v>
      </c>
      <c r="F774" s="17" t="s">
        <v>49</v>
      </c>
      <c r="G774" s="15">
        <v>0</v>
      </c>
      <c r="H774" s="12" t="s">
        <v>82</v>
      </c>
      <c r="I774" s="16">
        <v>3.5</v>
      </c>
      <c r="J774" s="15">
        <f t="shared" si="45"/>
        <v>56</v>
      </c>
      <c r="K774" s="15">
        <f t="shared" si="46"/>
        <v>3.92</v>
      </c>
      <c r="L774" s="15">
        <f t="shared" si="47"/>
        <v>59.92</v>
      </c>
      <c r="M774" s="15">
        <f t="shared" si="44"/>
        <v>59.92</v>
      </c>
      <c r="N774" s="15">
        <v>59.92</v>
      </c>
      <c r="O774" s="2">
        <v>0</v>
      </c>
    </row>
    <row r="775" spans="1:20" ht="21.75" customHeight="1" x14ac:dyDescent="0.4">
      <c r="A775" s="11">
        <v>771</v>
      </c>
      <c r="B775" s="12">
        <v>6420005601</v>
      </c>
      <c r="C775" s="18" t="s">
        <v>2514</v>
      </c>
      <c r="D775" s="1" t="s">
        <v>2515</v>
      </c>
      <c r="E775" s="1" t="s">
        <v>2516</v>
      </c>
      <c r="F775" s="27" t="s">
        <v>2517</v>
      </c>
      <c r="G775" s="15">
        <v>232.2300000000001</v>
      </c>
      <c r="H775" s="12" t="s">
        <v>164</v>
      </c>
      <c r="I775" s="16">
        <v>3.5</v>
      </c>
      <c r="J775" s="15">
        <f t="shared" si="45"/>
        <v>0</v>
      </c>
      <c r="K775" s="15">
        <f t="shared" si="46"/>
        <v>0</v>
      </c>
      <c r="L775" s="15">
        <f t="shared" si="47"/>
        <v>0</v>
      </c>
      <c r="M775" s="15">
        <f t="shared" ref="M775:M792" si="48">SUM(G775+L775)</f>
        <v>232.2300000000001</v>
      </c>
      <c r="N775" s="15">
        <v>232.2300000000001</v>
      </c>
      <c r="O775" s="2">
        <v>0</v>
      </c>
    </row>
    <row r="776" spans="1:20" ht="21.75" customHeight="1" x14ac:dyDescent="0.4">
      <c r="A776" s="11">
        <v>772</v>
      </c>
      <c r="B776" s="12">
        <v>6420005602</v>
      </c>
      <c r="C776" s="18" t="s">
        <v>2518</v>
      </c>
      <c r="D776" s="1" t="s">
        <v>2519</v>
      </c>
      <c r="E776" s="1" t="s">
        <v>2520</v>
      </c>
      <c r="F776" s="14" t="s">
        <v>1637</v>
      </c>
      <c r="G776" s="15">
        <v>1314.43</v>
      </c>
      <c r="H776" s="12" t="s">
        <v>25</v>
      </c>
      <c r="I776" s="16">
        <v>3.5</v>
      </c>
      <c r="J776" s="15">
        <f t="shared" ref="J776:J792" si="49">ROUNDDOWN(H776*I776,2)</f>
        <v>28</v>
      </c>
      <c r="K776" s="15">
        <f t="shared" ref="K776:K792" si="50">ROUNDDOWN(J776*7%,2)</f>
        <v>1.96</v>
      </c>
      <c r="L776" s="15">
        <f t="shared" ref="L776:L792" si="51">ROUNDDOWN(J776+K776,2)</f>
        <v>29.96</v>
      </c>
      <c r="M776" s="15">
        <f t="shared" si="48"/>
        <v>1344.39</v>
      </c>
      <c r="N776" s="15">
        <v>1344.39</v>
      </c>
      <c r="O776" s="2">
        <v>0</v>
      </c>
    </row>
    <row r="777" spans="1:20" ht="21.75" customHeight="1" x14ac:dyDescent="0.4">
      <c r="A777" s="11">
        <v>773</v>
      </c>
      <c r="B777" s="12">
        <v>6420005603</v>
      </c>
      <c r="C777" s="18" t="s">
        <v>2521</v>
      </c>
      <c r="D777" s="1" t="s">
        <v>2522</v>
      </c>
      <c r="E777" s="1" t="s">
        <v>2523</v>
      </c>
      <c r="F777" s="14" t="s">
        <v>1637</v>
      </c>
      <c r="G777" s="15">
        <v>1142.1500000000003</v>
      </c>
      <c r="H777" s="12" t="s">
        <v>25</v>
      </c>
      <c r="I777" s="16">
        <v>3.5</v>
      </c>
      <c r="J777" s="15">
        <f t="shared" si="49"/>
        <v>28</v>
      </c>
      <c r="K777" s="15">
        <f t="shared" si="50"/>
        <v>1.96</v>
      </c>
      <c r="L777" s="15">
        <f t="shared" si="51"/>
        <v>29.96</v>
      </c>
      <c r="M777" s="15">
        <f t="shared" si="48"/>
        <v>1172.1100000000004</v>
      </c>
      <c r="N777" s="15">
        <v>1172.1100000000004</v>
      </c>
      <c r="O777" s="2">
        <v>0</v>
      </c>
    </row>
    <row r="778" spans="1:20" ht="21.75" customHeight="1" x14ac:dyDescent="0.4">
      <c r="A778" s="11">
        <v>774</v>
      </c>
      <c r="B778" s="12">
        <v>6420005604</v>
      </c>
      <c r="C778" s="18" t="s">
        <v>2524</v>
      </c>
      <c r="D778" s="1" t="s">
        <v>2525</v>
      </c>
      <c r="E778" s="1" t="s">
        <v>2526</v>
      </c>
      <c r="F778" s="11" t="s">
        <v>49</v>
      </c>
      <c r="G778" s="21">
        <v>0</v>
      </c>
      <c r="H778" s="12" t="s">
        <v>387</v>
      </c>
      <c r="I778" s="16">
        <v>3.5</v>
      </c>
      <c r="J778" s="15">
        <f t="shared" si="49"/>
        <v>38.5</v>
      </c>
      <c r="K778" s="15">
        <f t="shared" si="50"/>
        <v>2.69</v>
      </c>
      <c r="L778" s="15">
        <f t="shared" si="51"/>
        <v>41.19</v>
      </c>
      <c r="M778" s="15">
        <f t="shared" si="48"/>
        <v>41.19</v>
      </c>
      <c r="N778" s="15">
        <v>41.19</v>
      </c>
      <c r="O778" s="2">
        <v>0</v>
      </c>
      <c r="T778" s="32"/>
    </row>
    <row r="779" spans="1:20" ht="21.75" customHeight="1" x14ac:dyDescent="0.4">
      <c r="A779" s="11">
        <v>775</v>
      </c>
      <c r="B779" s="12">
        <v>6420005605</v>
      </c>
      <c r="C779" s="18" t="s">
        <v>2527</v>
      </c>
      <c r="D779" s="1" t="s">
        <v>2528</v>
      </c>
      <c r="E779" s="1" t="s">
        <v>2529</v>
      </c>
      <c r="F779" s="17" t="s">
        <v>49</v>
      </c>
      <c r="G779" s="15">
        <v>0</v>
      </c>
      <c r="H779" s="12" t="s">
        <v>2530</v>
      </c>
      <c r="I779" s="16">
        <v>3.5</v>
      </c>
      <c r="J779" s="15">
        <f t="shared" si="49"/>
        <v>301</v>
      </c>
      <c r="K779" s="15">
        <f t="shared" si="50"/>
        <v>21.07</v>
      </c>
      <c r="L779" s="15">
        <f t="shared" si="51"/>
        <v>322.07</v>
      </c>
      <c r="M779" s="15">
        <f t="shared" si="48"/>
        <v>322.07</v>
      </c>
      <c r="N779" s="15">
        <v>322.07</v>
      </c>
      <c r="O779" s="2">
        <v>0</v>
      </c>
      <c r="T779" s="32"/>
    </row>
    <row r="780" spans="1:20" ht="21.75" customHeight="1" x14ac:dyDescent="0.4">
      <c r="A780" s="11">
        <v>776</v>
      </c>
      <c r="B780" s="12">
        <v>6420005606</v>
      </c>
      <c r="C780" s="18" t="s">
        <v>2531</v>
      </c>
      <c r="D780" s="1" t="s">
        <v>2532</v>
      </c>
      <c r="E780" s="1" t="s">
        <v>2533</v>
      </c>
      <c r="F780" s="14" t="s">
        <v>1149</v>
      </c>
      <c r="G780" s="15">
        <v>498.05999999999995</v>
      </c>
      <c r="H780" s="12" t="s">
        <v>95</v>
      </c>
      <c r="I780" s="16">
        <v>3.5</v>
      </c>
      <c r="J780" s="15">
        <f t="shared" si="49"/>
        <v>45.5</v>
      </c>
      <c r="K780" s="15">
        <f t="shared" si="50"/>
        <v>3.18</v>
      </c>
      <c r="L780" s="15">
        <f t="shared" si="51"/>
        <v>48.68</v>
      </c>
      <c r="M780" s="15">
        <f t="shared" si="48"/>
        <v>546.7399999999999</v>
      </c>
      <c r="N780" s="15">
        <v>546.7399999999999</v>
      </c>
      <c r="O780" s="2">
        <v>0</v>
      </c>
    </row>
    <row r="781" spans="1:20" ht="21.75" customHeight="1" x14ac:dyDescent="0.4">
      <c r="A781" s="11">
        <v>777</v>
      </c>
      <c r="B781" s="12">
        <v>6420005607</v>
      </c>
      <c r="C781" s="18" t="s">
        <v>2534</v>
      </c>
      <c r="D781" s="1" t="s">
        <v>2535</v>
      </c>
      <c r="E781" s="1" t="s">
        <v>2536</v>
      </c>
      <c r="F781" s="14" t="s">
        <v>2537</v>
      </c>
      <c r="G781" s="15">
        <v>2797.5199999999973</v>
      </c>
      <c r="H781" s="12" t="s">
        <v>77</v>
      </c>
      <c r="I781" s="16">
        <v>3.5</v>
      </c>
      <c r="J781" s="15">
        <f t="shared" si="49"/>
        <v>10.5</v>
      </c>
      <c r="K781" s="15">
        <f t="shared" si="50"/>
        <v>0.73</v>
      </c>
      <c r="L781" s="15">
        <f t="shared" si="51"/>
        <v>11.23</v>
      </c>
      <c r="M781" s="15">
        <f t="shared" si="48"/>
        <v>2808.7499999999973</v>
      </c>
      <c r="N781" s="15">
        <v>2808.7499999999973</v>
      </c>
      <c r="O781" s="2">
        <v>0</v>
      </c>
    </row>
    <row r="782" spans="1:20" ht="21.75" customHeight="1" x14ac:dyDescent="0.4">
      <c r="A782" s="11">
        <v>778</v>
      </c>
      <c r="B782" s="12">
        <v>6420005608</v>
      </c>
      <c r="C782" s="18" t="s">
        <v>2538</v>
      </c>
      <c r="D782" s="1" t="s">
        <v>2539</v>
      </c>
      <c r="E782" s="1" t="s">
        <v>2540</v>
      </c>
      <c r="F782" s="14" t="s">
        <v>24</v>
      </c>
      <c r="G782" s="15">
        <v>1902.4900000000016</v>
      </c>
      <c r="H782" s="12" t="s">
        <v>310</v>
      </c>
      <c r="I782" s="16">
        <v>3.5</v>
      </c>
      <c r="J782" s="15">
        <f t="shared" si="49"/>
        <v>70</v>
      </c>
      <c r="K782" s="15">
        <f t="shared" si="50"/>
        <v>4.9000000000000004</v>
      </c>
      <c r="L782" s="15">
        <f t="shared" si="51"/>
        <v>74.900000000000006</v>
      </c>
      <c r="M782" s="15">
        <f t="shared" si="48"/>
        <v>1977.3900000000017</v>
      </c>
      <c r="N782" s="15">
        <v>1977.3900000000017</v>
      </c>
      <c r="O782" s="2">
        <v>0</v>
      </c>
    </row>
    <row r="783" spans="1:20" ht="21.75" customHeight="1" x14ac:dyDescent="0.4">
      <c r="A783" s="11">
        <v>779</v>
      </c>
      <c r="B783" s="12">
        <v>6420005609</v>
      </c>
      <c r="C783" s="18" t="s">
        <v>2541</v>
      </c>
      <c r="D783" s="1" t="s">
        <v>2542</v>
      </c>
      <c r="E783" s="1" t="s">
        <v>2543</v>
      </c>
      <c r="F783" s="11" t="s">
        <v>58</v>
      </c>
      <c r="G783" s="15">
        <v>194.74</v>
      </c>
      <c r="H783" s="12" t="s">
        <v>2544</v>
      </c>
      <c r="I783" s="16">
        <v>3.5</v>
      </c>
      <c r="J783" s="15">
        <f t="shared" si="49"/>
        <v>259</v>
      </c>
      <c r="K783" s="15">
        <f t="shared" si="50"/>
        <v>18.13</v>
      </c>
      <c r="L783" s="15">
        <f t="shared" si="51"/>
        <v>277.13</v>
      </c>
      <c r="M783" s="15">
        <f t="shared" si="48"/>
        <v>471.87</v>
      </c>
      <c r="N783" s="15">
        <v>471.87</v>
      </c>
      <c r="O783" s="2">
        <v>0</v>
      </c>
    </row>
    <row r="784" spans="1:20" ht="21.75" customHeight="1" x14ac:dyDescent="0.4">
      <c r="A784" s="11">
        <v>780</v>
      </c>
      <c r="B784" s="12">
        <v>6420005610</v>
      </c>
      <c r="C784" s="18" t="s">
        <v>2545</v>
      </c>
      <c r="D784" s="1" t="s">
        <v>2546</v>
      </c>
      <c r="E784" s="1" t="s">
        <v>2547</v>
      </c>
      <c r="F784" s="14" t="s">
        <v>24</v>
      </c>
      <c r="G784" s="15">
        <v>5089.4799999999968</v>
      </c>
      <c r="H784" s="12" t="s">
        <v>259</v>
      </c>
      <c r="I784" s="16">
        <v>3.5</v>
      </c>
      <c r="J784" s="15">
        <f t="shared" si="49"/>
        <v>147</v>
      </c>
      <c r="K784" s="15">
        <f t="shared" si="50"/>
        <v>10.29</v>
      </c>
      <c r="L784" s="15">
        <f t="shared" si="51"/>
        <v>157.29</v>
      </c>
      <c r="M784" s="15">
        <f t="shared" si="48"/>
        <v>5246.7699999999968</v>
      </c>
      <c r="N784" s="15">
        <v>5246.7699999999968</v>
      </c>
      <c r="O784" s="2">
        <v>0</v>
      </c>
    </row>
    <row r="785" spans="1:17" ht="21.75" customHeight="1" x14ac:dyDescent="0.4">
      <c r="A785" s="11">
        <v>781</v>
      </c>
      <c r="B785" s="12">
        <v>6420005611</v>
      </c>
      <c r="C785" s="18" t="s">
        <v>2548</v>
      </c>
      <c r="D785" s="1" t="s">
        <v>2549</v>
      </c>
      <c r="E785" s="1" t="s">
        <v>2550</v>
      </c>
      <c r="F785" s="14" t="s">
        <v>24</v>
      </c>
      <c r="G785" s="15">
        <v>1906.2100000000012</v>
      </c>
      <c r="H785" s="12" t="s">
        <v>59</v>
      </c>
      <c r="I785" s="16">
        <v>3.5</v>
      </c>
      <c r="J785" s="15">
        <f t="shared" si="49"/>
        <v>49</v>
      </c>
      <c r="K785" s="15">
        <f t="shared" si="50"/>
        <v>3.43</v>
      </c>
      <c r="L785" s="15">
        <f t="shared" si="51"/>
        <v>52.43</v>
      </c>
      <c r="M785" s="15">
        <f t="shared" si="48"/>
        <v>1958.6400000000012</v>
      </c>
      <c r="N785" s="15">
        <v>1958.6400000000012</v>
      </c>
      <c r="O785" s="2">
        <v>0</v>
      </c>
    </row>
    <row r="786" spans="1:17" ht="21.75" customHeight="1" x14ac:dyDescent="0.4">
      <c r="A786" s="11">
        <v>782</v>
      </c>
      <c r="B786" s="12">
        <v>6420005612</v>
      </c>
      <c r="C786" s="18" t="s">
        <v>2551</v>
      </c>
      <c r="D786" s="1" t="s">
        <v>2552</v>
      </c>
      <c r="E786" s="1" t="s">
        <v>2553</v>
      </c>
      <c r="F786" s="14" t="s">
        <v>856</v>
      </c>
      <c r="G786" s="15">
        <v>1041.1700000000005</v>
      </c>
      <c r="H786" s="12" t="s">
        <v>472</v>
      </c>
      <c r="I786" s="16">
        <v>3.5</v>
      </c>
      <c r="J786" s="15">
        <f t="shared" si="49"/>
        <v>7</v>
      </c>
      <c r="K786" s="15">
        <f t="shared" si="50"/>
        <v>0.49</v>
      </c>
      <c r="L786" s="15">
        <f t="shared" si="51"/>
        <v>7.49</v>
      </c>
      <c r="M786" s="15">
        <f t="shared" si="48"/>
        <v>1048.6600000000005</v>
      </c>
      <c r="N786" s="15">
        <v>1048.6600000000005</v>
      </c>
      <c r="O786" s="2">
        <v>0</v>
      </c>
    </row>
    <row r="787" spans="1:17" ht="21.75" customHeight="1" x14ac:dyDescent="0.4">
      <c r="A787" s="11">
        <v>783</v>
      </c>
      <c r="B787" s="12">
        <v>6420005613</v>
      </c>
      <c r="C787" s="18" t="s">
        <v>2554</v>
      </c>
      <c r="D787" s="1" t="s">
        <v>2555</v>
      </c>
      <c r="E787" s="1" t="s">
        <v>2556</v>
      </c>
      <c r="F787" s="14" t="s">
        <v>24</v>
      </c>
      <c r="G787" s="15">
        <v>3063.4600000000009</v>
      </c>
      <c r="H787" s="12" t="s">
        <v>183</v>
      </c>
      <c r="I787" s="16">
        <v>3.5</v>
      </c>
      <c r="J787" s="15">
        <f t="shared" si="49"/>
        <v>42</v>
      </c>
      <c r="K787" s="15">
        <f t="shared" si="50"/>
        <v>2.94</v>
      </c>
      <c r="L787" s="15">
        <f t="shared" si="51"/>
        <v>44.94</v>
      </c>
      <c r="M787" s="15">
        <f t="shared" si="48"/>
        <v>3108.400000000001</v>
      </c>
      <c r="N787" s="15">
        <v>3108.400000000001</v>
      </c>
      <c r="O787" s="2">
        <v>0</v>
      </c>
    </row>
    <row r="788" spans="1:17" ht="21.75" customHeight="1" x14ac:dyDescent="0.4">
      <c r="A788" s="11">
        <v>784</v>
      </c>
      <c r="B788" s="12">
        <v>6420005614</v>
      </c>
      <c r="C788" s="18" t="s">
        <v>2557</v>
      </c>
      <c r="D788" s="1" t="s">
        <v>2558</v>
      </c>
      <c r="E788" s="1" t="s">
        <v>2559</v>
      </c>
      <c r="F788" s="14" t="s">
        <v>58</v>
      </c>
      <c r="G788" s="15">
        <v>149.80000000000001</v>
      </c>
      <c r="H788" s="12" t="s">
        <v>244</v>
      </c>
      <c r="I788" s="16">
        <v>3.5</v>
      </c>
      <c r="J788" s="15">
        <f t="shared" si="49"/>
        <v>129.5</v>
      </c>
      <c r="K788" s="15">
        <f t="shared" si="50"/>
        <v>9.06</v>
      </c>
      <c r="L788" s="15">
        <f t="shared" si="51"/>
        <v>138.56</v>
      </c>
      <c r="M788" s="15">
        <f t="shared" si="48"/>
        <v>288.36</v>
      </c>
      <c r="N788" s="15">
        <v>288.36</v>
      </c>
      <c r="O788" s="2">
        <v>0</v>
      </c>
    </row>
    <row r="789" spans="1:17" ht="21.75" customHeight="1" x14ac:dyDescent="0.4">
      <c r="A789" s="11">
        <v>785</v>
      </c>
      <c r="B789" s="12">
        <v>6420005615</v>
      </c>
      <c r="C789" s="18">
        <v>12170580556</v>
      </c>
      <c r="D789" s="22" t="s">
        <v>2560</v>
      </c>
      <c r="E789" s="22" t="s">
        <v>2561</v>
      </c>
      <c r="F789" s="11" t="s">
        <v>49</v>
      </c>
      <c r="G789" s="11"/>
      <c r="H789" s="28">
        <v>7</v>
      </c>
      <c r="I789" s="16">
        <v>3.5</v>
      </c>
      <c r="J789" s="15">
        <f t="shared" si="49"/>
        <v>24.5</v>
      </c>
      <c r="K789" s="15">
        <f t="shared" si="50"/>
        <v>1.71</v>
      </c>
      <c r="L789" s="15">
        <f t="shared" si="51"/>
        <v>26.21</v>
      </c>
      <c r="M789" s="15">
        <f t="shared" si="48"/>
        <v>26.21</v>
      </c>
      <c r="N789" s="16">
        <v>26.21</v>
      </c>
      <c r="O789" s="2">
        <v>0</v>
      </c>
    </row>
    <row r="790" spans="1:17" ht="21.75" customHeight="1" x14ac:dyDescent="0.4">
      <c r="A790" s="11">
        <v>786</v>
      </c>
      <c r="B790" s="12">
        <v>6420005616</v>
      </c>
      <c r="C790" s="18">
        <v>12170580565</v>
      </c>
      <c r="D790" s="22" t="s">
        <v>2560</v>
      </c>
      <c r="E790" s="22" t="s">
        <v>2562</v>
      </c>
      <c r="F790" s="11" t="s">
        <v>49</v>
      </c>
      <c r="G790" s="11"/>
      <c r="H790" s="28">
        <v>0</v>
      </c>
      <c r="I790" s="16">
        <v>3.5</v>
      </c>
      <c r="J790" s="15">
        <f t="shared" si="49"/>
        <v>0</v>
      </c>
      <c r="K790" s="15">
        <f t="shared" si="50"/>
        <v>0</v>
      </c>
      <c r="L790" s="15">
        <f t="shared" si="51"/>
        <v>0</v>
      </c>
      <c r="M790" s="15">
        <f t="shared" si="48"/>
        <v>0</v>
      </c>
      <c r="N790" s="16">
        <v>0</v>
      </c>
      <c r="O790" s="2">
        <v>0</v>
      </c>
    </row>
    <row r="791" spans="1:17" ht="21.75" customHeight="1" x14ac:dyDescent="0.4">
      <c r="A791" s="11">
        <v>787</v>
      </c>
      <c r="B791" s="12">
        <v>6420005617</v>
      </c>
      <c r="C791" s="18">
        <v>12170580574</v>
      </c>
      <c r="D791" s="22" t="s">
        <v>2560</v>
      </c>
      <c r="E791" s="22" t="s">
        <v>2563</v>
      </c>
      <c r="F791" s="11" t="s">
        <v>49</v>
      </c>
      <c r="G791" s="11"/>
      <c r="H791" s="28">
        <v>45</v>
      </c>
      <c r="I791" s="16">
        <v>3.5</v>
      </c>
      <c r="J791" s="15">
        <f t="shared" si="49"/>
        <v>157.5</v>
      </c>
      <c r="K791" s="15">
        <f t="shared" si="50"/>
        <v>11.02</v>
      </c>
      <c r="L791" s="15">
        <f t="shared" si="51"/>
        <v>168.52</v>
      </c>
      <c r="M791" s="15">
        <f t="shared" si="48"/>
        <v>168.52</v>
      </c>
      <c r="N791" s="16">
        <v>168.52</v>
      </c>
      <c r="O791" s="2">
        <v>0</v>
      </c>
    </row>
    <row r="792" spans="1:17" ht="21.75" customHeight="1" x14ac:dyDescent="0.4">
      <c r="A792" s="11">
        <v>788</v>
      </c>
      <c r="B792" s="12">
        <v>6420005618</v>
      </c>
      <c r="C792" s="18">
        <v>12170308826</v>
      </c>
      <c r="D792" s="22" t="s">
        <v>2564</v>
      </c>
      <c r="E792" s="22" t="s">
        <v>2565</v>
      </c>
      <c r="F792" s="11" t="s">
        <v>49</v>
      </c>
      <c r="G792" s="11"/>
      <c r="H792" s="28">
        <v>23</v>
      </c>
      <c r="I792" s="16">
        <v>3.5</v>
      </c>
      <c r="J792" s="15">
        <f t="shared" si="49"/>
        <v>80.5</v>
      </c>
      <c r="K792" s="15">
        <f t="shared" si="50"/>
        <v>5.63</v>
      </c>
      <c r="L792" s="15">
        <f t="shared" si="51"/>
        <v>86.13</v>
      </c>
      <c r="M792" s="15">
        <f t="shared" si="48"/>
        <v>86.13</v>
      </c>
      <c r="N792" s="16">
        <v>86.13</v>
      </c>
      <c r="O792" s="2">
        <v>0</v>
      </c>
    </row>
    <row r="793" spans="1:17" ht="21.75" customHeight="1" x14ac:dyDescent="0.4"/>
    <row r="794" spans="1:17" ht="21.75" customHeight="1" x14ac:dyDescent="0.4">
      <c r="G794" s="38">
        <f>SUM(G5:G792)</f>
        <v>2271810.0799999996</v>
      </c>
      <c r="H794" s="39"/>
      <c r="I794" s="40"/>
      <c r="L794" s="41">
        <f>SUM(L5:L792)</f>
        <v>81248.770000000135</v>
      </c>
      <c r="M794" s="42">
        <f>SUM(M5:M792)</f>
        <v>2353058.8499999978</v>
      </c>
      <c r="N794" s="43">
        <f>SUM(N5:N792)</f>
        <v>2353058.8499999978</v>
      </c>
      <c r="O794" s="44"/>
      <c r="P794" s="45">
        <f>SUM(P5:P788)</f>
        <v>0</v>
      </c>
    </row>
    <row r="795" spans="1:17" ht="21.75" customHeight="1" x14ac:dyDescent="0.4">
      <c r="H795" s="39"/>
      <c r="I795" s="40"/>
      <c r="L795" s="46">
        <f>SUM(G794+L794)</f>
        <v>2353058.8499999996</v>
      </c>
      <c r="M795" s="32">
        <f>SUM(N794-P794)</f>
        <v>2353058.8499999978</v>
      </c>
      <c r="N795" s="40"/>
      <c r="O795" s="7"/>
      <c r="P795" s="30"/>
    </row>
    <row r="796" spans="1:17" ht="21.75" customHeight="1" x14ac:dyDescent="0.4">
      <c r="G796" s="47"/>
      <c r="H796" s="47" t="s">
        <v>2567</v>
      </c>
      <c r="I796" s="40"/>
      <c r="J796" s="32"/>
      <c r="K796" s="32"/>
      <c r="M796" s="40"/>
      <c r="N796" s="40"/>
      <c r="O796" s="7"/>
      <c r="P796" s="30"/>
    </row>
    <row r="797" spans="1:17" ht="21.75" customHeight="1" x14ac:dyDescent="0.4">
      <c r="D797" s="6" t="s">
        <v>2568</v>
      </c>
      <c r="G797" s="47"/>
      <c r="H797" s="6"/>
      <c r="I797" s="40"/>
      <c r="J797" s="32"/>
      <c r="K797" s="32"/>
      <c r="N797" s="40"/>
      <c r="O797" s="7"/>
      <c r="P797" s="30"/>
    </row>
    <row r="798" spans="1:17" ht="21.75" customHeight="1" x14ac:dyDescent="0.4">
      <c r="D798" s="6" t="s">
        <v>2569</v>
      </c>
      <c r="G798" s="29"/>
      <c r="H798" s="39"/>
      <c r="I798" s="40"/>
      <c r="N798" s="40"/>
    </row>
    <row r="799" spans="1:17" ht="21.75" customHeight="1" x14ac:dyDescent="0.4">
      <c r="D799" s="6" t="s">
        <v>2570</v>
      </c>
      <c r="G799" s="29"/>
      <c r="H799" s="39"/>
      <c r="I799" s="40"/>
      <c r="N799" s="40"/>
    </row>
    <row r="800" spans="1:17" ht="21.75" customHeight="1" x14ac:dyDescent="0.4">
      <c r="D800" s="6" t="s">
        <v>2571</v>
      </c>
      <c r="G800" s="29"/>
      <c r="H800" s="39"/>
      <c r="I800" s="40"/>
      <c r="J800" s="40"/>
      <c r="N800" s="38"/>
      <c r="Q800" s="48"/>
    </row>
    <row r="801" spans="8:16" ht="21.75" customHeight="1" x14ac:dyDescent="0.4">
      <c r="H801" s="49"/>
      <c r="M801" s="37"/>
      <c r="P801" s="29" t="s">
        <v>2567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4063D-A205-3B46-AEFC-C91B0861FBAC}">
  <dimension ref="A1:T287"/>
  <sheetViews>
    <sheetView tabSelected="1" topLeftCell="A6" workbookViewId="0">
      <selection activeCell="D14" sqref="D14"/>
    </sheetView>
  </sheetViews>
  <sheetFormatPr baseColWidth="10" defaultColWidth="9" defaultRowHeight="24" x14ac:dyDescent="0.4"/>
  <cols>
    <col min="1" max="1" width="6.6640625" style="34" customWidth="1"/>
    <col min="2" max="2" width="13.6640625" style="34" customWidth="1"/>
    <col min="3" max="3" width="17.6640625" style="52" customWidth="1"/>
    <col min="4" max="4" width="26.5" style="6" customWidth="1"/>
    <col min="5" max="5" width="27.83203125" style="6" customWidth="1"/>
    <col min="6" max="6" width="32.6640625" style="34" customWidth="1"/>
    <col min="7" max="7" width="15.6640625" style="38" customWidth="1"/>
    <col min="8" max="8" width="6.6640625" style="36" customWidth="1"/>
    <col min="9" max="9" width="10.33203125" style="37" customWidth="1"/>
    <col min="10" max="10" width="14.83203125" style="6" customWidth="1"/>
    <col min="11" max="11" width="13.6640625" style="6" customWidth="1"/>
    <col min="12" max="12" width="16.1640625" style="6" customWidth="1"/>
    <col min="13" max="13" width="14.6640625" style="6" customWidth="1"/>
    <col min="14" max="14" width="14.1640625" style="37" customWidth="1"/>
    <col min="15" max="15" width="3.1640625" style="54" customWidth="1"/>
    <col min="16" max="16" width="16" style="37" customWidth="1"/>
    <col min="17" max="17" width="13.33203125" style="51" customWidth="1"/>
    <col min="18" max="18" width="12.6640625" style="6" customWidth="1"/>
    <col min="19" max="19" width="9" style="6"/>
    <col min="20" max="20" width="10.1640625" style="6" customWidth="1"/>
    <col min="21" max="256" width="9" style="6"/>
    <col min="257" max="257" width="6.6640625" style="6" customWidth="1"/>
    <col min="258" max="258" width="13.6640625" style="6" customWidth="1"/>
    <col min="259" max="259" width="17.6640625" style="6" customWidth="1"/>
    <col min="260" max="260" width="26.5" style="6" customWidth="1"/>
    <col min="261" max="261" width="27.83203125" style="6" customWidth="1"/>
    <col min="262" max="262" width="32.6640625" style="6" customWidth="1"/>
    <col min="263" max="263" width="15.6640625" style="6" customWidth="1"/>
    <col min="264" max="264" width="6.6640625" style="6" customWidth="1"/>
    <col min="265" max="265" width="10.33203125" style="6" customWidth="1"/>
    <col min="266" max="266" width="14.83203125" style="6" customWidth="1"/>
    <col min="267" max="267" width="13.6640625" style="6" customWidth="1"/>
    <col min="268" max="268" width="16.1640625" style="6" customWidth="1"/>
    <col min="269" max="269" width="14.6640625" style="6" customWidth="1"/>
    <col min="270" max="270" width="14.1640625" style="6" customWidth="1"/>
    <col min="271" max="271" width="3.1640625" style="6" customWidth="1"/>
    <col min="272" max="272" width="16" style="6" customWidth="1"/>
    <col min="273" max="273" width="13.33203125" style="6" customWidth="1"/>
    <col min="274" max="274" width="12.6640625" style="6" customWidth="1"/>
    <col min="275" max="275" width="9" style="6"/>
    <col min="276" max="276" width="10.1640625" style="6" customWidth="1"/>
    <col min="277" max="512" width="9" style="6"/>
    <col min="513" max="513" width="6.6640625" style="6" customWidth="1"/>
    <col min="514" max="514" width="13.6640625" style="6" customWidth="1"/>
    <col min="515" max="515" width="17.6640625" style="6" customWidth="1"/>
    <col min="516" max="516" width="26.5" style="6" customWidth="1"/>
    <col min="517" max="517" width="27.83203125" style="6" customWidth="1"/>
    <col min="518" max="518" width="32.6640625" style="6" customWidth="1"/>
    <col min="519" max="519" width="15.6640625" style="6" customWidth="1"/>
    <col min="520" max="520" width="6.6640625" style="6" customWidth="1"/>
    <col min="521" max="521" width="10.33203125" style="6" customWidth="1"/>
    <col min="522" max="522" width="14.83203125" style="6" customWidth="1"/>
    <col min="523" max="523" width="13.6640625" style="6" customWidth="1"/>
    <col min="524" max="524" width="16.1640625" style="6" customWidth="1"/>
    <col min="525" max="525" width="14.6640625" style="6" customWidth="1"/>
    <col min="526" max="526" width="14.1640625" style="6" customWidth="1"/>
    <col min="527" max="527" width="3.1640625" style="6" customWidth="1"/>
    <col min="528" max="528" width="16" style="6" customWidth="1"/>
    <col min="529" max="529" width="13.33203125" style="6" customWidth="1"/>
    <col min="530" max="530" width="12.6640625" style="6" customWidth="1"/>
    <col min="531" max="531" width="9" style="6"/>
    <col min="532" max="532" width="10.1640625" style="6" customWidth="1"/>
    <col min="533" max="768" width="9" style="6"/>
    <col min="769" max="769" width="6.6640625" style="6" customWidth="1"/>
    <col min="770" max="770" width="13.6640625" style="6" customWidth="1"/>
    <col min="771" max="771" width="17.6640625" style="6" customWidth="1"/>
    <col min="772" max="772" width="26.5" style="6" customWidth="1"/>
    <col min="773" max="773" width="27.83203125" style="6" customWidth="1"/>
    <col min="774" max="774" width="32.6640625" style="6" customWidth="1"/>
    <col min="775" max="775" width="15.6640625" style="6" customWidth="1"/>
    <col min="776" max="776" width="6.6640625" style="6" customWidth="1"/>
    <col min="777" max="777" width="10.33203125" style="6" customWidth="1"/>
    <col min="778" max="778" width="14.83203125" style="6" customWidth="1"/>
    <col min="779" max="779" width="13.6640625" style="6" customWidth="1"/>
    <col min="780" max="780" width="16.1640625" style="6" customWidth="1"/>
    <col min="781" max="781" width="14.6640625" style="6" customWidth="1"/>
    <col min="782" max="782" width="14.1640625" style="6" customWidth="1"/>
    <col min="783" max="783" width="3.1640625" style="6" customWidth="1"/>
    <col min="784" max="784" width="16" style="6" customWidth="1"/>
    <col min="785" max="785" width="13.33203125" style="6" customWidth="1"/>
    <col min="786" max="786" width="12.6640625" style="6" customWidth="1"/>
    <col min="787" max="787" width="9" style="6"/>
    <col min="788" max="788" width="10.1640625" style="6" customWidth="1"/>
    <col min="789" max="1024" width="9" style="6"/>
    <col min="1025" max="1025" width="6.6640625" style="6" customWidth="1"/>
    <col min="1026" max="1026" width="13.6640625" style="6" customWidth="1"/>
    <col min="1027" max="1027" width="17.6640625" style="6" customWidth="1"/>
    <col min="1028" max="1028" width="26.5" style="6" customWidth="1"/>
    <col min="1029" max="1029" width="27.83203125" style="6" customWidth="1"/>
    <col min="1030" max="1030" width="32.6640625" style="6" customWidth="1"/>
    <col min="1031" max="1031" width="15.6640625" style="6" customWidth="1"/>
    <col min="1032" max="1032" width="6.6640625" style="6" customWidth="1"/>
    <col min="1033" max="1033" width="10.33203125" style="6" customWidth="1"/>
    <col min="1034" max="1034" width="14.83203125" style="6" customWidth="1"/>
    <col min="1035" max="1035" width="13.6640625" style="6" customWidth="1"/>
    <col min="1036" max="1036" width="16.1640625" style="6" customWidth="1"/>
    <col min="1037" max="1037" width="14.6640625" style="6" customWidth="1"/>
    <col min="1038" max="1038" width="14.1640625" style="6" customWidth="1"/>
    <col min="1039" max="1039" width="3.1640625" style="6" customWidth="1"/>
    <col min="1040" max="1040" width="16" style="6" customWidth="1"/>
    <col min="1041" max="1041" width="13.33203125" style="6" customWidth="1"/>
    <col min="1042" max="1042" width="12.6640625" style="6" customWidth="1"/>
    <col min="1043" max="1043" width="9" style="6"/>
    <col min="1044" max="1044" width="10.1640625" style="6" customWidth="1"/>
    <col min="1045" max="1280" width="9" style="6"/>
    <col min="1281" max="1281" width="6.6640625" style="6" customWidth="1"/>
    <col min="1282" max="1282" width="13.6640625" style="6" customWidth="1"/>
    <col min="1283" max="1283" width="17.6640625" style="6" customWidth="1"/>
    <col min="1284" max="1284" width="26.5" style="6" customWidth="1"/>
    <col min="1285" max="1285" width="27.83203125" style="6" customWidth="1"/>
    <col min="1286" max="1286" width="32.6640625" style="6" customWidth="1"/>
    <col min="1287" max="1287" width="15.6640625" style="6" customWidth="1"/>
    <col min="1288" max="1288" width="6.6640625" style="6" customWidth="1"/>
    <col min="1289" max="1289" width="10.33203125" style="6" customWidth="1"/>
    <col min="1290" max="1290" width="14.83203125" style="6" customWidth="1"/>
    <col min="1291" max="1291" width="13.6640625" style="6" customWidth="1"/>
    <col min="1292" max="1292" width="16.1640625" style="6" customWidth="1"/>
    <col min="1293" max="1293" width="14.6640625" style="6" customWidth="1"/>
    <col min="1294" max="1294" width="14.1640625" style="6" customWidth="1"/>
    <col min="1295" max="1295" width="3.1640625" style="6" customWidth="1"/>
    <col min="1296" max="1296" width="16" style="6" customWidth="1"/>
    <col min="1297" max="1297" width="13.33203125" style="6" customWidth="1"/>
    <col min="1298" max="1298" width="12.6640625" style="6" customWidth="1"/>
    <col min="1299" max="1299" width="9" style="6"/>
    <col min="1300" max="1300" width="10.1640625" style="6" customWidth="1"/>
    <col min="1301" max="1536" width="9" style="6"/>
    <col min="1537" max="1537" width="6.6640625" style="6" customWidth="1"/>
    <col min="1538" max="1538" width="13.6640625" style="6" customWidth="1"/>
    <col min="1539" max="1539" width="17.6640625" style="6" customWidth="1"/>
    <col min="1540" max="1540" width="26.5" style="6" customWidth="1"/>
    <col min="1541" max="1541" width="27.83203125" style="6" customWidth="1"/>
    <col min="1542" max="1542" width="32.6640625" style="6" customWidth="1"/>
    <col min="1543" max="1543" width="15.6640625" style="6" customWidth="1"/>
    <col min="1544" max="1544" width="6.6640625" style="6" customWidth="1"/>
    <col min="1545" max="1545" width="10.33203125" style="6" customWidth="1"/>
    <col min="1546" max="1546" width="14.83203125" style="6" customWidth="1"/>
    <col min="1547" max="1547" width="13.6640625" style="6" customWidth="1"/>
    <col min="1548" max="1548" width="16.1640625" style="6" customWidth="1"/>
    <col min="1549" max="1549" width="14.6640625" style="6" customWidth="1"/>
    <col min="1550" max="1550" width="14.1640625" style="6" customWidth="1"/>
    <col min="1551" max="1551" width="3.1640625" style="6" customWidth="1"/>
    <col min="1552" max="1552" width="16" style="6" customWidth="1"/>
    <col min="1553" max="1553" width="13.33203125" style="6" customWidth="1"/>
    <col min="1554" max="1554" width="12.6640625" style="6" customWidth="1"/>
    <col min="1555" max="1555" width="9" style="6"/>
    <col min="1556" max="1556" width="10.1640625" style="6" customWidth="1"/>
    <col min="1557" max="1792" width="9" style="6"/>
    <col min="1793" max="1793" width="6.6640625" style="6" customWidth="1"/>
    <col min="1794" max="1794" width="13.6640625" style="6" customWidth="1"/>
    <col min="1795" max="1795" width="17.6640625" style="6" customWidth="1"/>
    <col min="1796" max="1796" width="26.5" style="6" customWidth="1"/>
    <col min="1797" max="1797" width="27.83203125" style="6" customWidth="1"/>
    <col min="1798" max="1798" width="32.6640625" style="6" customWidth="1"/>
    <col min="1799" max="1799" width="15.6640625" style="6" customWidth="1"/>
    <col min="1800" max="1800" width="6.6640625" style="6" customWidth="1"/>
    <col min="1801" max="1801" width="10.33203125" style="6" customWidth="1"/>
    <col min="1802" max="1802" width="14.83203125" style="6" customWidth="1"/>
    <col min="1803" max="1803" width="13.6640625" style="6" customWidth="1"/>
    <col min="1804" max="1804" width="16.1640625" style="6" customWidth="1"/>
    <col min="1805" max="1805" width="14.6640625" style="6" customWidth="1"/>
    <col min="1806" max="1806" width="14.1640625" style="6" customWidth="1"/>
    <col min="1807" max="1807" width="3.1640625" style="6" customWidth="1"/>
    <col min="1808" max="1808" width="16" style="6" customWidth="1"/>
    <col min="1809" max="1809" width="13.33203125" style="6" customWidth="1"/>
    <col min="1810" max="1810" width="12.6640625" style="6" customWidth="1"/>
    <col min="1811" max="1811" width="9" style="6"/>
    <col min="1812" max="1812" width="10.1640625" style="6" customWidth="1"/>
    <col min="1813" max="2048" width="9" style="6"/>
    <col min="2049" max="2049" width="6.6640625" style="6" customWidth="1"/>
    <col min="2050" max="2050" width="13.6640625" style="6" customWidth="1"/>
    <col min="2051" max="2051" width="17.6640625" style="6" customWidth="1"/>
    <col min="2052" max="2052" width="26.5" style="6" customWidth="1"/>
    <col min="2053" max="2053" width="27.83203125" style="6" customWidth="1"/>
    <col min="2054" max="2054" width="32.6640625" style="6" customWidth="1"/>
    <col min="2055" max="2055" width="15.6640625" style="6" customWidth="1"/>
    <col min="2056" max="2056" width="6.6640625" style="6" customWidth="1"/>
    <col min="2057" max="2057" width="10.33203125" style="6" customWidth="1"/>
    <col min="2058" max="2058" width="14.83203125" style="6" customWidth="1"/>
    <col min="2059" max="2059" width="13.6640625" style="6" customWidth="1"/>
    <col min="2060" max="2060" width="16.1640625" style="6" customWidth="1"/>
    <col min="2061" max="2061" width="14.6640625" style="6" customWidth="1"/>
    <col min="2062" max="2062" width="14.1640625" style="6" customWidth="1"/>
    <col min="2063" max="2063" width="3.1640625" style="6" customWidth="1"/>
    <col min="2064" max="2064" width="16" style="6" customWidth="1"/>
    <col min="2065" max="2065" width="13.33203125" style="6" customWidth="1"/>
    <col min="2066" max="2066" width="12.6640625" style="6" customWidth="1"/>
    <col min="2067" max="2067" width="9" style="6"/>
    <col min="2068" max="2068" width="10.1640625" style="6" customWidth="1"/>
    <col min="2069" max="2304" width="9" style="6"/>
    <col min="2305" max="2305" width="6.6640625" style="6" customWidth="1"/>
    <col min="2306" max="2306" width="13.6640625" style="6" customWidth="1"/>
    <col min="2307" max="2307" width="17.6640625" style="6" customWidth="1"/>
    <col min="2308" max="2308" width="26.5" style="6" customWidth="1"/>
    <col min="2309" max="2309" width="27.83203125" style="6" customWidth="1"/>
    <col min="2310" max="2310" width="32.6640625" style="6" customWidth="1"/>
    <col min="2311" max="2311" width="15.6640625" style="6" customWidth="1"/>
    <col min="2312" max="2312" width="6.6640625" style="6" customWidth="1"/>
    <col min="2313" max="2313" width="10.33203125" style="6" customWidth="1"/>
    <col min="2314" max="2314" width="14.83203125" style="6" customWidth="1"/>
    <col min="2315" max="2315" width="13.6640625" style="6" customWidth="1"/>
    <col min="2316" max="2316" width="16.1640625" style="6" customWidth="1"/>
    <col min="2317" max="2317" width="14.6640625" style="6" customWidth="1"/>
    <col min="2318" max="2318" width="14.1640625" style="6" customWidth="1"/>
    <col min="2319" max="2319" width="3.1640625" style="6" customWidth="1"/>
    <col min="2320" max="2320" width="16" style="6" customWidth="1"/>
    <col min="2321" max="2321" width="13.33203125" style="6" customWidth="1"/>
    <col min="2322" max="2322" width="12.6640625" style="6" customWidth="1"/>
    <col min="2323" max="2323" width="9" style="6"/>
    <col min="2324" max="2324" width="10.1640625" style="6" customWidth="1"/>
    <col min="2325" max="2560" width="9" style="6"/>
    <col min="2561" max="2561" width="6.6640625" style="6" customWidth="1"/>
    <col min="2562" max="2562" width="13.6640625" style="6" customWidth="1"/>
    <col min="2563" max="2563" width="17.6640625" style="6" customWidth="1"/>
    <col min="2564" max="2564" width="26.5" style="6" customWidth="1"/>
    <col min="2565" max="2565" width="27.83203125" style="6" customWidth="1"/>
    <col min="2566" max="2566" width="32.6640625" style="6" customWidth="1"/>
    <col min="2567" max="2567" width="15.6640625" style="6" customWidth="1"/>
    <col min="2568" max="2568" width="6.6640625" style="6" customWidth="1"/>
    <col min="2569" max="2569" width="10.33203125" style="6" customWidth="1"/>
    <col min="2570" max="2570" width="14.83203125" style="6" customWidth="1"/>
    <col min="2571" max="2571" width="13.6640625" style="6" customWidth="1"/>
    <col min="2572" max="2572" width="16.1640625" style="6" customWidth="1"/>
    <col min="2573" max="2573" width="14.6640625" style="6" customWidth="1"/>
    <col min="2574" max="2574" width="14.1640625" style="6" customWidth="1"/>
    <col min="2575" max="2575" width="3.1640625" style="6" customWidth="1"/>
    <col min="2576" max="2576" width="16" style="6" customWidth="1"/>
    <col min="2577" max="2577" width="13.33203125" style="6" customWidth="1"/>
    <col min="2578" max="2578" width="12.6640625" style="6" customWidth="1"/>
    <col min="2579" max="2579" width="9" style="6"/>
    <col min="2580" max="2580" width="10.1640625" style="6" customWidth="1"/>
    <col min="2581" max="2816" width="9" style="6"/>
    <col min="2817" max="2817" width="6.6640625" style="6" customWidth="1"/>
    <col min="2818" max="2818" width="13.6640625" style="6" customWidth="1"/>
    <col min="2819" max="2819" width="17.6640625" style="6" customWidth="1"/>
    <col min="2820" max="2820" width="26.5" style="6" customWidth="1"/>
    <col min="2821" max="2821" width="27.83203125" style="6" customWidth="1"/>
    <col min="2822" max="2822" width="32.6640625" style="6" customWidth="1"/>
    <col min="2823" max="2823" width="15.6640625" style="6" customWidth="1"/>
    <col min="2824" max="2824" width="6.6640625" style="6" customWidth="1"/>
    <col min="2825" max="2825" width="10.33203125" style="6" customWidth="1"/>
    <col min="2826" max="2826" width="14.83203125" style="6" customWidth="1"/>
    <col min="2827" max="2827" width="13.6640625" style="6" customWidth="1"/>
    <col min="2828" max="2828" width="16.1640625" style="6" customWidth="1"/>
    <col min="2829" max="2829" width="14.6640625" style="6" customWidth="1"/>
    <col min="2830" max="2830" width="14.1640625" style="6" customWidth="1"/>
    <col min="2831" max="2831" width="3.1640625" style="6" customWidth="1"/>
    <col min="2832" max="2832" width="16" style="6" customWidth="1"/>
    <col min="2833" max="2833" width="13.33203125" style="6" customWidth="1"/>
    <col min="2834" max="2834" width="12.6640625" style="6" customWidth="1"/>
    <col min="2835" max="2835" width="9" style="6"/>
    <col min="2836" max="2836" width="10.1640625" style="6" customWidth="1"/>
    <col min="2837" max="3072" width="9" style="6"/>
    <col min="3073" max="3073" width="6.6640625" style="6" customWidth="1"/>
    <col min="3074" max="3074" width="13.6640625" style="6" customWidth="1"/>
    <col min="3075" max="3075" width="17.6640625" style="6" customWidth="1"/>
    <col min="3076" max="3076" width="26.5" style="6" customWidth="1"/>
    <col min="3077" max="3077" width="27.83203125" style="6" customWidth="1"/>
    <col min="3078" max="3078" width="32.6640625" style="6" customWidth="1"/>
    <col min="3079" max="3079" width="15.6640625" style="6" customWidth="1"/>
    <col min="3080" max="3080" width="6.6640625" style="6" customWidth="1"/>
    <col min="3081" max="3081" width="10.33203125" style="6" customWidth="1"/>
    <col min="3082" max="3082" width="14.83203125" style="6" customWidth="1"/>
    <col min="3083" max="3083" width="13.6640625" style="6" customWidth="1"/>
    <col min="3084" max="3084" width="16.1640625" style="6" customWidth="1"/>
    <col min="3085" max="3085" width="14.6640625" style="6" customWidth="1"/>
    <col min="3086" max="3086" width="14.1640625" style="6" customWidth="1"/>
    <col min="3087" max="3087" width="3.1640625" style="6" customWidth="1"/>
    <col min="3088" max="3088" width="16" style="6" customWidth="1"/>
    <col min="3089" max="3089" width="13.33203125" style="6" customWidth="1"/>
    <col min="3090" max="3090" width="12.6640625" style="6" customWidth="1"/>
    <col min="3091" max="3091" width="9" style="6"/>
    <col min="3092" max="3092" width="10.1640625" style="6" customWidth="1"/>
    <col min="3093" max="3328" width="9" style="6"/>
    <col min="3329" max="3329" width="6.6640625" style="6" customWidth="1"/>
    <col min="3330" max="3330" width="13.6640625" style="6" customWidth="1"/>
    <col min="3331" max="3331" width="17.6640625" style="6" customWidth="1"/>
    <col min="3332" max="3332" width="26.5" style="6" customWidth="1"/>
    <col min="3333" max="3333" width="27.83203125" style="6" customWidth="1"/>
    <col min="3334" max="3334" width="32.6640625" style="6" customWidth="1"/>
    <col min="3335" max="3335" width="15.6640625" style="6" customWidth="1"/>
    <col min="3336" max="3336" width="6.6640625" style="6" customWidth="1"/>
    <col min="3337" max="3337" width="10.33203125" style="6" customWidth="1"/>
    <col min="3338" max="3338" width="14.83203125" style="6" customWidth="1"/>
    <col min="3339" max="3339" width="13.6640625" style="6" customWidth="1"/>
    <col min="3340" max="3340" width="16.1640625" style="6" customWidth="1"/>
    <col min="3341" max="3341" width="14.6640625" style="6" customWidth="1"/>
    <col min="3342" max="3342" width="14.1640625" style="6" customWidth="1"/>
    <col min="3343" max="3343" width="3.1640625" style="6" customWidth="1"/>
    <col min="3344" max="3344" width="16" style="6" customWidth="1"/>
    <col min="3345" max="3345" width="13.33203125" style="6" customWidth="1"/>
    <col min="3346" max="3346" width="12.6640625" style="6" customWidth="1"/>
    <col min="3347" max="3347" width="9" style="6"/>
    <col min="3348" max="3348" width="10.1640625" style="6" customWidth="1"/>
    <col min="3349" max="3584" width="9" style="6"/>
    <col min="3585" max="3585" width="6.6640625" style="6" customWidth="1"/>
    <col min="3586" max="3586" width="13.6640625" style="6" customWidth="1"/>
    <col min="3587" max="3587" width="17.6640625" style="6" customWidth="1"/>
    <col min="3588" max="3588" width="26.5" style="6" customWidth="1"/>
    <col min="3589" max="3589" width="27.83203125" style="6" customWidth="1"/>
    <col min="3590" max="3590" width="32.6640625" style="6" customWidth="1"/>
    <col min="3591" max="3591" width="15.6640625" style="6" customWidth="1"/>
    <col min="3592" max="3592" width="6.6640625" style="6" customWidth="1"/>
    <col min="3593" max="3593" width="10.33203125" style="6" customWidth="1"/>
    <col min="3594" max="3594" width="14.83203125" style="6" customWidth="1"/>
    <col min="3595" max="3595" width="13.6640625" style="6" customWidth="1"/>
    <col min="3596" max="3596" width="16.1640625" style="6" customWidth="1"/>
    <col min="3597" max="3597" width="14.6640625" style="6" customWidth="1"/>
    <col min="3598" max="3598" width="14.1640625" style="6" customWidth="1"/>
    <col min="3599" max="3599" width="3.1640625" style="6" customWidth="1"/>
    <col min="3600" max="3600" width="16" style="6" customWidth="1"/>
    <col min="3601" max="3601" width="13.33203125" style="6" customWidth="1"/>
    <col min="3602" max="3602" width="12.6640625" style="6" customWidth="1"/>
    <col min="3603" max="3603" width="9" style="6"/>
    <col min="3604" max="3604" width="10.1640625" style="6" customWidth="1"/>
    <col min="3605" max="3840" width="9" style="6"/>
    <col min="3841" max="3841" width="6.6640625" style="6" customWidth="1"/>
    <col min="3842" max="3842" width="13.6640625" style="6" customWidth="1"/>
    <col min="3843" max="3843" width="17.6640625" style="6" customWidth="1"/>
    <col min="3844" max="3844" width="26.5" style="6" customWidth="1"/>
    <col min="3845" max="3845" width="27.83203125" style="6" customWidth="1"/>
    <col min="3846" max="3846" width="32.6640625" style="6" customWidth="1"/>
    <col min="3847" max="3847" width="15.6640625" style="6" customWidth="1"/>
    <col min="3848" max="3848" width="6.6640625" style="6" customWidth="1"/>
    <col min="3849" max="3849" width="10.33203125" style="6" customWidth="1"/>
    <col min="3850" max="3850" width="14.83203125" style="6" customWidth="1"/>
    <col min="3851" max="3851" width="13.6640625" style="6" customWidth="1"/>
    <col min="3852" max="3852" width="16.1640625" style="6" customWidth="1"/>
    <col min="3853" max="3853" width="14.6640625" style="6" customWidth="1"/>
    <col min="3854" max="3854" width="14.1640625" style="6" customWidth="1"/>
    <col min="3855" max="3855" width="3.1640625" style="6" customWidth="1"/>
    <col min="3856" max="3856" width="16" style="6" customWidth="1"/>
    <col min="3857" max="3857" width="13.33203125" style="6" customWidth="1"/>
    <col min="3858" max="3858" width="12.6640625" style="6" customWidth="1"/>
    <col min="3859" max="3859" width="9" style="6"/>
    <col min="3860" max="3860" width="10.1640625" style="6" customWidth="1"/>
    <col min="3861" max="4096" width="9" style="6"/>
    <col min="4097" max="4097" width="6.6640625" style="6" customWidth="1"/>
    <col min="4098" max="4098" width="13.6640625" style="6" customWidth="1"/>
    <col min="4099" max="4099" width="17.6640625" style="6" customWidth="1"/>
    <col min="4100" max="4100" width="26.5" style="6" customWidth="1"/>
    <col min="4101" max="4101" width="27.83203125" style="6" customWidth="1"/>
    <col min="4102" max="4102" width="32.6640625" style="6" customWidth="1"/>
    <col min="4103" max="4103" width="15.6640625" style="6" customWidth="1"/>
    <col min="4104" max="4104" width="6.6640625" style="6" customWidth="1"/>
    <col min="4105" max="4105" width="10.33203125" style="6" customWidth="1"/>
    <col min="4106" max="4106" width="14.83203125" style="6" customWidth="1"/>
    <col min="4107" max="4107" width="13.6640625" style="6" customWidth="1"/>
    <col min="4108" max="4108" width="16.1640625" style="6" customWidth="1"/>
    <col min="4109" max="4109" width="14.6640625" style="6" customWidth="1"/>
    <col min="4110" max="4110" width="14.1640625" style="6" customWidth="1"/>
    <col min="4111" max="4111" width="3.1640625" style="6" customWidth="1"/>
    <col min="4112" max="4112" width="16" style="6" customWidth="1"/>
    <col min="4113" max="4113" width="13.33203125" style="6" customWidth="1"/>
    <col min="4114" max="4114" width="12.6640625" style="6" customWidth="1"/>
    <col min="4115" max="4115" width="9" style="6"/>
    <col min="4116" max="4116" width="10.1640625" style="6" customWidth="1"/>
    <col min="4117" max="4352" width="9" style="6"/>
    <col min="4353" max="4353" width="6.6640625" style="6" customWidth="1"/>
    <col min="4354" max="4354" width="13.6640625" style="6" customWidth="1"/>
    <col min="4355" max="4355" width="17.6640625" style="6" customWidth="1"/>
    <col min="4356" max="4356" width="26.5" style="6" customWidth="1"/>
    <col min="4357" max="4357" width="27.83203125" style="6" customWidth="1"/>
    <col min="4358" max="4358" width="32.6640625" style="6" customWidth="1"/>
    <col min="4359" max="4359" width="15.6640625" style="6" customWidth="1"/>
    <col min="4360" max="4360" width="6.6640625" style="6" customWidth="1"/>
    <col min="4361" max="4361" width="10.33203125" style="6" customWidth="1"/>
    <col min="4362" max="4362" width="14.83203125" style="6" customWidth="1"/>
    <col min="4363" max="4363" width="13.6640625" style="6" customWidth="1"/>
    <col min="4364" max="4364" width="16.1640625" style="6" customWidth="1"/>
    <col min="4365" max="4365" width="14.6640625" style="6" customWidth="1"/>
    <col min="4366" max="4366" width="14.1640625" style="6" customWidth="1"/>
    <col min="4367" max="4367" width="3.1640625" style="6" customWidth="1"/>
    <col min="4368" max="4368" width="16" style="6" customWidth="1"/>
    <col min="4369" max="4369" width="13.33203125" style="6" customWidth="1"/>
    <col min="4370" max="4370" width="12.6640625" style="6" customWidth="1"/>
    <col min="4371" max="4371" width="9" style="6"/>
    <col min="4372" max="4372" width="10.1640625" style="6" customWidth="1"/>
    <col min="4373" max="4608" width="9" style="6"/>
    <col min="4609" max="4609" width="6.6640625" style="6" customWidth="1"/>
    <col min="4610" max="4610" width="13.6640625" style="6" customWidth="1"/>
    <col min="4611" max="4611" width="17.6640625" style="6" customWidth="1"/>
    <col min="4612" max="4612" width="26.5" style="6" customWidth="1"/>
    <col min="4613" max="4613" width="27.83203125" style="6" customWidth="1"/>
    <col min="4614" max="4614" width="32.6640625" style="6" customWidth="1"/>
    <col min="4615" max="4615" width="15.6640625" style="6" customWidth="1"/>
    <col min="4616" max="4616" width="6.6640625" style="6" customWidth="1"/>
    <col min="4617" max="4617" width="10.33203125" style="6" customWidth="1"/>
    <col min="4618" max="4618" width="14.83203125" style="6" customWidth="1"/>
    <col min="4619" max="4619" width="13.6640625" style="6" customWidth="1"/>
    <col min="4620" max="4620" width="16.1640625" style="6" customWidth="1"/>
    <col min="4621" max="4621" width="14.6640625" style="6" customWidth="1"/>
    <col min="4622" max="4622" width="14.1640625" style="6" customWidth="1"/>
    <col min="4623" max="4623" width="3.1640625" style="6" customWidth="1"/>
    <col min="4624" max="4624" width="16" style="6" customWidth="1"/>
    <col min="4625" max="4625" width="13.33203125" style="6" customWidth="1"/>
    <col min="4626" max="4626" width="12.6640625" style="6" customWidth="1"/>
    <col min="4627" max="4627" width="9" style="6"/>
    <col min="4628" max="4628" width="10.1640625" style="6" customWidth="1"/>
    <col min="4629" max="4864" width="9" style="6"/>
    <col min="4865" max="4865" width="6.6640625" style="6" customWidth="1"/>
    <col min="4866" max="4866" width="13.6640625" style="6" customWidth="1"/>
    <col min="4867" max="4867" width="17.6640625" style="6" customWidth="1"/>
    <col min="4868" max="4868" width="26.5" style="6" customWidth="1"/>
    <col min="4869" max="4869" width="27.83203125" style="6" customWidth="1"/>
    <col min="4870" max="4870" width="32.6640625" style="6" customWidth="1"/>
    <col min="4871" max="4871" width="15.6640625" style="6" customWidth="1"/>
    <col min="4872" max="4872" width="6.6640625" style="6" customWidth="1"/>
    <col min="4873" max="4873" width="10.33203125" style="6" customWidth="1"/>
    <col min="4874" max="4874" width="14.83203125" style="6" customWidth="1"/>
    <col min="4875" max="4875" width="13.6640625" style="6" customWidth="1"/>
    <col min="4876" max="4876" width="16.1640625" style="6" customWidth="1"/>
    <col min="4877" max="4877" width="14.6640625" style="6" customWidth="1"/>
    <col min="4878" max="4878" width="14.1640625" style="6" customWidth="1"/>
    <col min="4879" max="4879" width="3.1640625" style="6" customWidth="1"/>
    <col min="4880" max="4880" width="16" style="6" customWidth="1"/>
    <col min="4881" max="4881" width="13.33203125" style="6" customWidth="1"/>
    <col min="4882" max="4882" width="12.6640625" style="6" customWidth="1"/>
    <col min="4883" max="4883" width="9" style="6"/>
    <col min="4884" max="4884" width="10.1640625" style="6" customWidth="1"/>
    <col min="4885" max="5120" width="9" style="6"/>
    <col min="5121" max="5121" width="6.6640625" style="6" customWidth="1"/>
    <col min="5122" max="5122" width="13.6640625" style="6" customWidth="1"/>
    <col min="5123" max="5123" width="17.6640625" style="6" customWidth="1"/>
    <col min="5124" max="5124" width="26.5" style="6" customWidth="1"/>
    <col min="5125" max="5125" width="27.83203125" style="6" customWidth="1"/>
    <col min="5126" max="5126" width="32.6640625" style="6" customWidth="1"/>
    <col min="5127" max="5127" width="15.6640625" style="6" customWidth="1"/>
    <col min="5128" max="5128" width="6.6640625" style="6" customWidth="1"/>
    <col min="5129" max="5129" width="10.33203125" style="6" customWidth="1"/>
    <col min="5130" max="5130" width="14.83203125" style="6" customWidth="1"/>
    <col min="5131" max="5131" width="13.6640625" style="6" customWidth="1"/>
    <col min="5132" max="5132" width="16.1640625" style="6" customWidth="1"/>
    <col min="5133" max="5133" width="14.6640625" style="6" customWidth="1"/>
    <col min="5134" max="5134" width="14.1640625" style="6" customWidth="1"/>
    <col min="5135" max="5135" width="3.1640625" style="6" customWidth="1"/>
    <col min="5136" max="5136" width="16" style="6" customWidth="1"/>
    <col min="5137" max="5137" width="13.33203125" style="6" customWidth="1"/>
    <col min="5138" max="5138" width="12.6640625" style="6" customWidth="1"/>
    <col min="5139" max="5139" width="9" style="6"/>
    <col min="5140" max="5140" width="10.1640625" style="6" customWidth="1"/>
    <col min="5141" max="5376" width="9" style="6"/>
    <col min="5377" max="5377" width="6.6640625" style="6" customWidth="1"/>
    <col min="5378" max="5378" width="13.6640625" style="6" customWidth="1"/>
    <col min="5379" max="5379" width="17.6640625" style="6" customWidth="1"/>
    <col min="5380" max="5380" width="26.5" style="6" customWidth="1"/>
    <col min="5381" max="5381" width="27.83203125" style="6" customWidth="1"/>
    <col min="5382" max="5382" width="32.6640625" style="6" customWidth="1"/>
    <col min="5383" max="5383" width="15.6640625" style="6" customWidth="1"/>
    <col min="5384" max="5384" width="6.6640625" style="6" customWidth="1"/>
    <col min="5385" max="5385" width="10.33203125" style="6" customWidth="1"/>
    <col min="5386" max="5386" width="14.83203125" style="6" customWidth="1"/>
    <col min="5387" max="5387" width="13.6640625" style="6" customWidth="1"/>
    <col min="5388" max="5388" width="16.1640625" style="6" customWidth="1"/>
    <col min="5389" max="5389" width="14.6640625" style="6" customWidth="1"/>
    <col min="5390" max="5390" width="14.1640625" style="6" customWidth="1"/>
    <col min="5391" max="5391" width="3.1640625" style="6" customWidth="1"/>
    <col min="5392" max="5392" width="16" style="6" customWidth="1"/>
    <col min="5393" max="5393" width="13.33203125" style="6" customWidth="1"/>
    <col min="5394" max="5394" width="12.6640625" style="6" customWidth="1"/>
    <col min="5395" max="5395" width="9" style="6"/>
    <col min="5396" max="5396" width="10.1640625" style="6" customWidth="1"/>
    <col min="5397" max="5632" width="9" style="6"/>
    <col min="5633" max="5633" width="6.6640625" style="6" customWidth="1"/>
    <col min="5634" max="5634" width="13.6640625" style="6" customWidth="1"/>
    <col min="5635" max="5635" width="17.6640625" style="6" customWidth="1"/>
    <col min="5636" max="5636" width="26.5" style="6" customWidth="1"/>
    <col min="5637" max="5637" width="27.83203125" style="6" customWidth="1"/>
    <col min="5638" max="5638" width="32.6640625" style="6" customWidth="1"/>
    <col min="5639" max="5639" width="15.6640625" style="6" customWidth="1"/>
    <col min="5640" max="5640" width="6.6640625" style="6" customWidth="1"/>
    <col min="5641" max="5641" width="10.33203125" style="6" customWidth="1"/>
    <col min="5642" max="5642" width="14.83203125" style="6" customWidth="1"/>
    <col min="5643" max="5643" width="13.6640625" style="6" customWidth="1"/>
    <col min="5644" max="5644" width="16.1640625" style="6" customWidth="1"/>
    <col min="5645" max="5645" width="14.6640625" style="6" customWidth="1"/>
    <col min="5646" max="5646" width="14.1640625" style="6" customWidth="1"/>
    <col min="5647" max="5647" width="3.1640625" style="6" customWidth="1"/>
    <col min="5648" max="5648" width="16" style="6" customWidth="1"/>
    <col min="5649" max="5649" width="13.33203125" style="6" customWidth="1"/>
    <col min="5650" max="5650" width="12.6640625" style="6" customWidth="1"/>
    <col min="5651" max="5651" width="9" style="6"/>
    <col min="5652" max="5652" width="10.1640625" style="6" customWidth="1"/>
    <col min="5653" max="5888" width="9" style="6"/>
    <col min="5889" max="5889" width="6.6640625" style="6" customWidth="1"/>
    <col min="5890" max="5890" width="13.6640625" style="6" customWidth="1"/>
    <col min="5891" max="5891" width="17.6640625" style="6" customWidth="1"/>
    <col min="5892" max="5892" width="26.5" style="6" customWidth="1"/>
    <col min="5893" max="5893" width="27.83203125" style="6" customWidth="1"/>
    <col min="5894" max="5894" width="32.6640625" style="6" customWidth="1"/>
    <col min="5895" max="5895" width="15.6640625" style="6" customWidth="1"/>
    <col min="5896" max="5896" width="6.6640625" style="6" customWidth="1"/>
    <col min="5897" max="5897" width="10.33203125" style="6" customWidth="1"/>
    <col min="5898" max="5898" width="14.83203125" style="6" customWidth="1"/>
    <col min="5899" max="5899" width="13.6640625" style="6" customWidth="1"/>
    <col min="5900" max="5900" width="16.1640625" style="6" customWidth="1"/>
    <col min="5901" max="5901" width="14.6640625" style="6" customWidth="1"/>
    <col min="5902" max="5902" width="14.1640625" style="6" customWidth="1"/>
    <col min="5903" max="5903" width="3.1640625" style="6" customWidth="1"/>
    <col min="5904" max="5904" width="16" style="6" customWidth="1"/>
    <col min="5905" max="5905" width="13.33203125" style="6" customWidth="1"/>
    <col min="5906" max="5906" width="12.6640625" style="6" customWidth="1"/>
    <col min="5907" max="5907" width="9" style="6"/>
    <col min="5908" max="5908" width="10.1640625" style="6" customWidth="1"/>
    <col min="5909" max="6144" width="9" style="6"/>
    <col min="6145" max="6145" width="6.6640625" style="6" customWidth="1"/>
    <col min="6146" max="6146" width="13.6640625" style="6" customWidth="1"/>
    <col min="6147" max="6147" width="17.6640625" style="6" customWidth="1"/>
    <col min="6148" max="6148" width="26.5" style="6" customWidth="1"/>
    <col min="6149" max="6149" width="27.83203125" style="6" customWidth="1"/>
    <col min="6150" max="6150" width="32.6640625" style="6" customWidth="1"/>
    <col min="6151" max="6151" width="15.6640625" style="6" customWidth="1"/>
    <col min="6152" max="6152" width="6.6640625" style="6" customWidth="1"/>
    <col min="6153" max="6153" width="10.33203125" style="6" customWidth="1"/>
    <col min="6154" max="6154" width="14.83203125" style="6" customWidth="1"/>
    <col min="6155" max="6155" width="13.6640625" style="6" customWidth="1"/>
    <col min="6156" max="6156" width="16.1640625" style="6" customWidth="1"/>
    <col min="6157" max="6157" width="14.6640625" style="6" customWidth="1"/>
    <col min="6158" max="6158" width="14.1640625" style="6" customWidth="1"/>
    <col min="6159" max="6159" width="3.1640625" style="6" customWidth="1"/>
    <col min="6160" max="6160" width="16" style="6" customWidth="1"/>
    <col min="6161" max="6161" width="13.33203125" style="6" customWidth="1"/>
    <col min="6162" max="6162" width="12.6640625" style="6" customWidth="1"/>
    <col min="6163" max="6163" width="9" style="6"/>
    <col min="6164" max="6164" width="10.1640625" style="6" customWidth="1"/>
    <col min="6165" max="6400" width="9" style="6"/>
    <col min="6401" max="6401" width="6.6640625" style="6" customWidth="1"/>
    <col min="6402" max="6402" width="13.6640625" style="6" customWidth="1"/>
    <col min="6403" max="6403" width="17.6640625" style="6" customWidth="1"/>
    <col min="6404" max="6404" width="26.5" style="6" customWidth="1"/>
    <col min="6405" max="6405" width="27.83203125" style="6" customWidth="1"/>
    <col min="6406" max="6406" width="32.6640625" style="6" customWidth="1"/>
    <col min="6407" max="6407" width="15.6640625" style="6" customWidth="1"/>
    <col min="6408" max="6408" width="6.6640625" style="6" customWidth="1"/>
    <col min="6409" max="6409" width="10.33203125" style="6" customWidth="1"/>
    <col min="6410" max="6410" width="14.83203125" style="6" customWidth="1"/>
    <col min="6411" max="6411" width="13.6640625" style="6" customWidth="1"/>
    <col min="6412" max="6412" width="16.1640625" style="6" customWidth="1"/>
    <col min="6413" max="6413" width="14.6640625" style="6" customWidth="1"/>
    <col min="6414" max="6414" width="14.1640625" style="6" customWidth="1"/>
    <col min="6415" max="6415" width="3.1640625" style="6" customWidth="1"/>
    <col min="6416" max="6416" width="16" style="6" customWidth="1"/>
    <col min="6417" max="6417" width="13.33203125" style="6" customWidth="1"/>
    <col min="6418" max="6418" width="12.6640625" style="6" customWidth="1"/>
    <col min="6419" max="6419" width="9" style="6"/>
    <col min="6420" max="6420" width="10.1640625" style="6" customWidth="1"/>
    <col min="6421" max="6656" width="9" style="6"/>
    <col min="6657" max="6657" width="6.6640625" style="6" customWidth="1"/>
    <col min="6658" max="6658" width="13.6640625" style="6" customWidth="1"/>
    <col min="6659" max="6659" width="17.6640625" style="6" customWidth="1"/>
    <col min="6660" max="6660" width="26.5" style="6" customWidth="1"/>
    <col min="6661" max="6661" width="27.83203125" style="6" customWidth="1"/>
    <col min="6662" max="6662" width="32.6640625" style="6" customWidth="1"/>
    <col min="6663" max="6663" width="15.6640625" style="6" customWidth="1"/>
    <col min="6664" max="6664" width="6.6640625" style="6" customWidth="1"/>
    <col min="6665" max="6665" width="10.33203125" style="6" customWidth="1"/>
    <col min="6666" max="6666" width="14.83203125" style="6" customWidth="1"/>
    <col min="6667" max="6667" width="13.6640625" style="6" customWidth="1"/>
    <col min="6668" max="6668" width="16.1640625" style="6" customWidth="1"/>
    <col min="6669" max="6669" width="14.6640625" style="6" customWidth="1"/>
    <col min="6670" max="6670" width="14.1640625" style="6" customWidth="1"/>
    <col min="6671" max="6671" width="3.1640625" style="6" customWidth="1"/>
    <col min="6672" max="6672" width="16" style="6" customWidth="1"/>
    <col min="6673" max="6673" width="13.33203125" style="6" customWidth="1"/>
    <col min="6674" max="6674" width="12.6640625" style="6" customWidth="1"/>
    <col min="6675" max="6675" width="9" style="6"/>
    <col min="6676" max="6676" width="10.1640625" style="6" customWidth="1"/>
    <col min="6677" max="6912" width="9" style="6"/>
    <col min="6913" max="6913" width="6.6640625" style="6" customWidth="1"/>
    <col min="6914" max="6914" width="13.6640625" style="6" customWidth="1"/>
    <col min="6915" max="6915" width="17.6640625" style="6" customWidth="1"/>
    <col min="6916" max="6916" width="26.5" style="6" customWidth="1"/>
    <col min="6917" max="6917" width="27.83203125" style="6" customWidth="1"/>
    <col min="6918" max="6918" width="32.6640625" style="6" customWidth="1"/>
    <col min="6919" max="6919" width="15.6640625" style="6" customWidth="1"/>
    <col min="6920" max="6920" width="6.6640625" style="6" customWidth="1"/>
    <col min="6921" max="6921" width="10.33203125" style="6" customWidth="1"/>
    <col min="6922" max="6922" width="14.83203125" style="6" customWidth="1"/>
    <col min="6923" max="6923" width="13.6640625" style="6" customWidth="1"/>
    <col min="6924" max="6924" width="16.1640625" style="6" customWidth="1"/>
    <col min="6925" max="6925" width="14.6640625" style="6" customWidth="1"/>
    <col min="6926" max="6926" width="14.1640625" style="6" customWidth="1"/>
    <col min="6927" max="6927" width="3.1640625" style="6" customWidth="1"/>
    <col min="6928" max="6928" width="16" style="6" customWidth="1"/>
    <col min="6929" max="6929" width="13.33203125" style="6" customWidth="1"/>
    <col min="6930" max="6930" width="12.6640625" style="6" customWidth="1"/>
    <col min="6931" max="6931" width="9" style="6"/>
    <col min="6932" max="6932" width="10.1640625" style="6" customWidth="1"/>
    <col min="6933" max="7168" width="9" style="6"/>
    <col min="7169" max="7169" width="6.6640625" style="6" customWidth="1"/>
    <col min="7170" max="7170" width="13.6640625" style="6" customWidth="1"/>
    <col min="7171" max="7171" width="17.6640625" style="6" customWidth="1"/>
    <col min="7172" max="7172" width="26.5" style="6" customWidth="1"/>
    <col min="7173" max="7173" width="27.83203125" style="6" customWidth="1"/>
    <col min="7174" max="7174" width="32.6640625" style="6" customWidth="1"/>
    <col min="7175" max="7175" width="15.6640625" style="6" customWidth="1"/>
    <col min="7176" max="7176" width="6.6640625" style="6" customWidth="1"/>
    <col min="7177" max="7177" width="10.33203125" style="6" customWidth="1"/>
    <col min="7178" max="7178" width="14.83203125" style="6" customWidth="1"/>
    <col min="7179" max="7179" width="13.6640625" style="6" customWidth="1"/>
    <col min="7180" max="7180" width="16.1640625" style="6" customWidth="1"/>
    <col min="7181" max="7181" width="14.6640625" style="6" customWidth="1"/>
    <col min="7182" max="7182" width="14.1640625" style="6" customWidth="1"/>
    <col min="7183" max="7183" width="3.1640625" style="6" customWidth="1"/>
    <col min="7184" max="7184" width="16" style="6" customWidth="1"/>
    <col min="7185" max="7185" width="13.33203125" style="6" customWidth="1"/>
    <col min="7186" max="7186" width="12.6640625" style="6" customWidth="1"/>
    <col min="7187" max="7187" width="9" style="6"/>
    <col min="7188" max="7188" width="10.1640625" style="6" customWidth="1"/>
    <col min="7189" max="7424" width="9" style="6"/>
    <col min="7425" max="7425" width="6.6640625" style="6" customWidth="1"/>
    <col min="7426" max="7426" width="13.6640625" style="6" customWidth="1"/>
    <col min="7427" max="7427" width="17.6640625" style="6" customWidth="1"/>
    <col min="7428" max="7428" width="26.5" style="6" customWidth="1"/>
    <col min="7429" max="7429" width="27.83203125" style="6" customWidth="1"/>
    <col min="7430" max="7430" width="32.6640625" style="6" customWidth="1"/>
    <col min="7431" max="7431" width="15.6640625" style="6" customWidth="1"/>
    <col min="7432" max="7432" width="6.6640625" style="6" customWidth="1"/>
    <col min="7433" max="7433" width="10.33203125" style="6" customWidth="1"/>
    <col min="7434" max="7434" width="14.83203125" style="6" customWidth="1"/>
    <col min="7435" max="7435" width="13.6640625" style="6" customWidth="1"/>
    <col min="7436" max="7436" width="16.1640625" style="6" customWidth="1"/>
    <col min="7437" max="7437" width="14.6640625" style="6" customWidth="1"/>
    <col min="7438" max="7438" width="14.1640625" style="6" customWidth="1"/>
    <col min="7439" max="7439" width="3.1640625" style="6" customWidth="1"/>
    <col min="7440" max="7440" width="16" style="6" customWidth="1"/>
    <col min="7441" max="7441" width="13.33203125" style="6" customWidth="1"/>
    <col min="7442" max="7442" width="12.6640625" style="6" customWidth="1"/>
    <col min="7443" max="7443" width="9" style="6"/>
    <col min="7444" max="7444" width="10.1640625" style="6" customWidth="1"/>
    <col min="7445" max="7680" width="9" style="6"/>
    <col min="7681" max="7681" width="6.6640625" style="6" customWidth="1"/>
    <col min="7682" max="7682" width="13.6640625" style="6" customWidth="1"/>
    <col min="7683" max="7683" width="17.6640625" style="6" customWidth="1"/>
    <col min="7684" max="7684" width="26.5" style="6" customWidth="1"/>
    <col min="7685" max="7685" width="27.83203125" style="6" customWidth="1"/>
    <col min="7686" max="7686" width="32.6640625" style="6" customWidth="1"/>
    <col min="7687" max="7687" width="15.6640625" style="6" customWidth="1"/>
    <col min="7688" max="7688" width="6.6640625" style="6" customWidth="1"/>
    <col min="7689" max="7689" width="10.33203125" style="6" customWidth="1"/>
    <col min="7690" max="7690" width="14.83203125" style="6" customWidth="1"/>
    <col min="7691" max="7691" width="13.6640625" style="6" customWidth="1"/>
    <col min="7692" max="7692" width="16.1640625" style="6" customWidth="1"/>
    <col min="7693" max="7693" width="14.6640625" style="6" customWidth="1"/>
    <col min="7694" max="7694" width="14.1640625" style="6" customWidth="1"/>
    <col min="7695" max="7695" width="3.1640625" style="6" customWidth="1"/>
    <col min="7696" max="7696" width="16" style="6" customWidth="1"/>
    <col min="7697" max="7697" width="13.33203125" style="6" customWidth="1"/>
    <col min="7698" max="7698" width="12.6640625" style="6" customWidth="1"/>
    <col min="7699" max="7699" width="9" style="6"/>
    <col min="7700" max="7700" width="10.1640625" style="6" customWidth="1"/>
    <col min="7701" max="7936" width="9" style="6"/>
    <col min="7937" max="7937" width="6.6640625" style="6" customWidth="1"/>
    <col min="7938" max="7938" width="13.6640625" style="6" customWidth="1"/>
    <col min="7939" max="7939" width="17.6640625" style="6" customWidth="1"/>
    <col min="7940" max="7940" width="26.5" style="6" customWidth="1"/>
    <col min="7941" max="7941" width="27.83203125" style="6" customWidth="1"/>
    <col min="7942" max="7942" width="32.6640625" style="6" customWidth="1"/>
    <col min="7943" max="7943" width="15.6640625" style="6" customWidth="1"/>
    <col min="7944" max="7944" width="6.6640625" style="6" customWidth="1"/>
    <col min="7945" max="7945" width="10.33203125" style="6" customWidth="1"/>
    <col min="7946" max="7946" width="14.83203125" style="6" customWidth="1"/>
    <col min="7947" max="7947" width="13.6640625" style="6" customWidth="1"/>
    <col min="7948" max="7948" width="16.1640625" style="6" customWidth="1"/>
    <col min="7949" max="7949" width="14.6640625" style="6" customWidth="1"/>
    <col min="7950" max="7950" width="14.1640625" style="6" customWidth="1"/>
    <col min="7951" max="7951" width="3.1640625" style="6" customWidth="1"/>
    <col min="7952" max="7952" width="16" style="6" customWidth="1"/>
    <col min="7953" max="7953" width="13.33203125" style="6" customWidth="1"/>
    <col min="7954" max="7954" width="12.6640625" style="6" customWidth="1"/>
    <col min="7955" max="7955" width="9" style="6"/>
    <col min="7956" max="7956" width="10.1640625" style="6" customWidth="1"/>
    <col min="7957" max="8192" width="9" style="6"/>
    <col min="8193" max="8193" width="6.6640625" style="6" customWidth="1"/>
    <col min="8194" max="8194" width="13.6640625" style="6" customWidth="1"/>
    <col min="8195" max="8195" width="17.6640625" style="6" customWidth="1"/>
    <col min="8196" max="8196" width="26.5" style="6" customWidth="1"/>
    <col min="8197" max="8197" width="27.83203125" style="6" customWidth="1"/>
    <col min="8198" max="8198" width="32.6640625" style="6" customWidth="1"/>
    <col min="8199" max="8199" width="15.6640625" style="6" customWidth="1"/>
    <col min="8200" max="8200" width="6.6640625" style="6" customWidth="1"/>
    <col min="8201" max="8201" width="10.33203125" style="6" customWidth="1"/>
    <col min="8202" max="8202" width="14.83203125" style="6" customWidth="1"/>
    <col min="8203" max="8203" width="13.6640625" style="6" customWidth="1"/>
    <col min="8204" max="8204" width="16.1640625" style="6" customWidth="1"/>
    <col min="8205" max="8205" width="14.6640625" style="6" customWidth="1"/>
    <col min="8206" max="8206" width="14.1640625" style="6" customWidth="1"/>
    <col min="8207" max="8207" width="3.1640625" style="6" customWidth="1"/>
    <col min="8208" max="8208" width="16" style="6" customWidth="1"/>
    <col min="8209" max="8209" width="13.33203125" style="6" customWidth="1"/>
    <col min="8210" max="8210" width="12.6640625" style="6" customWidth="1"/>
    <col min="8211" max="8211" width="9" style="6"/>
    <col min="8212" max="8212" width="10.1640625" style="6" customWidth="1"/>
    <col min="8213" max="8448" width="9" style="6"/>
    <col min="8449" max="8449" width="6.6640625" style="6" customWidth="1"/>
    <col min="8450" max="8450" width="13.6640625" style="6" customWidth="1"/>
    <col min="8451" max="8451" width="17.6640625" style="6" customWidth="1"/>
    <col min="8452" max="8452" width="26.5" style="6" customWidth="1"/>
    <col min="8453" max="8453" width="27.83203125" style="6" customWidth="1"/>
    <col min="8454" max="8454" width="32.6640625" style="6" customWidth="1"/>
    <col min="8455" max="8455" width="15.6640625" style="6" customWidth="1"/>
    <col min="8456" max="8456" width="6.6640625" style="6" customWidth="1"/>
    <col min="8457" max="8457" width="10.33203125" style="6" customWidth="1"/>
    <col min="8458" max="8458" width="14.83203125" style="6" customWidth="1"/>
    <col min="8459" max="8459" width="13.6640625" style="6" customWidth="1"/>
    <col min="8460" max="8460" width="16.1640625" style="6" customWidth="1"/>
    <col min="8461" max="8461" width="14.6640625" style="6" customWidth="1"/>
    <col min="8462" max="8462" width="14.1640625" style="6" customWidth="1"/>
    <col min="8463" max="8463" width="3.1640625" style="6" customWidth="1"/>
    <col min="8464" max="8464" width="16" style="6" customWidth="1"/>
    <col min="8465" max="8465" width="13.33203125" style="6" customWidth="1"/>
    <col min="8466" max="8466" width="12.6640625" style="6" customWidth="1"/>
    <col min="8467" max="8467" width="9" style="6"/>
    <col min="8468" max="8468" width="10.1640625" style="6" customWidth="1"/>
    <col min="8469" max="8704" width="9" style="6"/>
    <col min="8705" max="8705" width="6.6640625" style="6" customWidth="1"/>
    <col min="8706" max="8706" width="13.6640625" style="6" customWidth="1"/>
    <col min="8707" max="8707" width="17.6640625" style="6" customWidth="1"/>
    <col min="8708" max="8708" width="26.5" style="6" customWidth="1"/>
    <col min="8709" max="8709" width="27.83203125" style="6" customWidth="1"/>
    <col min="8710" max="8710" width="32.6640625" style="6" customWidth="1"/>
    <col min="8711" max="8711" width="15.6640625" style="6" customWidth="1"/>
    <col min="8712" max="8712" width="6.6640625" style="6" customWidth="1"/>
    <col min="8713" max="8713" width="10.33203125" style="6" customWidth="1"/>
    <col min="8714" max="8714" width="14.83203125" style="6" customWidth="1"/>
    <col min="8715" max="8715" width="13.6640625" style="6" customWidth="1"/>
    <col min="8716" max="8716" width="16.1640625" style="6" customWidth="1"/>
    <col min="8717" max="8717" width="14.6640625" style="6" customWidth="1"/>
    <col min="8718" max="8718" width="14.1640625" style="6" customWidth="1"/>
    <col min="8719" max="8719" width="3.1640625" style="6" customWidth="1"/>
    <col min="8720" max="8720" width="16" style="6" customWidth="1"/>
    <col min="8721" max="8721" width="13.33203125" style="6" customWidth="1"/>
    <col min="8722" max="8722" width="12.6640625" style="6" customWidth="1"/>
    <col min="8723" max="8723" width="9" style="6"/>
    <col min="8724" max="8724" width="10.1640625" style="6" customWidth="1"/>
    <col min="8725" max="8960" width="9" style="6"/>
    <col min="8961" max="8961" width="6.6640625" style="6" customWidth="1"/>
    <col min="8962" max="8962" width="13.6640625" style="6" customWidth="1"/>
    <col min="8963" max="8963" width="17.6640625" style="6" customWidth="1"/>
    <col min="8964" max="8964" width="26.5" style="6" customWidth="1"/>
    <col min="8965" max="8965" width="27.83203125" style="6" customWidth="1"/>
    <col min="8966" max="8966" width="32.6640625" style="6" customWidth="1"/>
    <col min="8967" max="8967" width="15.6640625" style="6" customWidth="1"/>
    <col min="8968" max="8968" width="6.6640625" style="6" customWidth="1"/>
    <col min="8969" max="8969" width="10.33203125" style="6" customWidth="1"/>
    <col min="8970" max="8970" width="14.83203125" style="6" customWidth="1"/>
    <col min="8971" max="8971" width="13.6640625" style="6" customWidth="1"/>
    <col min="8972" max="8972" width="16.1640625" style="6" customWidth="1"/>
    <col min="8973" max="8973" width="14.6640625" style="6" customWidth="1"/>
    <col min="8974" max="8974" width="14.1640625" style="6" customWidth="1"/>
    <col min="8975" max="8975" width="3.1640625" style="6" customWidth="1"/>
    <col min="8976" max="8976" width="16" style="6" customWidth="1"/>
    <col min="8977" max="8977" width="13.33203125" style="6" customWidth="1"/>
    <col min="8978" max="8978" width="12.6640625" style="6" customWidth="1"/>
    <col min="8979" max="8979" width="9" style="6"/>
    <col min="8980" max="8980" width="10.1640625" style="6" customWidth="1"/>
    <col min="8981" max="9216" width="9" style="6"/>
    <col min="9217" max="9217" width="6.6640625" style="6" customWidth="1"/>
    <col min="9218" max="9218" width="13.6640625" style="6" customWidth="1"/>
    <col min="9219" max="9219" width="17.6640625" style="6" customWidth="1"/>
    <col min="9220" max="9220" width="26.5" style="6" customWidth="1"/>
    <col min="9221" max="9221" width="27.83203125" style="6" customWidth="1"/>
    <col min="9222" max="9222" width="32.6640625" style="6" customWidth="1"/>
    <col min="9223" max="9223" width="15.6640625" style="6" customWidth="1"/>
    <col min="9224" max="9224" width="6.6640625" style="6" customWidth="1"/>
    <col min="9225" max="9225" width="10.33203125" style="6" customWidth="1"/>
    <col min="9226" max="9226" width="14.83203125" style="6" customWidth="1"/>
    <col min="9227" max="9227" width="13.6640625" style="6" customWidth="1"/>
    <col min="9228" max="9228" width="16.1640625" style="6" customWidth="1"/>
    <col min="9229" max="9229" width="14.6640625" style="6" customWidth="1"/>
    <col min="9230" max="9230" width="14.1640625" style="6" customWidth="1"/>
    <col min="9231" max="9231" width="3.1640625" style="6" customWidth="1"/>
    <col min="9232" max="9232" width="16" style="6" customWidth="1"/>
    <col min="9233" max="9233" width="13.33203125" style="6" customWidth="1"/>
    <col min="9234" max="9234" width="12.6640625" style="6" customWidth="1"/>
    <col min="9235" max="9235" width="9" style="6"/>
    <col min="9236" max="9236" width="10.1640625" style="6" customWidth="1"/>
    <col min="9237" max="9472" width="9" style="6"/>
    <col min="9473" max="9473" width="6.6640625" style="6" customWidth="1"/>
    <col min="9474" max="9474" width="13.6640625" style="6" customWidth="1"/>
    <col min="9475" max="9475" width="17.6640625" style="6" customWidth="1"/>
    <col min="9476" max="9476" width="26.5" style="6" customWidth="1"/>
    <col min="9477" max="9477" width="27.83203125" style="6" customWidth="1"/>
    <col min="9478" max="9478" width="32.6640625" style="6" customWidth="1"/>
    <col min="9479" max="9479" width="15.6640625" style="6" customWidth="1"/>
    <col min="9480" max="9480" width="6.6640625" style="6" customWidth="1"/>
    <col min="9481" max="9481" width="10.33203125" style="6" customWidth="1"/>
    <col min="9482" max="9482" width="14.83203125" style="6" customWidth="1"/>
    <col min="9483" max="9483" width="13.6640625" style="6" customWidth="1"/>
    <col min="9484" max="9484" width="16.1640625" style="6" customWidth="1"/>
    <col min="9485" max="9485" width="14.6640625" style="6" customWidth="1"/>
    <col min="9486" max="9486" width="14.1640625" style="6" customWidth="1"/>
    <col min="9487" max="9487" width="3.1640625" style="6" customWidth="1"/>
    <col min="9488" max="9488" width="16" style="6" customWidth="1"/>
    <col min="9489" max="9489" width="13.33203125" style="6" customWidth="1"/>
    <col min="9490" max="9490" width="12.6640625" style="6" customWidth="1"/>
    <col min="9491" max="9491" width="9" style="6"/>
    <col min="9492" max="9492" width="10.1640625" style="6" customWidth="1"/>
    <col min="9493" max="9728" width="9" style="6"/>
    <col min="9729" max="9729" width="6.6640625" style="6" customWidth="1"/>
    <col min="9730" max="9730" width="13.6640625" style="6" customWidth="1"/>
    <col min="9731" max="9731" width="17.6640625" style="6" customWidth="1"/>
    <col min="9732" max="9732" width="26.5" style="6" customWidth="1"/>
    <col min="9733" max="9733" width="27.83203125" style="6" customWidth="1"/>
    <col min="9734" max="9734" width="32.6640625" style="6" customWidth="1"/>
    <col min="9735" max="9735" width="15.6640625" style="6" customWidth="1"/>
    <col min="9736" max="9736" width="6.6640625" style="6" customWidth="1"/>
    <col min="9737" max="9737" width="10.33203125" style="6" customWidth="1"/>
    <col min="9738" max="9738" width="14.83203125" style="6" customWidth="1"/>
    <col min="9739" max="9739" width="13.6640625" style="6" customWidth="1"/>
    <col min="9740" max="9740" width="16.1640625" style="6" customWidth="1"/>
    <col min="9741" max="9741" width="14.6640625" style="6" customWidth="1"/>
    <col min="9742" max="9742" width="14.1640625" style="6" customWidth="1"/>
    <col min="9743" max="9743" width="3.1640625" style="6" customWidth="1"/>
    <col min="9744" max="9744" width="16" style="6" customWidth="1"/>
    <col min="9745" max="9745" width="13.33203125" style="6" customWidth="1"/>
    <col min="9746" max="9746" width="12.6640625" style="6" customWidth="1"/>
    <col min="9747" max="9747" width="9" style="6"/>
    <col min="9748" max="9748" width="10.1640625" style="6" customWidth="1"/>
    <col min="9749" max="9984" width="9" style="6"/>
    <col min="9985" max="9985" width="6.6640625" style="6" customWidth="1"/>
    <col min="9986" max="9986" width="13.6640625" style="6" customWidth="1"/>
    <col min="9987" max="9987" width="17.6640625" style="6" customWidth="1"/>
    <col min="9988" max="9988" width="26.5" style="6" customWidth="1"/>
    <col min="9989" max="9989" width="27.83203125" style="6" customWidth="1"/>
    <col min="9990" max="9990" width="32.6640625" style="6" customWidth="1"/>
    <col min="9991" max="9991" width="15.6640625" style="6" customWidth="1"/>
    <col min="9992" max="9992" width="6.6640625" style="6" customWidth="1"/>
    <col min="9993" max="9993" width="10.33203125" style="6" customWidth="1"/>
    <col min="9994" max="9994" width="14.83203125" style="6" customWidth="1"/>
    <col min="9995" max="9995" width="13.6640625" style="6" customWidth="1"/>
    <col min="9996" max="9996" width="16.1640625" style="6" customWidth="1"/>
    <col min="9997" max="9997" width="14.6640625" style="6" customWidth="1"/>
    <col min="9998" max="9998" width="14.1640625" style="6" customWidth="1"/>
    <col min="9999" max="9999" width="3.1640625" style="6" customWidth="1"/>
    <col min="10000" max="10000" width="16" style="6" customWidth="1"/>
    <col min="10001" max="10001" width="13.33203125" style="6" customWidth="1"/>
    <col min="10002" max="10002" width="12.6640625" style="6" customWidth="1"/>
    <col min="10003" max="10003" width="9" style="6"/>
    <col min="10004" max="10004" width="10.1640625" style="6" customWidth="1"/>
    <col min="10005" max="10240" width="9" style="6"/>
    <col min="10241" max="10241" width="6.6640625" style="6" customWidth="1"/>
    <col min="10242" max="10242" width="13.6640625" style="6" customWidth="1"/>
    <col min="10243" max="10243" width="17.6640625" style="6" customWidth="1"/>
    <col min="10244" max="10244" width="26.5" style="6" customWidth="1"/>
    <col min="10245" max="10245" width="27.83203125" style="6" customWidth="1"/>
    <col min="10246" max="10246" width="32.6640625" style="6" customWidth="1"/>
    <col min="10247" max="10247" width="15.6640625" style="6" customWidth="1"/>
    <col min="10248" max="10248" width="6.6640625" style="6" customWidth="1"/>
    <col min="10249" max="10249" width="10.33203125" style="6" customWidth="1"/>
    <col min="10250" max="10250" width="14.83203125" style="6" customWidth="1"/>
    <col min="10251" max="10251" width="13.6640625" style="6" customWidth="1"/>
    <col min="10252" max="10252" width="16.1640625" style="6" customWidth="1"/>
    <col min="10253" max="10253" width="14.6640625" style="6" customWidth="1"/>
    <col min="10254" max="10254" width="14.1640625" style="6" customWidth="1"/>
    <col min="10255" max="10255" width="3.1640625" style="6" customWidth="1"/>
    <col min="10256" max="10256" width="16" style="6" customWidth="1"/>
    <col min="10257" max="10257" width="13.33203125" style="6" customWidth="1"/>
    <col min="10258" max="10258" width="12.6640625" style="6" customWidth="1"/>
    <col min="10259" max="10259" width="9" style="6"/>
    <col min="10260" max="10260" width="10.1640625" style="6" customWidth="1"/>
    <col min="10261" max="10496" width="9" style="6"/>
    <col min="10497" max="10497" width="6.6640625" style="6" customWidth="1"/>
    <col min="10498" max="10498" width="13.6640625" style="6" customWidth="1"/>
    <col min="10499" max="10499" width="17.6640625" style="6" customWidth="1"/>
    <col min="10500" max="10500" width="26.5" style="6" customWidth="1"/>
    <col min="10501" max="10501" width="27.83203125" style="6" customWidth="1"/>
    <col min="10502" max="10502" width="32.6640625" style="6" customWidth="1"/>
    <col min="10503" max="10503" width="15.6640625" style="6" customWidth="1"/>
    <col min="10504" max="10504" width="6.6640625" style="6" customWidth="1"/>
    <col min="10505" max="10505" width="10.33203125" style="6" customWidth="1"/>
    <col min="10506" max="10506" width="14.83203125" style="6" customWidth="1"/>
    <col min="10507" max="10507" width="13.6640625" style="6" customWidth="1"/>
    <col min="10508" max="10508" width="16.1640625" style="6" customWidth="1"/>
    <col min="10509" max="10509" width="14.6640625" style="6" customWidth="1"/>
    <col min="10510" max="10510" width="14.1640625" style="6" customWidth="1"/>
    <col min="10511" max="10511" width="3.1640625" style="6" customWidth="1"/>
    <col min="10512" max="10512" width="16" style="6" customWidth="1"/>
    <col min="10513" max="10513" width="13.33203125" style="6" customWidth="1"/>
    <col min="10514" max="10514" width="12.6640625" style="6" customWidth="1"/>
    <col min="10515" max="10515" width="9" style="6"/>
    <col min="10516" max="10516" width="10.1640625" style="6" customWidth="1"/>
    <col min="10517" max="10752" width="9" style="6"/>
    <col min="10753" max="10753" width="6.6640625" style="6" customWidth="1"/>
    <col min="10754" max="10754" width="13.6640625" style="6" customWidth="1"/>
    <col min="10755" max="10755" width="17.6640625" style="6" customWidth="1"/>
    <col min="10756" max="10756" width="26.5" style="6" customWidth="1"/>
    <col min="10757" max="10757" width="27.83203125" style="6" customWidth="1"/>
    <col min="10758" max="10758" width="32.6640625" style="6" customWidth="1"/>
    <col min="10759" max="10759" width="15.6640625" style="6" customWidth="1"/>
    <col min="10760" max="10760" width="6.6640625" style="6" customWidth="1"/>
    <col min="10761" max="10761" width="10.33203125" style="6" customWidth="1"/>
    <col min="10762" max="10762" width="14.83203125" style="6" customWidth="1"/>
    <col min="10763" max="10763" width="13.6640625" style="6" customWidth="1"/>
    <col min="10764" max="10764" width="16.1640625" style="6" customWidth="1"/>
    <col min="10765" max="10765" width="14.6640625" style="6" customWidth="1"/>
    <col min="10766" max="10766" width="14.1640625" style="6" customWidth="1"/>
    <col min="10767" max="10767" width="3.1640625" style="6" customWidth="1"/>
    <col min="10768" max="10768" width="16" style="6" customWidth="1"/>
    <col min="10769" max="10769" width="13.33203125" style="6" customWidth="1"/>
    <col min="10770" max="10770" width="12.6640625" style="6" customWidth="1"/>
    <col min="10771" max="10771" width="9" style="6"/>
    <col min="10772" max="10772" width="10.1640625" style="6" customWidth="1"/>
    <col min="10773" max="11008" width="9" style="6"/>
    <col min="11009" max="11009" width="6.6640625" style="6" customWidth="1"/>
    <col min="11010" max="11010" width="13.6640625" style="6" customWidth="1"/>
    <col min="11011" max="11011" width="17.6640625" style="6" customWidth="1"/>
    <col min="11012" max="11012" width="26.5" style="6" customWidth="1"/>
    <col min="11013" max="11013" width="27.83203125" style="6" customWidth="1"/>
    <col min="11014" max="11014" width="32.6640625" style="6" customWidth="1"/>
    <col min="11015" max="11015" width="15.6640625" style="6" customWidth="1"/>
    <col min="11016" max="11016" width="6.6640625" style="6" customWidth="1"/>
    <col min="11017" max="11017" width="10.33203125" style="6" customWidth="1"/>
    <col min="11018" max="11018" width="14.83203125" style="6" customWidth="1"/>
    <col min="11019" max="11019" width="13.6640625" style="6" customWidth="1"/>
    <col min="11020" max="11020" width="16.1640625" style="6" customWidth="1"/>
    <col min="11021" max="11021" width="14.6640625" style="6" customWidth="1"/>
    <col min="11022" max="11022" width="14.1640625" style="6" customWidth="1"/>
    <col min="11023" max="11023" width="3.1640625" style="6" customWidth="1"/>
    <col min="11024" max="11024" width="16" style="6" customWidth="1"/>
    <col min="11025" max="11025" width="13.33203125" style="6" customWidth="1"/>
    <col min="11026" max="11026" width="12.6640625" style="6" customWidth="1"/>
    <col min="11027" max="11027" width="9" style="6"/>
    <col min="11028" max="11028" width="10.1640625" style="6" customWidth="1"/>
    <col min="11029" max="11264" width="9" style="6"/>
    <col min="11265" max="11265" width="6.6640625" style="6" customWidth="1"/>
    <col min="11266" max="11266" width="13.6640625" style="6" customWidth="1"/>
    <col min="11267" max="11267" width="17.6640625" style="6" customWidth="1"/>
    <col min="11268" max="11268" width="26.5" style="6" customWidth="1"/>
    <col min="11269" max="11269" width="27.83203125" style="6" customWidth="1"/>
    <col min="11270" max="11270" width="32.6640625" style="6" customWidth="1"/>
    <col min="11271" max="11271" width="15.6640625" style="6" customWidth="1"/>
    <col min="11272" max="11272" width="6.6640625" style="6" customWidth="1"/>
    <col min="11273" max="11273" width="10.33203125" style="6" customWidth="1"/>
    <col min="11274" max="11274" width="14.83203125" style="6" customWidth="1"/>
    <col min="11275" max="11275" width="13.6640625" style="6" customWidth="1"/>
    <col min="11276" max="11276" width="16.1640625" style="6" customWidth="1"/>
    <col min="11277" max="11277" width="14.6640625" style="6" customWidth="1"/>
    <col min="11278" max="11278" width="14.1640625" style="6" customWidth="1"/>
    <col min="11279" max="11279" width="3.1640625" style="6" customWidth="1"/>
    <col min="11280" max="11280" width="16" style="6" customWidth="1"/>
    <col min="11281" max="11281" width="13.33203125" style="6" customWidth="1"/>
    <col min="11282" max="11282" width="12.6640625" style="6" customWidth="1"/>
    <col min="11283" max="11283" width="9" style="6"/>
    <col min="11284" max="11284" width="10.1640625" style="6" customWidth="1"/>
    <col min="11285" max="11520" width="9" style="6"/>
    <col min="11521" max="11521" width="6.6640625" style="6" customWidth="1"/>
    <col min="11522" max="11522" width="13.6640625" style="6" customWidth="1"/>
    <col min="11523" max="11523" width="17.6640625" style="6" customWidth="1"/>
    <col min="11524" max="11524" width="26.5" style="6" customWidth="1"/>
    <col min="11525" max="11525" width="27.83203125" style="6" customWidth="1"/>
    <col min="11526" max="11526" width="32.6640625" style="6" customWidth="1"/>
    <col min="11527" max="11527" width="15.6640625" style="6" customWidth="1"/>
    <col min="11528" max="11528" width="6.6640625" style="6" customWidth="1"/>
    <col min="11529" max="11529" width="10.33203125" style="6" customWidth="1"/>
    <col min="11530" max="11530" width="14.83203125" style="6" customWidth="1"/>
    <col min="11531" max="11531" width="13.6640625" style="6" customWidth="1"/>
    <col min="11532" max="11532" width="16.1640625" style="6" customWidth="1"/>
    <col min="11533" max="11533" width="14.6640625" style="6" customWidth="1"/>
    <col min="11534" max="11534" width="14.1640625" style="6" customWidth="1"/>
    <col min="11535" max="11535" width="3.1640625" style="6" customWidth="1"/>
    <col min="11536" max="11536" width="16" style="6" customWidth="1"/>
    <col min="11537" max="11537" width="13.33203125" style="6" customWidth="1"/>
    <col min="11538" max="11538" width="12.6640625" style="6" customWidth="1"/>
    <col min="11539" max="11539" width="9" style="6"/>
    <col min="11540" max="11540" width="10.1640625" style="6" customWidth="1"/>
    <col min="11541" max="11776" width="9" style="6"/>
    <col min="11777" max="11777" width="6.6640625" style="6" customWidth="1"/>
    <col min="11778" max="11778" width="13.6640625" style="6" customWidth="1"/>
    <col min="11779" max="11779" width="17.6640625" style="6" customWidth="1"/>
    <col min="11780" max="11780" width="26.5" style="6" customWidth="1"/>
    <col min="11781" max="11781" width="27.83203125" style="6" customWidth="1"/>
    <col min="11782" max="11782" width="32.6640625" style="6" customWidth="1"/>
    <col min="11783" max="11783" width="15.6640625" style="6" customWidth="1"/>
    <col min="11784" max="11784" width="6.6640625" style="6" customWidth="1"/>
    <col min="11785" max="11785" width="10.33203125" style="6" customWidth="1"/>
    <col min="11786" max="11786" width="14.83203125" style="6" customWidth="1"/>
    <col min="11787" max="11787" width="13.6640625" style="6" customWidth="1"/>
    <col min="11788" max="11788" width="16.1640625" style="6" customWidth="1"/>
    <col min="11789" max="11789" width="14.6640625" style="6" customWidth="1"/>
    <col min="11790" max="11790" width="14.1640625" style="6" customWidth="1"/>
    <col min="11791" max="11791" width="3.1640625" style="6" customWidth="1"/>
    <col min="11792" max="11792" width="16" style="6" customWidth="1"/>
    <col min="11793" max="11793" width="13.33203125" style="6" customWidth="1"/>
    <col min="11794" max="11794" width="12.6640625" style="6" customWidth="1"/>
    <col min="11795" max="11795" width="9" style="6"/>
    <col min="11796" max="11796" width="10.1640625" style="6" customWidth="1"/>
    <col min="11797" max="12032" width="9" style="6"/>
    <col min="12033" max="12033" width="6.6640625" style="6" customWidth="1"/>
    <col min="12034" max="12034" width="13.6640625" style="6" customWidth="1"/>
    <col min="12035" max="12035" width="17.6640625" style="6" customWidth="1"/>
    <col min="12036" max="12036" width="26.5" style="6" customWidth="1"/>
    <col min="12037" max="12037" width="27.83203125" style="6" customWidth="1"/>
    <col min="12038" max="12038" width="32.6640625" style="6" customWidth="1"/>
    <col min="12039" max="12039" width="15.6640625" style="6" customWidth="1"/>
    <col min="12040" max="12040" width="6.6640625" style="6" customWidth="1"/>
    <col min="12041" max="12041" width="10.33203125" style="6" customWidth="1"/>
    <col min="12042" max="12042" width="14.83203125" style="6" customWidth="1"/>
    <col min="12043" max="12043" width="13.6640625" style="6" customWidth="1"/>
    <col min="12044" max="12044" width="16.1640625" style="6" customWidth="1"/>
    <col min="12045" max="12045" width="14.6640625" style="6" customWidth="1"/>
    <col min="12046" max="12046" width="14.1640625" style="6" customWidth="1"/>
    <col min="12047" max="12047" width="3.1640625" style="6" customWidth="1"/>
    <col min="12048" max="12048" width="16" style="6" customWidth="1"/>
    <col min="12049" max="12049" width="13.33203125" style="6" customWidth="1"/>
    <col min="12050" max="12050" width="12.6640625" style="6" customWidth="1"/>
    <col min="12051" max="12051" width="9" style="6"/>
    <col min="12052" max="12052" width="10.1640625" style="6" customWidth="1"/>
    <col min="12053" max="12288" width="9" style="6"/>
    <col min="12289" max="12289" width="6.6640625" style="6" customWidth="1"/>
    <col min="12290" max="12290" width="13.6640625" style="6" customWidth="1"/>
    <col min="12291" max="12291" width="17.6640625" style="6" customWidth="1"/>
    <col min="12292" max="12292" width="26.5" style="6" customWidth="1"/>
    <col min="12293" max="12293" width="27.83203125" style="6" customWidth="1"/>
    <col min="12294" max="12294" width="32.6640625" style="6" customWidth="1"/>
    <col min="12295" max="12295" width="15.6640625" style="6" customWidth="1"/>
    <col min="12296" max="12296" width="6.6640625" style="6" customWidth="1"/>
    <col min="12297" max="12297" width="10.33203125" style="6" customWidth="1"/>
    <col min="12298" max="12298" width="14.83203125" style="6" customWidth="1"/>
    <col min="12299" max="12299" width="13.6640625" style="6" customWidth="1"/>
    <col min="12300" max="12300" width="16.1640625" style="6" customWidth="1"/>
    <col min="12301" max="12301" width="14.6640625" style="6" customWidth="1"/>
    <col min="12302" max="12302" width="14.1640625" style="6" customWidth="1"/>
    <col min="12303" max="12303" width="3.1640625" style="6" customWidth="1"/>
    <col min="12304" max="12304" width="16" style="6" customWidth="1"/>
    <col min="12305" max="12305" width="13.33203125" style="6" customWidth="1"/>
    <col min="12306" max="12306" width="12.6640625" style="6" customWidth="1"/>
    <col min="12307" max="12307" width="9" style="6"/>
    <col min="12308" max="12308" width="10.1640625" style="6" customWidth="1"/>
    <col min="12309" max="12544" width="9" style="6"/>
    <col min="12545" max="12545" width="6.6640625" style="6" customWidth="1"/>
    <col min="12546" max="12546" width="13.6640625" style="6" customWidth="1"/>
    <col min="12547" max="12547" width="17.6640625" style="6" customWidth="1"/>
    <col min="12548" max="12548" width="26.5" style="6" customWidth="1"/>
    <col min="12549" max="12549" width="27.83203125" style="6" customWidth="1"/>
    <col min="12550" max="12550" width="32.6640625" style="6" customWidth="1"/>
    <col min="12551" max="12551" width="15.6640625" style="6" customWidth="1"/>
    <col min="12552" max="12552" width="6.6640625" style="6" customWidth="1"/>
    <col min="12553" max="12553" width="10.33203125" style="6" customWidth="1"/>
    <col min="12554" max="12554" width="14.83203125" style="6" customWidth="1"/>
    <col min="12555" max="12555" width="13.6640625" style="6" customWidth="1"/>
    <col min="12556" max="12556" width="16.1640625" style="6" customWidth="1"/>
    <col min="12557" max="12557" width="14.6640625" style="6" customWidth="1"/>
    <col min="12558" max="12558" width="14.1640625" style="6" customWidth="1"/>
    <col min="12559" max="12559" width="3.1640625" style="6" customWidth="1"/>
    <col min="12560" max="12560" width="16" style="6" customWidth="1"/>
    <col min="12561" max="12561" width="13.33203125" style="6" customWidth="1"/>
    <col min="12562" max="12562" width="12.6640625" style="6" customWidth="1"/>
    <col min="12563" max="12563" width="9" style="6"/>
    <col min="12564" max="12564" width="10.1640625" style="6" customWidth="1"/>
    <col min="12565" max="12800" width="9" style="6"/>
    <col min="12801" max="12801" width="6.6640625" style="6" customWidth="1"/>
    <col min="12802" max="12802" width="13.6640625" style="6" customWidth="1"/>
    <col min="12803" max="12803" width="17.6640625" style="6" customWidth="1"/>
    <col min="12804" max="12804" width="26.5" style="6" customWidth="1"/>
    <col min="12805" max="12805" width="27.83203125" style="6" customWidth="1"/>
    <col min="12806" max="12806" width="32.6640625" style="6" customWidth="1"/>
    <col min="12807" max="12807" width="15.6640625" style="6" customWidth="1"/>
    <col min="12808" max="12808" width="6.6640625" style="6" customWidth="1"/>
    <col min="12809" max="12809" width="10.33203125" style="6" customWidth="1"/>
    <col min="12810" max="12810" width="14.83203125" style="6" customWidth="1"/>
    <col min="12811" max="12811" width="13.6640625" style="6" customWidth="1"/>
    <col min="12812" max="12812" width="16.1640625" style="6" customWidth="1"/>
    <col min="12813" max="12813" width="14.6640625" style="6" customWidth="1"/>
    <col min="12814" max="12814" width="14.1640625" style="6" customWidth="1"/>
    <col min="12815" max="12815" width="3.1640625" style="6" customWidth="1"/>
    <col min="12816" max="12816" width="16" style="6" customWidth="1"/>
    <col min="12817" max="12817" width="13.33203125" style="6" customWidth="1"/>
    <col min="12818" max="12818" width="12.6640625" style="6" customWidth="1"/>
    <col min="12819" max="12819" width="9" style="6"/>
    <col min="12820" max="12820" width="10.1640625" style="6" customWidth="1"/>
    <col min="12821" max="13056" width="9" style="6"/>
    <col min="13057" max="13057" width="6.6640625" style="6" customWidth="1"/>
    <col min="13058" max="13058" width="13.6640625" style="6" customWidth="1"/>
    <col min="13059" max="13059" width="17.6640625" style="6" customWidth="1"/>
    <col min="13060" max="13060" width="26.5" style="6" customWidth="1"/>
    <col min="13061" max="13061" width="27.83203125" style="6" customWidth="1"/>
    <col min="13062" max="13062" width="32.6640625" style="6" customWidth="1"/>
    <col min="13063" max="13063" width="15.6640625" style="6" customWidth="1"/>
    <col min="13064" max="13064" width="6.6640625" style="6" customWidth="1"/>
    <col min="13065" max="13065" width="10.33203125" style="6" customWidth="1"/>
    <col min="13066" max="13066" width="14.83203125" style="6" customWidth="1"/>
    <col min="13067" max="13067" width="13.6640625" style="6" customWidth="1"/>
    <col min="13068" max="13068" width="16.1640625" style="6" customWidth="1"/>
    <col min="13069" max="13069" width="14.6640625" style="6" customWidth="1"/>
    <col min="13070" max="13070" width="14.1640625" style="6" customWidth="1"/>
    <col min="13071" max="13071" width="3.1640625" style="6" customWidth="1"/>
    <col min="13072" max="13072" width="16" style="6" customWidth="1"/>
    <col min="13073" max="13073" width="13.33203125" style="6" customWidth="1"/>
    <col min="13074" max="13074" width="12.6640625" style="6" customWidth="1"/>
    <col min="13075" max="13075" width="9" style="6"/>
    <col min="13076" max="13076" width="10.1640625" style="6" customWidth="1"/>
    <col min="13077" max="13312" width="9" style="6"/>
    <col min="13313" max="13313" width="6.6640625" style="6" customWidth="1"/>
    <col min="13314" max="13314" width="13.6640625" style="6" customWidth="1"/>
    <col min="13315" max="13315" width="17.6640625" style="6" customWidth="1"/>
    <col min="13316" max="13316" width="26.5" style="6" customWidth="1"/>
    <col min="13317" max="13317" width="27.83203125" style="6" customWidth="1"/>
    <col min="13318" max="13318" width="32.6640625" style="6" customWidth="1"/>
    <col min="13319" max="13319" width="15.6640625" style="6" customWidth="1"/>
    <col min="13320" max="13320" width="6.6640625" style="6" customWidth="1"/>
    <col min="13321" max="13321" width="10.33203125" style="6" customWidth="1"/>
    <col min="13322" max="13322" width="14.83203125" style="6" customWidth="1"/>
    <col min="13323" max="13323" width="13.6640625" style="6" customWidth="1"/>
    <col min="13324" max="13324" width="16.1640625" style="6" customWidth="1"/>
    <col min="13325" max="13325" width="14.6640625" style="6" customWidth="1"/>
    <col min="13326" max="13326" width="14.1640625" style="6" customWidth="1"/>
    <col min="13327" max="13327" width="3.1640625" style="6" customWidth="1"/>
    <col min="13328" max="13328" width="16" style="6" customWidth="1"/>
    <col min="13329" max="13329" width="13.33203125" style="6" customWidth="1"/>
    <col min="13330" max="13330" width="12.6640625" style="6" customWidth="1"/>
    <col min="13331" max="13331" width="9" style="6"/>
    <col min="13332" max="13332" width="10.1640625" style="6" customWidth="1"/>
    <col min="13333" max="13568" width="9" style="6"/>
    <col min="13569" max="13569" width="6.6640625" style="6" customWidth="1"/>
    <col min="13570" max="13570" width="13.6640625" style="6" customWidth="1"/>
    <col min="13571" max="13571" width="17.6640625" style="6" customWidth="1"/>
    <col min="13572" max="13572" width="26.5" style="6" customWidth="1"/>
    <col min="13573" max="13573" width="27.83203125" style="6" customWidth="1"/>
    <col min="13574" max="13574" width="32.6640625" style="6" customWidth="1"/>
    <col min="13575" max="13575" width="15.6640625" style="6" customWidth="1"/>
    <col min="13576" max="13576" width="6.6640625" style="6" customWidth="1"/>
    <col min="13577" max="13577" width="10.33203125" style="6" customWidth="1"/>
    <col min="13578" max="13578" width="14.83203125" style="6" customWidth="1"/>
    <col min="13579" max="13579" width="13.6640625" style="6" customWidth="1"/>
    <col min="13580" max="13580" width="16.1640625" style="6" customWidth="1"/>
    <col min="13581" max="13581" width="14.6640625" style="6" customWidth="1"/>
    <col min="13582" max="13582" width="14.1640625" style="6" customWidth="1"/>
    <col min="13583" max="13583" width="3.1640625" style="6" customWidth="1"/>
    <col min="13584" max="13584" width="16" style="6" customWidth="1"/>
    <col min="13585" max="13585" width="13.33203125" style="6" customWidth="1"/>
    <col min="13586" max="13586" width="12.6640625" style="6" customWidth="1"/>
    <col min="13587" max="13587" width="9" style="6"/>
    <col min="13588" max="13588" width="10.1640625" style="6" customWidth="1"/>
    <col min="13589" max="13824" width="9" style="6"/>
    <col min="13825" max="13825" width="6.6640625" style="6" customWidth="1"/>
    <col min="13826" max="13826" width="13.6640625" style="6" customWidth="1"/>
    <col min="13827" max="13827" width="17.6640625" style="6" customWidth="1"/>
    <col min="13828" max="13828" width="26.5" style="6" customWidth="1"/>
    <col min="13829" max="13829" width="27.83203125" style="6" customWidth="1"/>
    <col min="13830" max="13830" width="32.6640625" style="6" customWidth="1"/>
    <col min="13831" max="13831" width="15.6640625" style="6" customWidth="1"/>
    <col min="13832" max="13832" width="6.6640625" style="6" customWidth="1"/>
    <col min="13833" max="13833" width="10.33203125" style="6" customWidth="1"/>
    <col min="13834" max="13834" width="14.83203125" style="6" customWidth="1"/>
    <col min="13835" max="13835" width="13.6640625" style="6" customWidth="1"/>
    <col min="13836" max="13836" width="16.1640625" style="6" customWidth="1"/>
    <col min="13837" max="13837" width="14.6640625" style="6" customWidth="1"/>
    <col min="13838" max="13838" width="14.1640625" style="6" customWidth="1"/>
    <col min="13839" max="13839" width="3.1640625" style="6" customWidth="1"/>
    <col min="13840" max="13840" width="16" style="6" customWidth="1"/>
    <col min="13841" max="13841" width="13.33203125" style="6" customWidth="1"/>
    <col min="13842" max="13842" width="12.6640625" style="6" customWidth="1"/>
    <col min="13843" max="13843" width="9" style="6"/>
    <col min="13844" max="13844" width="10.1640625" style="6" customWidth="1"/>
    <col min="13845" max="14080" width="9" style="6"/>
    <col min="14081" max="14081" width="6.6640625" style="6" customWidth="1"/>
    <col min="14082" max="14082" width="13.6640625" style="6" customWidth="1"/>
    <col min="14083" max="14083" width="17.6640625" style="6" customWidth="1"/>
    <col min="14084" max="14084" width="26.5" style="6" customWidth="1"/>
    <col min="14085" max="14085" width="27.83203125" style="6" customWidth="1"/>
    <col min="14086" max="14086" width="32.6640625" style="6" customWidth="1"/>
    <col min="14087" max="14087" width="15.6640625" style="6" customWidth="1"/>
    <col min="14088" max="14088" width="6.6640625" style="6" customWidth="1"/>
    <col min="14089" max="14089" width="10.33203125" style="6" customWidth="1"/>
    <col min="14090" max="14090" width="14.83203125" style="6" customWidth="1"/>
    <col min="14091" max="14091" width="13.6640625" style="6" customWidth="1"/>
    <col min="14092" max="14092" width="16.1640625" style="6" customWidth="1"/>
    <col min="14093" max="14093" width="14.6640625" style="6" customWidth="1"/>
    <col min="14094" max="14094" width="14.1640625" style="6" customWidth="1"/>
    <col min="14095" max="14095" width="3.1640625" style="6" customWidth="1"/>
    <col min="14096" max="14096" width="16" style="6" customWidth="1"/>
    <col min="14097" max="14097" width="13.33203125" style="6" customWidth="1"/>
    <col min="14098" max="14098" width="12.6640625" style="6" customWidth="1"/>
    <col min="14099" max="14099" width="9" style="6"/>
    <col min="14100" max="14100" width="10.1640625" style="6" customWidth="1"/>
    <col min="14101" max="14336" width="9" style="6"/>
    <col min="14337" max="14337" width="6.6640625" style="6" customWidth="1"/>
    <col min="14338" max="14338" width="13.6640625" style="6" customWidth="1"/>
    <col min="14339" max="14339" width="17.6640625" style="6" customWidth="1"/>
    <col min="14340" max="14340" width="26.5" style="6" customWidth="1"/>
    <col min="14341" max="14341" width="27.83203125" style="6" customWidth="1"/>
    <col min="14342" max="14342" width="32.6640625" style="6" customWidth="1"/>
    <col min="14343" max="14343" width="15.6640625" style="6" customWidth="1"/>
    <col min="14344" max="14344" width="6.6640625" style="6" customWidth="1"/>
    <col min="14345" max="14345" width="10.33203125" style="6" customWidth="1"/>
    <col min="14346" max="14346" width="14.83203125" style="6" customWidth="1"/>
    <col min="14347" max="14347" width="13.6640625" style="6" customWidth="1"/>
    <col min="14348" max="14348" width="16.1640625" style="6" customWidth="1"/>
    <col min="14349" max="14349" width="14.6640625" style="6" customWidth="1"/>
    <col min="14350" max="14350" width="14.1640625" style="6" customWidth="1"/>
    <col min="14351" max="14351" width="3.1640625" style="6" customWidth="1"/>
    <col min="14352" max="14352" width="16" style="6" customWidth="1"/>
    <col min="14353" max="14353" width="13.33203125" style="6" customWidth="1"/>
    <col min="14354" max="14354" width="12.6640625" style="6" customWidth="1"/>
    <col min="14355" max="14355" width="9" style="6"/>
    <col min="14356" max="14356" width="10.1640625" style="6" customWidth="1"/>
    <col min="14357" max="14592" width="9" style="6"/>
    <col min="14593" max="14593" width="6.6640625" style="6" customWidth="1"/>
    <col min="14594" max="14594" width="13.6640625" style="6" customWidth="1"/>
    <col min="14595" max="14595" width="17.6640625" style="6" customWidth="1"/>
    <col min="14596" max="14596" width="26.5" style="6" customWidth="1"/>
    <col min="14597" max="14597" width="27.83203125" style="6" customWidth="1"/>
    <col min="14598" max="14598" width="32.6640625" style="6" customWidth="1"/>
    <col min="14599" max="14599" width="15.6640625" style="6" customWidth="1"/>
    <col min="14600" max="14600" width="6.6640625" style="6" customWidth="1"/>
    <col min="14601" max="14601" width="10.33203125" style="6" customWidth="1"/>
    <col min="14602" max="14602" width="14.83203125" style="6" customWidth="1"/>
    <col min="14603" max="14603" width="13.6640625" style="6" customWidth="1"/>
    <col min="14604" max="14604" width="16.1640625" style="6" customWidth="1"/>
    <col min="14605" max="14605" width="14.6640625" style="6" customWidth="1"/>
    <col min="14606" max="14606" width="14.1640625" style="6" customWidth="1"/>
    <col min="14607" max="14607" width="3.1640625" style="6" customWidth="1"/>
    <col min="14608" max="14608" width="16" style="6" customWidth="1"/>
    <col min="14609" max="14609" width="13.33203125" style="6" customWidth="1"/>
    <col min="14610" max="14610" width="12.6640625" style="6" customWidth="1"/>
    <col min="14611" max="14611" width="9" style="6"/>
    <col min="14612" max="14612" width="10.1640625" style="6" customWidth="1"/>
    <col min="14613" max="14848" width="9" style="6"/>
    <col min="14849" max="14849" width="6.6640625" style="6" customWidth="1"/>
    <col min="14850" max="14850" width="13.6640625" style="6" customWidth="1"/>
    <col min="14851" max="14851" width="17.6640625" style="6" customWidth="1"/>
    <col min="14852" max="14852" width="26.5" style="6" customWidth="1"/>
    <col min="14853" max="14853" width="27.83203125" style="6" customWidth="1"/>
    <col min="14854" max="14854" width="32.6640625" style="6" customWidth="1"/>
    <col min="14855" max="14855" width="15.6640625" style="6" customWidth="1"/>
    <col min="14856" max="14856" width="6.6640625" style="6" customWidth="1"/>
    <col min="14857" max="14857" width="10.33203125" style="6" customWidth="1"/>
    <col min="14858" max="14858" width="14.83203125" style="6" customWidth="1"/>
    <col min="14859" max="14859" width="13.6640625" style="6" customWidth="1"/>
    <col min="14860" max="14860" width="16.1640625" style="6" customWidth="1"/>
    <col min="14861" max="14861" width="14.6640625" style="6" customWidth="1"/>
    <col min="14862" max="14862" width="14.1640625" style="6" customWidth="1"/>
    <col min="14863" max="14863" width="3.1640625" style="6" customWidth="1"/>
    <col min="14864" max="14864" width="16" style="6" customWidth="1"/>
    <col min="14865" max="14865" width="13.33203125" style="6" customWidth="1"/>
    <col min="14866" max="14866" width="12.6640625" style="6" customWidth="1"/>
    <col min="14867" max="14867" width="9" style="6"/>
    <col min="14868" max="14868" width="10.1640625" style="6" customWidth="1"/>
    <col min="14869" max="15104" width="9" style="6"/>
    <col min="15105" max="15105" width="6.6640625" style="6" customWidth="1"/>
    <col min="15106" max="15106" width="13.6640625" style="6" customWidth="1"/>
    <col min="15107" max="15107" width="17.6640625" style="6" customWidth="1"/>
    <col min="15108" max="15108" width="26.5" style="6" customWidth="1"/>
    <col min="15109" max="15109" width="27.83203125" style="6" customWidth="1"/>
    <col min="15110" max="15110" width="32.6640625" style="6" customWidth="1"/>
    <col min="15111" max="15111" width="15.6640625" style="6" customWidth="1"/>
    <col min="15112" max="15112" width="6.6640625" style="6" customWidth="1"/>
    <col min="15113" max="15113" width="10.33203125" style="6" customWidth="1"/>
    <col min="15114" max="15114" width="14.83203125" style="6" customWidth="1"/>
    <col min="15115" max="15115" width="13.6640625" style="6" customWidth="1"/>
    <col min="15116" max="15116" width="16.1640625" style="6" customWidth="1"/>
    <col min="15117" max="15117" width="14.6640625" style="6" customWidth="1"/>
    <col min="15118" max="15118" width="14.1640625" style="6" customWidth="1"/>
    <col min="15119" max="15119" width="3.1640625" style="6" customWidth="1"/>
    <col min="15120" max="15120" width="16" style="6" customWidth="1"/>
    <col min="15121" max="15121" width="13.33203125" style="6" customWidth="1"/>
    <col min="15122" max="15122" width="12.6640625" style="6" customWidth="1"/>
    <col min="15123" max="15123" width="9" style="6"/>
    <col min="15124" max="15124" width="10.1640625" style="6" customWidth="1"/>
    <col min="15125" max="15360" width="9" style="6"/>
    <col min="15361" max="15361" width="6.6640625" style="6" customWidth="1"/>
    <col min="15362" max="15362" width="13.6640625" style="6" customWidth="1"/>
    <col min="15363" max="15363" width="17.6640625" style="6" customWidth="1"/>
    <col min="15364" max="15364" width="26.5" style="6" customWidth="1"/>
    <col min="15365" max="15365" width="27.83203125" style="6" customWidth="1"/>
    <col min="15366" max="15366" width="32.6640625" style="6" customWidth="1"/>
    <col min="15367" max="15367" width="15.6640625" style="6" customWidth="1"/>
    <col min="15368" max="15368" width="6.6640625" style="6" customWidth="1"/>
    <col min="15369" max="15369" width="10.33203125" style="6" customWidth="1"/>
    <col min="15370" max="15370" width="14.83203125" style="6" customWidth="1"/>
    <col min="15371" max="15371" width="13.6640625" style="6" customWidth="1"/>
    <col min="15372" max="15372" width="16.1640625" style="6" customWidth="1"/>
    <col min="15373" max="15373" width="14.6640625" style="6" customWidth="1"/>
    <col min="15374" max="15374" width="14.1640625" style="6" customWidth="1"/>
    <col min="15375" max="15375" width="3.1640625" style="6" customWidth="1"/>
    <col min="15376" max="15376" width="16" style="6" customWidth="1"/>
    <col min="15377" max="15377" width="13.33203125" style="6" customWidth="1"/>
    <col min="15378" max="15378" width="12.6640625" style="6" customWidth="1"/>
    <col min="15379" max="15379" width="9" style="6"/>
    <col min="15380" max="15380" width="10.1640625" style="6" customWidth="1"/>
    <col min="15381" max="15616" width="9" style="6"/>
    <col min="15617" max="15617" width="6.6640625" style="6" customWidth="1"/>
    <col min="15618" max="15618" width="13.6640625" style="6" customWidth="1"/>
    <col min="15619" max="15619" width="17.6640625" style="6" customWidth="1"/>
    <col min="15620" max="15620" width="26.5" style="6" customWidth="1"/>
    <col min="15621" max="15621" width="27.83203125" style="6" customWidth="1"/>
    <col min="15622" max="15622" width="32.6640625" style="6" customWidth="1"/>
    <col min="15623" max="15623" width="15.6640625" style="6" customWidth="1"/>
    <col min="15624" max="15624" width="6.6640625" style="6" customWidth="1"/>
    <col min="15625" max="15625" width="10.33203125" style="6" customWidth="1"/>
    <col min="15626" max="15626" width="14.83203125" style="6" customWidth="1"/>
    <col min="15627" max="15627" width="13.6640625" style="6" customWidth="1"/>
    <col min="15628" max="15628" width="16.1640625" style="6" customWidth="1"/>
    <col min="15629" max="15629" width="14.6640625" style="6" customWidth="1"/>
    <col min="15630" max="15630" width="14.1640625" style="6" customWidth="1"/>
    <col min="15631" max="15631" width="3.1640625" style="6" customWidth="1"/>
    <col min="15632" max="15632" width="16" style="6" customWidth="1"/>
    <col min="15633" max="15633" width="13.33203125" style="6" customWidth="1"/>
    <col min="15634" max="15634" width="12.6640625" style="6" customWidth="1"/>
    <col min="15635" max="15635" width="9" style="6"/>
    <col min="15636" max="15636" width="10.1640625" style="6" customWidth="1"/>
    <col min="15637" max="15872" width="9" style="6"/>
    <col min="15873" max="15873" width="6.6640625" style="6" customWidth="1"/>
    <col min="15874" max="15874" width="13.6640625" style="6" customWidth="1"/>
    <col min="15875" max="15875" width="17.6640625" style="6" customWidth="1"/>
    <col min="15876" max="15876" width="26.5" style="6" customWidth="1"/>
    <col min="15877" max="15877" width="27.83203125" style="6" customWidth="1"/>
    <col min="15878" max="15878" width="32.6640625" style="6" customWidth="1"/>
    <col min="15879" max="15879" width="15.6640625" style="6" customWidth="1"/>
    <col min="15880" max="15880" width="6.6640625" style="6" customWidth="1"/>
    <col min="15881" max="15881" width="10.33203125" style="6" customWidth="1"/>
    <col min="15882" max="15882" width="14.83203125" style="6" customWidth="1"/>
    <col min="15883" max="15883" width="13.6640625" style="6" customWidth="1"/>
    <col min="15884" max="15884" width="16.1640625" style="6" customWidth="1"/>
    <col min="15885" max="15885" width="14.6640625" style="6" customWidth="1"/>
    <col min="15886" max="15886" width="14.1640625" style="6" customWidth="1"/>
    <col min="15887" max="15887" width="3.1640625" style="6" customWidth="1"/>
    <col min="15888" max="15888" width="16" style="6" customWidth="1"/>
    <col min="15889" max="15889" width="13.33203125" style="6" customWidth="1"/>
    <col min="15890" max="15890" width="12.6640625" style="6" customWidth="1"/>
    <col min="15891" max="15891" width="9" style="6"/>
    <col min="15892" max="15892" width="10.1640625" style="6" customWidth="1"/>
    <col min="15893" max="16128" width="9" style="6"/>
    <col min="16129" max="16129" width="6.6640625" style="6" customWidth="1"/>
    <col min="16130" max="16130" width="13.6640625" style="6" customWidth="1"/>
    <col min="16131" max="16131" width="17.6640625" style="6" customWidth="1"/>
    <col min="16132" max="16132" width="26.5" style="6" customWidth="1"/>
    <col min="16133" max="16133" width="27.83203125" style="6" customWidth="1"/>
    <col min="16134" max="16134" width="32.6640625" style="6" customWidth="1"/>
    <col min="16135" max="16135" width="15.6640625" style="6" customWidth="1"/>
    <col min="16136" max="16136" width="6.6640625" style="6" customWidth="1"/>
    <col min="16137" max="16137" width="10.33203125" style="6" customWidth="1"/>
    <col min="16138" max="16138" width="14.83203125" style="6" customWidth="1"/>
    <col min="16139" max="16139" width="13.6640625" style="6" customWidth="1"/>
    <col min="16140" max="16140" width="16.1640625" style="6" customWidth="1"/>
    <col min="16141" max="16141" width="14.6640625" style="6" customWidth="1"/>
    <col min="16142" max="16142" width="14.1640625" style="6" customWidth="1"/>
    <col min="16143" max="16143" width="3.1640625" style="6" customWidth="1"/>
    <col min="16144" max="16144" width="16" style="6" customWidth="1"/>
    <col min="16145" max="16145" width="13.33203125" style="6" customWidth="1"/>
    <col min="16146" max="16146" width="12.6640625" style="6" customWidth="1"/>
    <col min="16147" max="16147" width="9" style="6"/>
    <col min="16148" max="16148" width="10.1640625" style="6" customWidth="1"/>
    <col min="16149" max="16384" width="9" style="6"/>
  </cols>
  <sheetData>
    <row r="1" spans="1:18" x14ac:dyDescent="0.4">
      <c r="A1" s="78" t="s">
        <v>2572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50"/>
    </row>
    <row r="2" spans="1:18" x14ac:dyDescent="0.4">
      <c r="A2" s="3"/>
      <c r="B2" s="3"/>
      <c r="D2" s="3"/>
      <c r="E2" s="3"/>
      <c r="F2" s="3"/>
      <c r="G2" s="53"/>
      <c r="H2" s="5"/>
      <c r="I2" s="3"/>
      <c r="J2" s="3"/>
      <c r="K2" s="3"/>
      <c r="L2" s="3"/>
      <c r="N2" s="3" t="s">
        <v>2</v>
      </c>
    </row>
    <row r="3" spans="1:18" ht="27.75" customHeight="1" x14ac:dyDescent="0.4">
      <c r="A3" s="82" t="s">
        <v>3</v>
      </c>
      <c r="B3" s="82" t="s">
        <v>4</v>
      </c>
      <c r="C3" s="55" t="s">
        <v>5</v>
      </c>
      <c r="D3" s="82" t="s">
        <v>6</v>
      </c>
      <c r="E3" s="82" t="s">
        <v>7</v>
      </c>
      <c r="F3" s="8" t="s">
        <v>8</v>
      </c>
      <c r="G3" s="84" t="s">
        <v>9</v>
      </c>
      <c r="H3" s="9" t="s">
        <v>10</v>
      </c>
      <c r="I3" s="10" t="s">
        <v>11</v>
      </c>
      <c r="J3" s="82" t="s">
        <v>12</v>
      </c>
      <c r="K3" s="82" t="s">
        <v>13</v>
      </c>
      <c r="L3" s="8" t="s">
        <v>14</v>
      </c>
      <c r="M3" s="82" t="s">
        <v>15</v>
      </c>
      <c r="N3" s="86" t="s">
        <v>16</v>
      </c>
    </row>
    <row r="4" spans="1:18" x14ac:dyDescent="0.4">
      <c r="A4" s="83"/>
      <c r="B4" s="83"/>
      <c r="C4" s="56" t="s">
        <v>17</v>
      </c>
      <c r="D4" s="83"/>
      <c r="E4" s="83"/>
      <c r="F4" s="8" t="s">
        <v>18</v>
      </c>
      <c r="G4" s="85"/>
      <c r="H4" s="9" t="s">
        <v>19</v>
      </c>
      <c r="I4" s="10" t="s">
        <v>20</v>
      </c>
      <c r="J4" s="83"/>
      <c r="K4" s="83"/>
      <c r="L4" s="8" t="s">
        <v>21</v>
      </c>
      <c r="M4" s="83"/>
      <c r="N4" s="87"/>
      <c r="Q4" s="57"/>
      <c r="R4" s="58" t="s">
        <v>2566</v>
      </c>
    </row>
    <row r="5" spans="1:18" ht="24" customHeight="1" x14ac:dyDescent="0.4">
      <c r="A5" s="59">
        <v>1</v>
      </c>
      <c r="B5" s="12">
        <v>6430001439</v>
      </c>
      <c r="C5" s="19">
        <v>12170307401</v>
      </c>
      <c r="D5" s="1" t="s">
        <v>2573</v>
      </c>
      <c r="E5" s="1" t="s">
        <v>2574</v>
      </c>
      <c r="F5" s="17" t="s">
        <v>49</v>
      </c>
      <c r="G5" s="60">
        <v>0</v>
      </c>
      <c r="H5" s="12" t="s">
        <v>600</v>
      </c>
      <c r="I5" s="61">
        <v>4</v>
      </c>
      <c r="J5" s="15">
        <f>ROUNDDOWN(H5*I5,2)</f>
        <v>264</v>
      </c>
      <c r="K5" s="15">
        <f>ROUNDDOWN(J5*7%,2)</f>
        <v>18.48</v>
      </c>
      <c r="L5" s="15">
        <f>ROUNDDOWN(J5+K5,2)</f>
        <v>282.48</v>
      </c>
      <c r="M5" s="15">
        <f>SUM(G5+L5)</f>
        <v>282.48</v>
      </c>
      <c r="N5" s="62">
        <v>282.48</v>
      </c>
      <c r="O5" s="63">
        <v>1</v>
      </c>
    </row>
    <row r="6" spans="1:18" ht="24" customHeight="1" x14ac:dyDescent="0.4">
      <c r="A6" s="11">
        <v>2</v>
      </c>
      <c r="B6" s="12">
        <v>6430001440</v>
      </c>
      <c r="C6" s="19" t="s">
        <v>2575</v>
      </c>
      <c r="D6" s="1" t="s">
        <v>2576</v>
      </c>
      <c r="E6" s="1" t="s">
        <v>2577</v>
      </c>
      <c r="F6" s="17" t="s">
        <v>24</v>
      </c>
      <c r="G6" s="60">
        <v>15617.720000000003</v>
      </c>
      <c r="H6" s="12" t="s">
        <v>128</v>
      </c>
      <c r="I6" s="61">
        <v>4</v>
      </c>
      <c r="J6" s="15">
        <f>ROUNDDOWN(H6*I6,2)</f>
        <v>172</v>
      </c>
      <c r="K6" s="15">
        <f>ROUNDDOWN(J6*7%,2)</f>
        <v>12.04</v>
      </c>
      <c r="L6" s="15">
        <f>ROUNDDOWN(J6+K6,2)</f>
        <v>184.04</v>
      </c>
      <c r="M6" s="15">
        <f>SUM(G6+L6)</f>
        <v>15801.760000000004</v>
      </c>
      <c r="N6" s="64">
        <v>15801.760000000004</v>
      </c>
      <c r="O6" s="63">
        <v>1</v>
      </c>
    </row>
    <row r="7" spans="1:18" ht="24" customHeight="1" x14ac:dyDescent="0.4">
      <c r="A7" s="59">
        <v>3</v>
      </c>
      <c r="B7" s="12">
        <v>6430001441</v>
      </c>
      <c r="C7" s="19" t="s">
        <v>2578</v>
      </c>
      <c r="D7" s="1" t="s">
        <v>74</v>
      </c>
      <c r="E7" s="1" t="s">
        <v>2579</v>
      </c>
      <c r="F7" s="17" t="s">
        <v>76</v>
      </c>
      <c r="G7" s="60">
        <v>64.2</v>
      </c>
      <c r="H7" s="12" t="s">
        <v>518</v>
      </c>
      <c r="I7" s="61">
        <v>4</v>
      </c>
      <c r="J7" s="15">
        <f>ROUNDDOWN(H7*I7,2)</f>
        <v>36</v>
      </c>
      <c r="K7" s="15">
        <f>ROUNDDOWN(J7*7%,2)</f>
        <v>2.52</v>
      </c>
      <c r="L7" s="15">
        <f>ROUNDDOWN(J7+K7,2)</f>
        <v>38.520000000000003</v>
      </c>
      <c r="M7" s="15">
        <f>SUM(G7+L7)</f>
        <v>102.72</v>
      </c>
      <c r="N7" s="62">
        <v>102.72</v>
      </c>
      <c r="O7" s="63">
        <v>1</v>
      </c>
    </row>
    <row r="8" spans="1:18" ht="24" customHeight="1" x14ac:dyDescent="0.4">
      <c r="A8" s="11">
        <v>4</v>
      </c>
      <c r="B8" s="12">
        <v>6430001442</v>
      </c>
      <c r="C8" s="19">
        <v>12170382998</v>
      </c>
      <c r="D8" s="1" t="s">
        <v>2580</v>
      </c>
      <c r="E8" s="1" t="s">
        <v>2581</v>
      </c>
      <c r="F8" s="17" t="s">
        <v>76</v>
      </c>
      <c r="G8" s="60">
        <v>3132.96</v>
      </c>
      <c r="H8" s="12" t="s">
        <v>2582</v>
      </c>
      <c r="I8" s="61">
        <v>4</v>
      </c>
      <c r="J8" s="15">
        <f t="shared" ref="J8:J71" si="0">ROUNDDOWN(H8*I8,2)</f>
        <v>932</v>
      </c>
      <c r="K8" s="15">
        <f t="shared" ref="K8:K71" si="1">ROUNDDOWN(J8*7%,2)</f>
        <v>65.239999999999995</v>
      </c>
      <c r="L8" s="15">
        <f t="shared" ref="L8:L71" si="2">ROUNDDOWN(J8+K8,2)</f>
        <v>997.24</v>
      </c>
      <c r="M8" s="15">
        <f t="shared" ref="M8:M71" si="3">SUM(G8+L8)</f>
        <v>4130.2</v>
      </c>
      <c r="N8" s="64">
        <v>4130.2</v>
      </c>
      <c r="O8" s="63">
        <v>1</v>
      </c>
    </row>
    <row r="9" spans="1:18" ht="24" customHeight="1" x14ac:dyDescent="0.4">
      <c r="A9" s="59">
        <v>5</v>
      </c>
      <c r="B9" s="12">
        <v>6430001443</v>
      </c>
      <c r="C9" s="19" t="s">
        <v>2583</v>
      </c>
      <c r="D9" s="1" t="s">
        <v>79</v>
      </c>
      <c r="E9" s="1" t="s">
        <v>2584</v>
      </c>
      <c r="F9" s="17" t="s">
        <v>81</v>
      </c>
      <c r="G9" s="60">
        <v>72.760000000000005</v>
      </c>
      <c r="H9" s="12" t="s">
        <v>105</v>
      </c>
      <c r="I9" s="61">
        <v>4</v>
      </c>
      <c r="J9" s="15">
        <f t="shared" si="0"/>
        <v>4</v>
      </c>
      <c r="K9" s="15">
        <f t="shared" si="1"/>
        <v>0.28000000000000003</v>
      </c>
      <c r="L9" s="15">
        <f t="shared" si="2"/>
        <v>4.28</v>
      </c>
      <c r="M9" s="15">
        <f t="shared" si="3"/>
        <v>77.040000000000006</v>
      </c>
      <c r="N9" s="62">
        <v>77.040000000000006</v>
      </c>
      <c r="O9" s="63">
        <v>1</v>
      </c>
    </row>
    <row r="10" spans="1:18" ht="24" customHeight="1" x14ac:dyDescent="0.4">
      <c r="A10" s="11">
        <v>6</v>
      </c>
      <c r="B10" s="12">
        <v>6430001444</v>
      </c>
      <c r="C10" s="19" t="s">
        <v>2585</v>
      </c>
      <c r="D10" s="1" t="s">
        <v>2586</v>
      </c>
      <c r="E10" s="1" t="s">
        <v>2587</v>
      </c>
      <c r="F10" s="17" t="s">
        <v>1637</v>
      </c>
      <c r="G10" s="60">
        <v>1720.5600000000002</v>
      </c>
      <c r="H10" s="12" t="s">
        <v>82</v>
      </c>
      <c r="I10" s="61">
        <v>4</v>
      </c>
      <c r="J10" s="15">
        <f t="shared" si="0"/>
        <v>64</v>
      </c>
      <c r="K10" s="15">
        <f t="shared" si="1"/>
        <v>4.4800000000000004</v>
      </c>
      <c r="L10" s="15">
        <f t="shared" si="2"/>
        <v>68.48</v>
      </c>
      <c r="M10" s="15">
        <f t="shared" si="3"/>
        <v>1789.0400000000002</v>
      </c>
      <c r="N10" s="64">
        <v>1789.0400000000002</v>
      </c>
      <c r="O10" s="63">
        <v>1</v>
      </c>
    </row>
    <row r="11" spans="1:18" ht="24" customHeight="1" x14ac:dyDescent="0.4">
      <c r="A11" s="59">
        <v>7</v>
      </c>
      <c r="B11" s="12">
        <v>6430001445</v>
      </c>
      <c r="C11" s="19" t="s">
        <v>2588</v>
      </c>
      <c r="D11" s="1" t="s">
        <v>2589</v>
      </c>
      <c r="E11" s="1" t="s">
        <v>2590</v>
      </c>
      <c r="F11" s="17" t="s">
        <v>49</v>
      </c>
      <c r="G11" s="60">
        <v>0</v>
      </c>
      <c r="H11" s="12" t="s">
        <v>224</v>
      </c>
      <c r="I11" s="61">
        <v>4</v>
      </c>
      <c r="J11" s="15">
        <f t="shared" si="0"/>
        <v>92</v>
      </c>
      <c r="K11" s="15">
        <f t="shared" si="1"/>
        <v>6.44</v>
      </c>
      <c r="L11" s="15">
        <f t="shared" si="2"/>
        <v>98.44</v>
      </c>
      <c r="M11" s="15">
        <f t="shared" si="3"/>
        <v>98.44</v>
      </c>
      <c r="N11" s="62">
        <v>98.44</v>
      </c>
      <c r="O11" s="63">
        <v>1</v>
      </c>
    </row>
    <row r="12" spans="1:18" ht="24" customHeight="1" x14ac:dyDescent="0.4">
      <c r="A12" s="11">
        <v>8</v>
      </c>
      <c r="B12" s="12">
        <v>6430001446</v>
      </c>
      <c r="C12" s="19" t="s">
        <v>2591</v>
      </c>
      <c r="D12" s="1" t="s">
        <v>2592</v>
      </c>
      <c r="E12" s="1" t="s">
        <v>2593</v>
      </c>
      <c r="F12" s="17" t="s">
        <v>2594</v>
      </c>
      <c r="G12" s="60">
        <v>6176.0399999999981</v>
      </c>
      <c r="H12" s="12" t="s">
        <v>224</v>
      </c>
      <c r="I12" s="61">
        <v>4</v>
      </c>
      <c r="J12" s="15">
        <f t="shared" si="0"/>
        <v>92</v>
      </c>
      <c r="K12" s="15">
        <f t="shared" si="1"/>
        <v>6.44</v>
      </c>
      <c r="L12" s="15">
        <f t="shared" si="2"/>
        <v>98.44</v>
      </c>
      <c r="M12" s="15">
        <f t="shared" si="3"/>
        <v>6274.4799999999977</v>
      </c>
      <c r="N12" s="64">
        <v>6274.4799999999977</v>
      </c>
      <c r="O12" s="63">
        <v>1</v>
      </c>
    </row>
    <row r="13" spans="1:18" ht="24" customHeight="1" x14ac:dyDescent="0.4">
      <c r="A13" s="59">
        <v>9</v>
      </c>
      <c r="B13" s="12">
        <v>6430001447</v>
      </c>
      <c r="C13" s="19" t="s">
        <v>2595</v>
      </c>
      <c r="D13" s="1" t="s">
        <v>2596</v>
      </c>
      <c r="E13" s="1" t="s">
        <v>2597</v>
      </c>
      <c r="F13" s="17" t="s">
        <v>171</v>
      </c>
      <c r="G13" s="60">
        <v>4044.6</v>
      </c>
      <c r="H13" s="12" t="s">
        <v>788</v>
      </c>
      <c r="I13" s="61">
        <v>4</v>
      </c>
      <c r="J13" s="15">
        <f t="shared" si="0"/>
        <v>272</v>
      </c>
      <c r="K13" s="15">
        <f t="shared" si="1"/>
        <v>19.04</v>
      </c>
      <c r="L13" s="15">
        <f t="shared" si="2"/>
        <v>291.04000000000002</v>
      </c>
      <c r="M13" s="15">
        <f t="shared" si="3"/>
        <v>4335.6400000000003</v>
      </c>
      <c r="N13" s="62">
        <v>4335.6400000000003</v>
      </c>
      <c r="O13" s="63">
        <v>1</v>
      </c>
    </row>
    <row r="14" spans="1:18" ht="24" customHeight="1" x14ac:dyDescent="0.4">
      <c r="A14" s="11">
        <v>10</v>
      </c>
      <c r="B14" s="12">
        <v>6430001448</v>
      </c>
      <c r="C14" s="19" t="s">
        <v>2598</v>
      </c>
      <c r="D14" s="1" t="s">
        <v>2599</v>
      </c>
      <c r="E14" s="1" t="s">
        <v>2600</v>
      </c>
      <c r="F14" s="17" t="s">
        <v>2601</v>
      </c>
      <c r="G14" s="60">
        <v>11286.359999999999</v>
      </c>
      <c r="H14" s="12" t="s">
        <v>587</v>
      </c>
      <c r="I14" s="61">
        <v>4</v>
      </c>
      <c r="J14" s="15">
        <f t="shared" si="0"/>
        <v>152</v>
      </c>
      <c r="K14" s="15">
        <f t="shared" si="1"/>
        <v>10.64</v>
      </c>
      <c r="L14" s="15">
        <f t="shared" si="2"/>
        <v>162.63999999999999</v>
      </c>
      <c r="M14" s="15">
        <f t="shared" si="3"/>
        <v>11448.999999999998</v>
      </c>
      <c r="N14" s="64">
        <v>11448.999999999998</v>
      </c>
      <c r="O14" s="63">
        <v>1</v>
      </c>
    </row>
    <row r="15" spans="1:18" ht="24" customHeight="1" x14ac:dyDescent="0.4">
      <c r="A15" s="59">
        <v>11</v>
      </c>
      <c r="B15" s="12">
        <v>6430001449</v>
      </c>
      <c r="C15" s="19" t="s">
        <v>2602</v>
      </c>
      <c r="D15" s="1" t="s">
        <v>2603</v>
      </c>
      <c r="E15" s="1" t="s">
        <v>2604</v>
      </c>
      <c r="F15" s="17" t="s">
        <v>49</v>
      </c>
      <c r="G15" s="60">
        <v>0</v>
      </c>
      <c r="H15" s="12" t="s">
        <v>2605</v>
      </c>
      <c r="I15" s="61">
        <v>4</v>
      </c>
      <c r="J15" s="15">
        <f t="shared" si="0"/>
        <v>1320</v>
      </c>
      <c r="K15" s="15">
        <f t="shared" si="1"/>
        <v>92.4</v>
      </c>
      <c r="L15" s="15">
        <f t="shared" si="2"/>
        <v>1412.4</v>
      </c>
      <c r="M15" s="15">
        <f t="shared" si="3"/>
        <v>1412.4</v>
      </c>
      <c r="N15" s="62">
        <v>1412.4</v>
      </c>
      <c r="O15" s="63">
        <v>1</v>
      </c>
    </row>
    <row r="16" spans="1:18" ht="24" customHeight="1" x14ac:dyDescent="0.4">
      <c r="A16" s="11">
        <v>12</v>
      </c>
      <c r="B16" s="12">
        <v>6430001450</v>
      </c>
      <c r="C16" s="19" t="s">
        <v>2606</v>
      </c>
      <c r="D16" s="1" t="s">
        <v>2607</v>
      </c>
      <c r="E16" s="1" t="s">
        <v>2608</v>
      </c>
      <c r="F16" s="17" t="s">
        <v>49</v>
      </c>
      <c r="G16" s="60">
        <v>0</v>
      </c>
      <c r="H16" s="12" t="s">
        <v>315</v>
      </c>
      <c r="I16" s="61">
        <v>4</v>
      </c>
      <c r="J16" s="15">
        <f t="shared" si="0"/>
        <v>204</v>
      </c>
      <c r="K16" s="15">
        <f t="shared" si="1"/>
        <v>14.28</v>
      </c>
      <c r="L16" s="15">
        <f t="shared" si="2"/>
        <v>218.28</v>
      </c>
      <c r="M16" s="15">
        <f t="shared" si="3"/>
        <v>218.28</v>
      </c>
      <c r="N16" s="64">
        <v>218.28</v>
      </c>
      <c r="O16" s="63">
        <v>1</v>
      </c>
    </row>
    <row r="17" spans="1:15" ht="24" customHeight="1" x14ac:dyDescent="0.4">
      <c r="A17" s="59">
        <v>13</v>
      </c>
      <c r="B17" s="12">
        <v>6430001451</v>
      </c>
      <c r="C17" s="19" t="s">
        <v>2609</v>
      </c>
      <c r="D17" s="1" t="s">
        <v>2610</v>
      </c>
      <c r="E17" s="1" t="s">
        <v>2611</v>
      </c>
      <c r="F17" s="17" t="s">
        <v>49</v>
      </c>
      <c r="G17" s="60">
        <v>0</v>
      </c>
      <c r="H17" s="12" t="s">
        <v>25</v>
      </c>
      <c r="I17" s="61">
        <v>4</v>
      </c>
      <c r="J17" s="15">
        <f t="shared" si="0"/>
        <v>32</v>
      </c>
      <c r="K17" s="15">
        <f t="shared" si="1"/>
        <v>2.2400000000000002</v>
      </c>
      <c r="L17" s="15">
        <f t="shared" si="2"/>
        <v>34.24</v>
      </c>
      <c r="M17" s="15">
        <f t="shared" si="3"/>
        <v>34.24</v>
      </c>
      <c r="N17" s="62">
        <v>34.24</v>
      </c>
      <c r="O17" s="63">
        <v>1</v>
      </c>
    </row>
    <row r="18" spans="1:15" ht="24" customHeight="1" x14ac:dyDescent="0.4">
      <c r="A18" s="11">
        <v>14</v>
      </c>
      <c r="B18" s="12">
        <v>6430001452</v>
      </c>
      <c r="C18" s="19" t="s">
        <v>2612</v>
      </c>
      <c r="D18" s="1" t="s">
        <v>2613</v>
      </c>
      <c r="E18" s="1" t="s">
        <v>2614</v>
      </c>
      <c r="F18" s="17" t="s">
        <v>2615</v>
      </c>
      <c r="G18" s="60">
        <v>6612.5999999999958</v>
      </c>
      <c r="H18" s="12" t="s">
        <v>114</v>
      </c>
      <c r="I18" s="61">
        <v>4</v>
      </c>
      <c r="J18" s="15">
        <f t="shared" si="0"/>
        <v>76</v>
      </c>
      <c r="K18" s="15">
        <f t="shared" si="1"/>
        <v>5.32</v>
      </c>
      <c r="L18" s="15">
        <f t="shared" si="2"/>
        <v>81.319999999999993</v>
      </c>
      <c r="M18" s="15">
        <f t="shared" si="3"/>
        <v>6693.9199999999955</v>
      </c>
      <c r="N18" s="64">
        <v>6693.9199999999955</v>
      </c>
      <c r="O18" s="63">
        <v>1</v>
      </c>
    </row>
    <row r="19" spans="1:15" ht="24" customHeight="1" x14ac:dyDescent="0.4">
      <c r="A19" s="59">
        <v>15</v>
      </c>
      <c r="B19" s="12">
        <v>6430001453</v>
      </c>
      <c r="C19" s="19" t="s">
        <v>2616</v>
      </c>
      <c r="D19" s="1" t="s">
        <v>2617</v>
      </c>
      <c r="E19" s="1" t="s">
        <v>2618</v>
      </c>
      <c r="F19" s="17" t="s">
        <v>926</v>
      </c>
      <c r="G19" s="60">
        <v>10601.56</v>
      </c>
      <c r="H19" s="12" t="s">
        <v>228</v>
      </c>
      <c r="I19" s="61">
        <v>4</v>
      </c>
      <c r="J19" s="15">
        <f t="shared" si="0"/>
        <v>108</v>
      </c>
      <c r="K19" s="15">
        <f t="shared" si="1"/>
        <v>7.56</v>
      </c>
      <c r="L19" s="15">
        <f t="shared" si="2"/>
        <v>115.56</v>
      </c>
      <c r="M19" s="15">
        <f t="shared" si="3"/>
        <v>10717.119999999999</v>
      </c>
      <c r="N19" s="62">
        <v>10717.119999999999</v>
      </c>
      <c r="O19" s="63">
        <v>1</v>
      </c>
    </row>
    <row r="20" spans="1:15" ht="24" customHeight="1" x14ac:dyDescent="0.4">
      <c r="A20" s="11">
        <v>16</v>
      </c>
      <c r="B20" s="12">
        <v>6430001454</v>
      </c>
      <c r="C20" s="19" t="s">
        <v>2619</v>
      </c>
      <c r="D20" s="1" t="s">
        <v>2620</v>
      </c>
      <c r="E20" s="1" t="s">
        <v>2621</v>
      </c>
      <c r="F20" s="17" t="s">
        <v>2622</v>
      </c>
      <c r="G20" s="60">
        <v>2161.3999999999996</v>
      </c>
      <c r="H20" s="12" t="s">
        <v>206</v>
      </c>
      <c r="I20" s="61">
        <v>4</v>
      </c>
      <c r="J20" s="15">
        <f t="shared" si="0"/>
        <v>24</v>
      </c>
      <c r="K20" s="15">
        <f t="shared" si="1"/>
        <v>1.68</v>
      </c>
      <c r="L20" s="15">
        <f t="shared" si="2"/>
        <v>25.68</v>
      </c>
      <c r="M20" s="15">
        <f t="shared" si="3"/>
        <v>2187.0799999999995</v>
      </c>
      <c r="N20" s="64">
        <v>2187.0799999999995</v>
      </c>
      <c r="O20" s="63">
        <v>1</v>
      </c>
    </row>
    <row r="21" spans="1:15" ht="24" customHeight="1" x14ac:dyDescent="0.4">
      <c r="A21" s="59">
        <v>17</v>
      </c>
      <c r="B21" s="12">
        <v>6430001455</v>
      </c>
      <c r="C21" s="19" t="s">
        <v>2623</v>
      </c>
      <c r="D21" s="1" t="s">
        <v>2624</v>
      </c>
      <c r="E21" s="1" t="s">
        <v>2621</v>
      </c>
      <c r="F21" s="17" t="s">
        <v>949</v>
      </c>
      <c r="G21" s="60">
        <v>1510.8399999999983</v>
      </c>
      <c r="H21" s="12" t="s">
        <v>77</v>
      </c>
      <c r="I21" s="61">
        <v>4</v>
      </c>
      <c r="J21" s="15">
        <f t="shared" si="0"/>
        <v>12</v>
      </c>
      <c r="K21" s="15">
        <f t="shared" si="1"/>
        <v>0.84</v>
      </c>
      <c r="L21" s="15">
        <f t="shared" si="2"/>
        <v>12.84</v>
      </c>
      <c r="M21" s="15">
        <f t="shared" si="3"/>
        <v>1523.6799999999982</v>
      </c>
      <c r="N21" s="62">
        <v>1523.6799999999982</v>
      </c>
      <c r="O21" s="63">
        <v>1</v>
      </c>
    </row>
    <row r="22" spans="1:15" ht="24" customHeight="1" x14ac:dyDescent="0.4">
      <c r="A22" s="11">
        <v>18</v>
      </c>
      <c r="B22" s="12">
        <v>6430001456</v>
      </c>
      <c r="C22" s="19" t="s">
        <v>2625</v>
      </c>
      <c r="D22" s="1" t="s">
        <v>365</v>
      </c>
      <c r="E22" s="1" t="s">
        <v>2626</v>
      </c>
      <c r="F22" s="17" t="s">
        <v>2627</v>
      </c>
      <c r="G22" s="60">
        <v>8761.1600000000035</v>
      </c>
      <c r="H22" s="12" t="s">
        <v>25</v>
      </c>
      <c r="I22" s="61">
        <v>4</v>
      </c>
      <c r="J22" s="15">
        <f t="shared" si="0"/>
        <v>32</v>
      </c>
      <c r="K22" s="15">
        <f t="shared" si="1"/>
        <v>2.2400000000000002</v>
      </c>
      <c r="L22" s="15">
        <f t="shared" si="2"/>
        <v>34.24</v>
      </c>
      <c r="M22" s="15">
        <f t="shared" si="3"/>
        <v>8795.4000000000033</v>
      </c>
      <c r="N22" s="64">
        <v>8795.4000000000033</v>
      </c>
      <c r="O22" s="63">
        <v>1</v>
      </c>
    </row>
    <row r="23" spans="1:15" ht="24" customHeight="1" x14ac:dyDescent="0.4">
      <c r="A23" s="59">
        <v>19</v>
      </c>
      <c r="B23" s="12">
        <v>6430001457</v>
      </c>
      <c r="C23" s="19" t="s">
        <v>2628</v>
      </c>
      <c r="D23" s="1" t="s">
        <v>365</v>
      </c>
      <c r="E23" s="1" t="s">
        <v>2629</v>
      </c>
      <c r="F23" s="17" t="s">
        <v>2630</v>
      </c>
      <c r="G23" s="60">
        <v>4254.32</v>
      </c>
      <c r="H23" s="12" t="s">
        <v>40</v>
      </c>
      <c r="I23" s="61">
        <v>4</v>
      </c>
      <c r="J23" s="15">
        <f t="shared" si="0"/>
        <v>16</v>
      </c>
      <c r="K23" s="15">
        <f t="shared" si="1"/>
        <v>1.1200000000000001</v>
      </c>
      <c r="L23" s="15">
        <f t="shared" si="2"/>
        <v>17.12</v>
      </c>
      <c r="M23" s="15">
        <f t="shared" si="3"/>
        <v>4271.4399999999996</v>
      </c>
      <c r="N23" s="62">
        <v>4271.4399999999996</v>
      </c>
      <c r="O23" s="63">
        <v>1</v>
      </c>
    </row>
    <row r="24" spans="1:15" ht="24" customHeight="1" x14ac:dyDescent="0.4">
      <c r="A24" s="11">
        <v>20</v>
      </c>
      <c r="B24" s="12">
        <v>6430001458</v>
      </c>
      <c r="C24" s="19" t="s">
        <v>2631</v>
      </c>
      <c r="D24" s="1" t="s">
        <v>2632</v>
      </c>
      <c r="E24" s="1" t="s">
        <v>2633</v>
      </c>
      <c r="F24" s="17" t="s">
        <v>24</v>
      </c>
      <c r="G24" s="60">
        <v>9745.5600000000031</v>
      </c>
      <c r="H24" s="12" t="s">
        <v>472</v>
      </c>
      <c r="I24" s="61">
        <v>4</v>
      </c>
      <c r="J24" s="15">
        <f t="shared" si="0"/>
        <v>8</v>
      </c>
      <c r="K24" s="15">
        <f t="shared" si="1"/>
        <v>0.56000000000000005</v>
      </c>
      <c r="L24" s="15">
        <f t="shared" si="2"/>
        <v>8.56</v>
      </c>
      <c r="M24" s="15">
        <f t="shared" si="3"/>
        <v>9754.1200000000026</v>
      </c>
      <c r="N24" s="62">
        <v>9754.1200000000026</v>
      </c>
      <c r="O24" s="63">
        <v>1</v>
      </c>
    </row>
    <row r="25" spans="1:15" ht="24" customHeight="1" x14ac:dyDescent="0.4">
      <c r="A25" s="59">
        <v>21</v>
      </c>
      <c r="B25" s="12">
        <v>6430001459</v>
      </c>
      <c r="C25" s="19" t="s">
        <v>2634</v>
      </c>
      <c r="D25" s="1" t="s">
        <v>2635</v>
      </c>
      <c r="E25" s="1" t="s">
        <v>2636</v>
      </c>
      <c r="F25" s="17" t="s">
        <v>2601</v>
      </c>
      <c r="G25" s="60">
        <v>8572.84</v>
      </c>
      <c r="H25" s="12" t="s">
        <v>224</v>
      </c>
      <c r="I25" s="61">
        <v>4</v>
      </c>
      <c r="J25" s="15">
        <f t="shared" si="0"/>
        <v>92</v>
      </c>
      <c r="K25" s="15">
        <f t="shared" si="1"/>
        <v>6.44</v>
      </c>
      <c r="L25" s="15">
        <f t="shared" si="2"/>
        <v>98.44</v>
      </c>
      <c r="M25" s="15">
        <f t="shared" si="3"/>
        <v>8671.2800000000007</v>
      </c>
      <c r="N25" s="64">
        <v>8671.2800000000007</v>
      </c>
      <c r="O25" s="63">
        <v>1</v>
      </c>
    </row>
    <row r="26" spans="1:15" ht="24" customHeight="1" x14ac:dyDescent="0.4">
      <c r="A26" s="11">
        <v>22</v>
      </c>
      <c r="B26" s="12">
        <v>6430001460</v>
      </c>
      <c r="C26" s="19" t="s">
        <v>2637</v>
      </c>
      <c r="D26" s="1" t="s">
        <v>2638</v>
      </c>
      <c r="E26" s="1" t="s">
        <v>219</v>
      </c>
      <c r="F26" s="17" t="s">
        <v>49</v>
      </c>
      <c r="G26" s="60">
        <v>0</v>
      </c>
      <c r="H26" s="12" t="s">
        <v>90</v>
      </c>
      <c r="I26" s="61">
        <v>4</v>
      </c>
      <c r="J26" s="15">
        <f t="shared" si="0"/>
        <v>28</v>
      </c>
      <c r="K26" s="15">
        <f t="shared" si="1"/>
        <v>1.96</v>
      </c>
      <c r="L26" s="15">
        <f t="shared" si="2"/>
        <v>29.96</v>
      </c>
      <c r="M26" s="15">
        <f t="shared" si="3"/>
        <v>29.96</v>
      </c>
      <c r="N26" s="62">
        <v>29.96</v>
      </c>
      <c r="O26" s="63">
        <v>1</v>
      </c>
    </row>
    <row r="27" spans="1:15" ht="24" customHeight="1" x14ac:dyDescent="0.4">
      <c r="A27" s="59">
        <v>23</v>
      </c>
      <c r="B27" s="12">
        <v>6430001461</v>
      </c>
      <c r="C27" s="19" t="s">
        <v>2639</v>
      </c>
      <c r="D27" s="1" t="s">
        <v>2640</v>
      </c>
      <c r="E27" s="1" t="s">
        <v>2641</v>
      </c>
      <c r="F27" s="17" t="s">
        <v>49</v>
      </c>
      <c r="G27" s="60">
        <v>0</v>
      </c>
      <c r="H27" s="12" t="s">
        <v>319</v>
      </c>
      <c r="I27" s="61">
        <v>4</v>
      </c>
      <c r="J27" s="15">
        <f t="shared" si="0"/>
        <v>132</v>
      </c>
      <c r="K27" s="15">
        <f t="shared" si="1"/>
        <v>9.24</v>
      </c>
      <c r="L27" s="15">
        <f t="shared" si="2"/>
        <v>141.24</v>
      </c>
      <c r="M27" s="15">
        <f t="shared" si="3"/>
        <v>141.24</v>
      </c>
      <c r="N27" s="64">
        <v>141.24</v>
      </c>
      <c r="O27" s="63">
        <v>1</v>
      </c>
    </row>
    <row r="28" spans="1:15" ht="24" customHeight="1" x14ac:dyDescent="0.4">
      <c r="A28" s="11">
        <v>24</v>
      </c>
      <c r="B28" s="12">
        <v>6430001462</v>
      </c>
      <c r="C28" s="19" t="s">
        <v>2642</v>
      </c>
      <c r="D28" s="1" t="s">
        <v>2643</v>
      </c>
      <c r="E28" s="1" t="s">
        <v>242</v>
      </c>
      <c r="F28" s="17" t="s">
        <v>49</v>
      </c>
      <c r="G28" s="60">
        <v>0</v>
      </c>
      <c r="H28" s="12" t="s">
        <v>2644</v>
      </c>
      <c r="I28" s="61">
        <v>4</v>
      </c>
      <c r="J28" s="15">
        <f t="shared" si="0"/>
        <v>192</v>
      </c>
      <c r="K28" s="15">
        <f t="shared" si="1"/>
        <v>13.44</v>
      </c>
      <c r="L28" s="15">
        <f t="shared" si="2"/>
        <v>205.44</v>
      </c>
      <c r="M28" s="15">
        <f t="shared" si="3"/>
        <v>205.44</v>
      </c>
      <c r="N28" s="62">
        <v>205.44</v>
      </c>
      <c r="O28" s="63">
        <v>1</v>
      </c>
    </row>
    <row r="29" spans="1:15" ht="24" customHeight="1" x14ac:dyDescent="0.4">
      <c r="A29" s="59">
        <v>25</v>
      </c>
      <c r="B29" s="12">
        <v>6430001463</v>
      </c>
      <c r="C29" s="19" t="s">
        <v>2645</v>
      </c>
      <c r="D29" s="1" t="s">
        <v>2646</v>
      </c>
      <c r="E29" s="1" t="s">
        <v>2647</v>
      </c>
      <c r="F29" s="17" t="s">
        <v>24</v>
      </c>
      <c r="G29" s="60">
        <v>10854.08</v>
      </c>
      <c r="H29" s="12" t="s">
        <v>451</v>
      </c>
      <c r="I29" s="61">
        <v>4</v>
      </c>
      <c r="J29" s="15">
        <f t="shared" si="0"/>
        <v>88</v>
      </c>
      <c r="K29" s="15">
        <f t="shared" si="1"/>
        <v>6.16</v>
      </c>
      <c r="L29" s="15">
        <f t="shared" si="2"/>
        <v>94.16</v>
      </c>
      <c r="M29" s="15">
        <f t="shared" si="3"/>
        <v>10948.24</v>
      </c>
      <c r="N29" s="64">
        <v>10948.24</v>
      </c>
      <c r="O29" s="63">
        <v>1</v>
      </c>
    </row>
    <row r="30" spans="1:15" ht="24" customHeight="1" x14ac:dyDescent="0.4">
      <c r="A30" s="11">
        <v>26</v>
      </c>
      <c r="B30" s="12">
        <v>6430001464</v>
      </c>
      <c r="C30" s="19" t="s">
        <v>2648</v>
      </c>
      <c r="D30" s="1" t="s">
        <v>2649</v>
      </c>
      <c r="E30" s="1" t="s">
        <v>2650</v>
      </c>
      <c r="F30" s="17" t="s">
        <v>49</v>
      </c>
      <c r="G30" s="60">
        <v>0</v>
      </c>
      <c r="H30" s="12" t="s">
        <v>164</v>
      </c>
      <c r="I30" s="61">
        <v>4</v>
      </c>
      <c r="J30" s="15">
        <f t="shared" si="0"/>
        <v>0</v>
      </c>
      <c r="K30" s="15">
        <f t="shared" si="1"/>
        <v>0</v>
      </c>
      <c r="L30" s="15">
        <f t="shared" si="2"/>
        <v>0</v>
      </c>
      <c r="M30" s="15">
        <f t="shared" si="3"/>
        <v>0</v>
      </c>
      <c r="N30" s="62">
        <v>0</v>
      </c>
      <c r="O30" s="63">
        <v>1</v>
      </c>
    </row>
    <row r="31" spans="1:15" ht="24" customHeight="1" x14ac:dyDescent="0.4">
      <c r="A31" s="59">
        <v>27</v>
      </c>
      <c r="B31" s="12">
        <v>6430001465</v>
      </c>
      <c r="C31" s="19" t="s">
        <v>2651</v>
      </c>
      <c r="D31" s="1" t="s">
        <v>2652</v>
      </c>
      <c r="E31" s="1" t="s">
        <v>2653</v>
      </c>
      <c r="F31" s="17" t="s">
        <v>49</v>
      </c>
      <c r="G31" s="60">
        <v>0</v>
      </c>
      <c r="H31" s="12" t="s">
        <v>391</v>
      </c>
      <c r="I31" s="61">
        <v>4</v>
      </c>
      <c r="J31" s="15">
        <f t="shared" si="0"/>
        <v>140</v>
      </c>
      <c r="K31" s="15">
        <f t="shared" si="1"/>
        <v>9.8000000000000007</v>
      </c>
      <c r="L31" s="15">
        <f t="shared" si="2"/>
        <v>149.80000000000001</v>
      </c>
      <c r="M31" s="15">
        <f t="shared" si="3"/>
        <v>149.80000000000001</v>
      </c>
      <c r="N31" s="64">
        <v>149.80000000000001</v>
      </c>
      <c r="O31" s="63">
        <v>1</v>
      </c>
    </row>
    <row r="32" spans="1:15" ht="24" customHeight="1" x14ac:dyDescent="0.4">
      <c r="A32" s="11">
        <v>28</v>
      </c>
      <c r="B32" s="12">
        <v>6430001466</v>
      </c>
      <c r="C32" s="19" t="s">
        <v>2654</v>
      </c>
      <c r="D32" s="1" t="s">
        <v>2655</v>
      </c>
      <c r="E32" s="1" t="s">
        <v>2656</v>
      </c>
      <c r="F32" s="17" t="s">
        <v>49</v>
      </c>
      <c r="G32" s="60">
        <v>0</v>
      </c>
      <c r="H32" s="12" t="s">
        <v>472</v>
      </c>
      <c r="I32" s="61">
        <v>4</v>
      </c>
      <c r="J32" s="15">
        <f t="shared" si="0"/>
        <v>8</v>
      </c>
      <c r="K32" s="15">
        <f t="shared" si="1"/>
        <v>0.56000000000000005</v>
      </c>
      <c r="L32" s="15">
        <f t="shared" si="2"/>
        <v>8.56</v>
      </c>
      <c r="M32" s="15">
        <f t="shared" si="3"/>
        <v>8.56</v>
      </c>
      <c r="N32" s="64">
        <v>8.56</v>
      </c>
      <c r="O32" s="63">
        <v>1</v>
      </c>
    </row>
    <row r="33" spans="1:20" ht="24" customHeight="1" x14ac:dyDescent="0.4">
      <c r="A33" s="59">
        <v>29</v>
      </c>
      <c r="B33" s="12">
        <v>6430001467</v>
      </c>
      <c r="C33" s="19" t="s">
        <v>2657</v>
      </c>
      <c r="D33" s="1" t="s">
        <v>2658</v>
      </c>
      <c r="E33" s="1" t="s">
        <v>2659</v>
      </c>
      <c r="F33" s="17" t="s">
        <v>49</v>
      </c>
      <c r="G33" s="60">
        <v>0</v>
      </c>
      <c r="H33" s="12" t="s">
        <v>25</v>
      </c>
      <c r="I33" s="61">
        <v>4</v>
      </c>
      <c r="J33" s="15">
        <f t="shared" si="0"/>
        <v>32</v>
      </c>
      <c r="K33" s="15">
        <f t="shared" si="1"/>
        <v>2.2400000000000002</v>
      </c>
      <c r="L33" s="15">
        <f t="shared" si="2"/>
        <v>34.24</v>
      </c>
      <c r="M33" s="15">
        <f t="shared" si="3"/>
        <v>34.24</v>
      </c>
      <c r="N33" s="62">
        <v>34.24</v>
      </c>
      <c r="O33" s="63">
        <v>1</v>
      </c>
    </row>
    <row r="34" spans="1:20" ht="24" customHeight="1" x14ac:dyDescent="0.4">
      <c r="A34" s="11">
        <v>30</v>
      </c>
      <c r="B34" s="12">
        <v>6430001468</v>
      </c>
      <c r="C34" s="19" t="s">
        <v>2660</v>
      </c>
      <c r="D34" s="1" t="s">
        <v>2661</v>
      </c>
      <c r="E34" s="1" t="s">
        <v>2662</v>
      </c>
      <c r="F34" s="17" t="s">
        <v>49</v>
      </c>
      <c r="G34" s="60">
        <v>0</v>
      </c>
      <c r="H34" s="12" t="s">
        <v>2644</v>
      </c>
      <c r="I34" s="61">
        <v>4</v>
      </c>
      <c r="J34" s="15">
        <f t="shared" si="0"/>
        <v>192</v>
      </c>
      <c r="K34" s="15">
        <f t="shared" si="1"/>
        <v>13.44</v>
      </c>
      <c r="L34" s="15">
        <f t="shared" si="2"/>
        <v>205.44</v>
      </c>
      <c r="M34" s="15">
        <f t="shared" si="3"/>
        <v>205.44</v>
      </c>
      <c r="N34" s="64">
        <v>205.44</v>
      </c>
      <c r="O34" s="63">
        <v>1</v>
      </c>
    </row>
    <row r="35" spans="1:20" ht="24" customHeight="1" x14ac:dyDescent="0.4">
      <c r="A35" s="59">
        <v>31</v>
      </c>
      <c r="B35" s="12">
        <v>6430001469</v>
      </c>
      <c r="C35" s="19" t="s">
        <v>2663</v>
      </c>
      <c r="D35" s="1" t="s">
        <v>2664</v>
      </c>
      <c r="E35" s="1" t="s">
        <v>2665</v>
      </c>
      <c r="F35" s="17" t="s">
        <v>49</v>
      </c>
      <c r="G35" s="60">
        <v>0</v>
      </c>
      <c r="H35" s="12" t="s">
        <v>472</v>
      </c>
      <c r="I35" s="61">
        <v>4</v>
      </c>
      <c r="J35" s="15">
        <f t="shared" si="0"/>
        <v>8</v>
      </c>
      <c r="K35" s="15">
        <f t="shared" si="1"/>
        <v>0.56000000000000005</v>
      </c>
      <c r="L35" s="15">
        <f t="shared" si="2"/>
        <v>8.56</v>
      </c>
      <c r="M35" s="15">
        <f t="shared" si="3"/>
        <v>8.56</v>
      </c>
      <c r="N35" s="62">
        <v>8.56</v>
      </c>
      <c r="O35" s="63">
        <v>1</v>
      </c>
    </row>
    <row r="36" spans="1:20" ht="24" customHeight="1" x14ac:dyDescent="0.4">
      <c r="A36" s="11">
        <v>32</v>
      </c>
      <c r="B36" s="12">
        <v>6430001470</v>
      </c>
      <c r="C36" s="19" t="s">
        <v>2666</v>
      </c>
      <c r="D36" s="1" t="s">
        <v>2667</v>
      </c>
      <c r="E36" s="1" t="s">
        <v>2668</v>
      </c>
      <c r="F36" s="17" t="s">
        <v>2669</v>
      </c>
      <c r="G36" s="60">
        <v>2041.5599999999988</v>
      </c>
      <c r="H36" s="12" t="s">
        <v>114</v>
      </c>
      <c r="I36" s="61">
        <v>4</v>
      </c>
      <c r="J36" s="15">
        <f t="shared" si="0"/>
        <v>76</v>
      </c>
      <c r="K36" s="15">
        <f t="shared" si="1"/>
        <v>5.32</v>
      </c>
      <c r="L36" s="15">
        <f t="shared" si="2"/>
        <v>81.319999999999993</v>
      </c>
      <c r="M36" s="15">
        <f t="shared" si="3"/>
        <v>2122.8799999999987</v>
      </c>
      <c r="N36" s="64">
        <v>2122.8799999999987</v>
      </c>
      <c r="O36" s="63">
        <v>1</v>
      </c>
    </row>
    <row r="37" spans="1:20" ht="24" customHeight="1" x14ac:dyDescent="0.4">
      <c r="A37" s="59">
        <v>33</v>
      </c>
      <c r="B37" s="12">
        <v>6430001471</v>
      </c>
      <c r="C37" s="19" t="s">
        <v>2670</v>
      </c>
      <c r="D37" s="1" t="s">
        <v>2671</v>
      </c>
      <c r="E37" s="1" t="s">
        <v>2672</v>
      </c>
      <c r="F37" s="17" t="s">
        <v>2673</v>
      </c>
      <c r="G37" s="60">
        <v>8752.6</v>
      </c>
      <c r="H37" s="12" t="s">
        <v>2674</v>
      </c>
      <c r="I37" s="61">
        <v>4</v>
      </c>
      <c r="J37" s="15">
        <f t="shared" si="0"/>
        <v>436</v>
      </c>
      <c r="K37" s="15">
        <f t="shared" si="1"/>
        <v>30.52</v>
      </c>
      <c r="L37" s="15">
        <f t="shared" si="2"/>
        <v>466.52</v>
      </c>
      <c r="M37" s="15">
        <f t="shared" si="3"/>
        <v>9219.1200000000008</v>
      </c>
      <c r="N37" s="62">
        <v>9219.1200000000008</v>
      </c>
      <c r="O37" s="63">
        <v>1</v>
      </c>
    </row>
    <row r="38" spans="1:20" ht="24" customHeight="1" x14ac:dyDescent="0.4">
      <c r="A38" s="11">
        <v>34</v>
      </c>
      <c r="B38" s="12">
        <v>6430001472</v>
      </c>
      <c r="C38" s="19" t="s">
        <v>2675</v>
      </c>
      <c r="D38" s="1" t="s">
        <v>2676</v>
      </c>
      <c r="E38" s="1" t="s">
        <v>2677</v>
      </c>
      <c r="F38" s="17" t="s">
        <v>49</v>
      </c>
      <c r="G38" s="60">
        <v>0</v>
      </c>
      <c r="H38" s="12" t="s">
        <v>408</v>
      </c>
      <c r="I38" s="61">
        <v>4</v>
      </c>
      <c r="J38" s="15">
        <f t="shared" si="0"/>
        <v>180</v>
      </c>
      <c r="K38" s="15">
        <f t="shared" si="1"/>
        <v>12.6</v>
      </c>
      <c r="L38" s="15">
        <f t="shared" si="2"/>
        <v>192.6</v>
      </c>
      <c r="M38" s="15">
        <f t="shared" si="3"/>
        <v>192.6</v>
      </c>
      <c r="N38" s="64">
        <v>192.6</v>
      </c>
      <c r="O38" s="63">
        <v>1</v>
      </c>
    </row>
    <row r="39" spans="1:20" ht="24" customHeight="1" x14ac:dyDescent="0.4">
      <c r="A39" s="59">
        <v>35</v>
      </c>
      <c r="B39" s="12">
        <v>6430001473</v>
      </c>
      <c r="C39" s="19" t="s">
        <v>2678</v>
      </c>
      <c r="D39" s="1" t="s">
        <v>2679</v>
      </c>
      <c r="E39" s="1" t="s">
        <v>2680</v>
      </c>
      <c r="F39" s="17" t="s">
        <v>49</v>
      </c>
      <c r="G39" s="60">
        <v>0</v>
      </c>
      <c r="H39" s="12" t="s">
        <v>206</v>
      </c>
      <c r="I39" s="61">
        <v>4</v>
      </c>
      <c r="J39" s="15">
        <f t="shared" si="0"/>
        <v>24</v>
      </c>
      <c r="K39" s="15">
        <f t="shared" si="1"/>
        <v>1.68</v>
      </c>
      <c r="L39" s="15">
        <f t="shared" si="2"/>
        <v>25.68</v>
      </c>
      <c r="M39" s="15">
        <f t="shared" si="3"/>
        <v>25.68</v>
      </c>
      <c r="N39" s="62">
        <v>25.68</v>
      </c>
      <c r="O39" s="63">
        <v>1</v>
      </c>
    </row>
    <row r="40" spans="1:20" ht="24" customHeight="1" x14ac:dyDescent="0.4">
      <c r="A40" s="11">
        <v>36</v>
      </c>
      <c r="B40" s="12">
        <v>6430001474</v>
      </c>
      <c r="C40" s="19" t="s">
        <v>2681</v>
      </c>
      <c r="D40" s="1" t="s">
        <v>2682</v>
      </c>
      <c r="E40" s="1" t="s">
        <v>369</v>
      </c>
      <c r="F40" s="17" t="s">
        <v>675</v>
      </c>
      <c r="G40" s="60">
        <v>1065.7200000000003</v>
      </c>
      <c r="H40" s="12" t="s">
        <v>319</v>
      </c>
      <c r="I40" s="61">
        <v>4</v>
      </c>
      <c r="J40" s="15">
        <f t="shared" si="0"/>
        <v>132</v>
      </c>
      <c r="K40" s="15">
        <f t="shared" si="1"/>
        <v>9.24</v>
      </c>
      <c r="L40" s="15">
        <f t="shared" si="2"/>
        <v>141.24</v>
      </c>
      <c r="M40" s="15">
        <f t="shared" si="3"/>
        <v>1206.9600000000003</v>
      </c>
      <c r="N40" s="64">
        <v>1206.9600000000003</v>
      </c>
      <c r="O40" s="63">
        <v>1</v>
      </c>
    </row>
    <row r="41" spans="1:20" ht="24" customHeight="1" x14ac:dyDescent="0.4">
      <c r="A41" s="59">
        <v>37</v>
      </c>
      <c r="B41" s="12">
        <v>6430001475</v>
      </c>
      <c r="C41" s="19" t="s">
        <v>2683</v>
      </c>
      <c r="D41" s="1" t="s">
        <v>2684</v>
      </c>
      <c r="E41" s="1" t="s">
        <v>2685</v>
      </c>
      <c r="F41" s="17" t="s">
        <v>949</v>
      </c>
      <c r="G41" s="60">
        <v>48680.72</v>
      </c>
      <c r="H41" s="12" t="s">
        <v>615</v>
      </c>
      <c r="I41" s="61">
        <v>4</v>
      </c>
      <c r="J41" s="15">
        <f t="shared" si="0"/>
        <v>300</v>
      </c>
      <c r="K41" s="15">
        <f t="shared" si="1"/>
        <v>21</v>
      </c>
      <c r="L41" s="15">
        <f t="shared" si="2"/>
        <v>321</v>
      </c>
      <c r="M41" s="15">
        <f t="shared" si="3"/>
        <v>49001.72</v>
      </c>
      <c r="N41" s="62">
        <v>49001.72</v>
      </c>
      <c r="O41" s="63">
        <v>1</v>
      </c>
    </row>
    <row r="42" spans="1:20" ht="24" customHeight="1" x14ac:dyDescent="0.4">
      <c r="A42" s="11">
        <v>38</v>
      </c>
      <c r="B42" s="12">
        <v>6430001476</v>
      </c>
      <c r="C42" s="19" t="s">
        <v>2686</v>
      </c>
      <c r="D42" s="1" t="s">
        <v>2687</v>
      </c>
      <c r="E42" s="1" t="s">
        <v>2688</v>
      </c>
      <c r="F42" s="17" t="s">
        <v>24</v>
      </c>
      <c r="G42" s="60">
        <v>15660.519999999995</v>
      </c>
      <c r="H42" s="12" t="s">
        <v>2689</v>
      </c>
      <c r="I42" s="61">
        <v>4</v>
      </c>
      <c r="J42" s="15">
        <f t="shared" si="0"/>
        <v>212</v>
      </c>
      <c r="K42" s="15">
        <f t="shared" si="1"/>
        <v>14.84</v>
      </c>
      <c r="L42" s="15">
        <f t="shared" si="2"/>
        <v>226.84</v>
      </c>
      <c r="M42" s="15">
        <f t="shared" si="3"/>
        <v>15887.359999999995</v>
      </c>
      <c r="N42" s="64">
        <v>15887.359999999995</v>
      </c>
      <c r="O42" s="63">
        <v>1</v>
      </c>
    </row>
    <row r="43" spans="1:20" ht="24" customHeight="1" x14ac:dyDescent="0.4">
      <c r="A43" s="59">
        <v>39</v>
      </c>
      <c r="B43" s="12">
        <v>6430001477</v>
      </c>
      <c r="C43" s="19" t="s">
        <v>2690</v>
      </c>
      <c r="D43" s="1" t="s">
        <v>480</v>
      </c>
      <c r="E43" s="1" t="s">
        <v>2691</v>
      </c>
      <c r="F43" s="17" t="s">
        <v>24</v>
      </c>
      <c r="G43" s="60">
        <v>6120.3999999999978</v>
      </c>
      <c r="H43" s="12" t="s">
        <v>228</v>
      </c>
      <c r="I43" s="61">
        <v>4</v>
      </c>
      <c r="J43" s="15">
        <f t="shared" si="0"/>
        <v>108</v>
      </c>
      <c r="K43" s="15">
        <f t="shared" si="1"/>
        <v>7.56</v>
      </c>
      <c r="L43" s="15">
        <f t="shared" si="2"/>
        <v>115.56</v>
      </c>
      <c r="M43" s="15">
        <f t="shared" si="3"/>
        <v>6235.9599999999982</v>
      </c>
      <c r="N43" s="62">
        <v>6235.9599999999982</v>
      </c>
      <c r="O43" s="63">
        <v>1</v>
      </c>
    </row>
    <row r="44" spans="1:20" ht="24" customHeight="1" x14ac:dyDescent="0.4">
      <c r="A44" s="11">
        <v>40</v>
      </c>
      <c r="B44" s="12">
        <v>6430001478</v>
      </c>
      <c r="C44" s="19" t="s">
        <v>2692</v>
      </c>
      <c r="D44" s="1" t="s">
        <v>2693</v>
      </c>
      <c r="E44" s="1" t="s">
        <v>2694</v>
      </c>
      <c r="F44" s="17" t="s">
        <v>314</v>
      </c>
      <c r="G44" s="60">
        <v>329.56000000000006</v>
      </c>
      <c r="H44" s="12" t="s">
        <v>59</v>
      </c>
      <c r="I44" s="61">
        <v>4</v>
      </c>
      <c r="J44" s="15">
        <f t="shared" si="0"/>
        <v>56</v>
      </c>
      <c r="K44" s="15">
        <f t="shared" si="1"/>
        <v>3.92</v>
      </c>
      <c r="L44" s="15">
        <f t="shared" si="2"/>
        <v>59.92</v>
      </c>
      <c r="M44" s="15">
        <f t="shared" si="3"/>
        <v>389.48000000000008</v>
      </c>
      <c r="N44" s="64">
        <v>389.48000000000008</v>
      </c>
      <c r="O44" s="63">
        <v>1</v>
      </c>
    </row>
    <row r="45" spans="1:20" ht="24" customHeight="1" x14ac:dyDescent="0.4">
      <c r="A45" s="59">
        <v>41</v>
      </c>
      <c r="B45" s="12">
        <v>6430001479</v>
      </c>
      <c r="C45" s="19" t="s">
        <v>2695</v>
      </c>
      <c r="D45" s="1" t="s">
        <v>2696</v>
      </c>
      <c r="E45" s="1" t="s">
        <v>2697</v>
      </c>
      <c r="F45" s="17" t="s">
        <v>2698</v>
      </c>
      <c r="G45" s="60">
        <v>9621.4399999999987</v>
      </c>
      <c r="H45" s="12" t="s">
        <v>114</v>
      </c>
      <c r="I45" s="61">
        <v>4</v>
      </c>
      <c r="J45" s="15">
        <f t="shared" si="0"/>
        <v>76</v>
      </c>
      <c r="K45" s="15">
        <f t="shared" si="1"/>
        <v>5.32</v>
      </c>
      <c r="L45" s="15">
        <f t="shared" si="2"/>
        <v>81.319999999999993</v>
      </c>
      <c r="M45" s="15">
        <f>SUM(G45+L45)</f>
        <v>9702.7599999999984</v>
      </c>
      <c r="N45" s="62">
        <v>9702.7599999999984</v>
      </c>
      <c r="O45" s="63">
        <v>1</v>
      </c>
      <c r="T45" s="37"/>
    </row>
    <row r="46" spans="1:20" ht="24" customHeight="1" x14ac:dyDescent="0.4">
      <c r="A46" s="11">
        <v>42</v>
      </c>
      <c r="B46" s="12">
        <v>6430001480</v>
      </c>
      <c r="C46" s="19" t="s">
        <v>2699</v>
      </c>
      <c r="D46" s="1" t="s">
        <v>2696</v>
      </c>
      <c r="E46" s="1" t="s">
        <v>2700</v>
      </c>
      <c r="F46" s="17" t="s">
        <v>2701</v>
      </c>
      <c r="G46" s="60">
        <v>6304.4400000000005</v>
      </c>
      <c r="H46" s="12" t="s">
        <v>2644</v>
      </c>
      <c r="I46" s="61">
        <v>4</v>
      </c>
      <c r="J46" s="15">
        <f t="shared" si="0"/>
        <v>192</v>
      </c>
      <c r="K46" s="15">
        <f t="shared" si="1"/>
        <v>13.44</v>
      </c>
      <c r="L46" s="15">
        <f t="shared" si="2"/>
        <v>205.44</v>
      </c>
      <c r="M46" s="15">
        <f t="shared" si="3"/>
        <v>6509.88</v>
      </c>
      <c r="N46" s="64">
        <v>6509.88</v>
      </c>
      <c r="O46" s="63">
        <v>1</v>
      </c>
    </row>
    <row r="47" spans="1:20" ht="24" customHeight="1" x14ac:dyDescent="0.4">
      <c r="A47" s="59">
        <v>43</v>
      </c>
      <c r="B47" s="12">
        <v>6430001481</v>
      </c>
      <c r="C47" s="19" t="s">
        <v>2702</v>
      </c>
      <c r="D47" s="1" t="s">
        <v>2703</v>
      </c>
      <c r="E47" s="1" t="s">
        <v>2704</v>
      </c>
      <c r="F47" s="17" t="s">
        <v>49</v>
      </c>
      <c r="G47" s="60">
        <v>0</v>
      </c>
      <c r="H47" s="12" t="s">
        <v>206</v>
      </c>
      <c r="I47" s="61">
        <v>4</v>
      </c>
      <c r="J47" s="15">
        <f t="shared" si="0"/>
        <v>24</v>
      </c>
      <c r="K47" s="15">
        <f t="shared" si="1"/>
        <v>1.68</v>
      </c>
      <c r="L47" s="15">
        <f t="shared" si="2"/>
        <v>25.68</v>
      </c>
      <c r="M47" s="15">
        <f t="shared" si="3"/>
        <v>25.68</v>
      </c>
      <c r="N47" s="62">
        <v>25.68</v>
      </c>
      <c r="O47" s="63">
        <v>1</v>
      </c>
    </row>
    <row r="48" spans="1:20" ht="24" customHeight="1" x14ac:dyDescent="0.4">
      <c r="A48" s="11">
        <v>44</v>
      </c>
      <c r="B48" s="12">
        <v>6430001482</v>
      </c>
      <c r="C48" s="19" t="s">
        <v>2705</v>
      </c>
      <c r="D48" s="1" t="s">
        <v>2706</v>
      </c>
      <c r="E48" s="1" t="s">
        <v>2707</v>
      </c>
      <c r="F48" s="17" t="s">
        <v>2708</v>
      </c>
      <c r="G48" s="60">
        <v>928.75999999999954</v>
      </c>
      <c r="H48" s="12" t="s">
        <v>105</v>
      </c>
      <c r="I48" s="61">
        <v>4</v>
      </c>
      <c r="J48" s="15">
        <f t="shared" si="0"/>
        <v>4</v>
      </c>
      <c r="K48" s="15">
        <f t="shared" si="1"/>
        <v>0.28000000000000003</v>
      </c>
      <c r="L48" s="15">
        <f t="shared" si="2"/>
        <v>4.28</v>
      </c>
      <c r="M48" s="15">
        <f t="shared" si="3"/>
        <v>933.03999999999951</v>
      </c>
      <c r="N48" s="64">
        <v>933.03999999999951</v>
      </c>
      <c r="O48" s="63">
        <v>1</v>
      </c>
    </row>
    <row r="49" spans="1:15" ht="24" customHeight="1" x14ac:dyDescent="0.4">
      <c r="A49" s="59">
        <v>45</v>
      </c>
      <c r="B49" s="12">
        <v>6430001483</v>
      </c>
      <c r="C49" s="19" t="s">
        <v>2709</v>
      </c>
      <c r="D49" s="1" t="s">
        <v>2710</v>
      </c>
      <c r="E49" s="1" t="s">
        <v>2711</v>
      </c>
      <c r="F49" s="17" t="s">
        <v>216</v>
      </c>
      <c r="G49" s="60">
        <v>24366.03999999999</v>
      </c>
      <c r="H49" s="12" t="s">
        <v>746</v>
      </c>
      <c r="I49" s="61">
        <v>4</v>
      </c>
      <c r="J49" s="15">
        <f t="shared" si="0"/>
        <v>144</v>
      </c>
      <c r="K49" s="15">
        <f t="shared" si="1"/>
        <v>10.08</v>
      </c>
      <c r="L49" s="15">
        <f t="shared" si="2"/>
        <v>154.08000000000001</v>
      </c>
      <c r="M49" s="15">
        <f t="shared" si="3"/>
        <v>24520.119999999992</v>
      </c>
      <c r="N49" s="62">
        <v>24520.119999999992</v>
      </c>
      <c r="O49" s="63">
        <v>1</v>
      </c>
    </row>
    <row r="50" spans="1:15" ht="24" customHeight="1" x14ac:dyDescent="0.4">
      <c r="A50" s="11">
        <v>46</v>
      </c>
      <c r="B50" s="12">
        <v>6430001484</v>
      </c>
      <c r="C50" s="19" t="s">
        <v>2712</v>
      </c>
      <c r="D50" s="1" t="s">
        <v>2713</v>
      </c>
      <c r="E50" s="1" t="s">
        <v>2714</v>
      </c>
      <c r="F50" s="17" t="s">
        <v>49</v>
      </c>
      <c r="G50" s="60">
        <v>0</v>
      </c>
      <c r="H50" s="12" t="s">
        <v>224</v>
      </c>
      <c r="I50" s="61">
        <v>4</v>
      </c>
      <c r="J50" s="15">
        <f t="shared" si="0"/>
        <v>92</v>
      </c>
      <c r="K50" s="15">
        <f t="shared" si="1"/>
        <v>6.44</v>
      </c>
      <c r="L50" s="15">
        <f t="shared" si="2"/>
        <v>98.44</v>
      </c>
      <c r="M50" s="15">
        <f t="shared" si="3"/>
        <v>98.44</v>
      </c>
      <c r="N50" s="64">
        <v>98.44</v>
      </c>
      <c r="O50" s="63">
        <v>1</v>
      </c>
    </row>
    <row r="51" spans="1:15" ht="24" customHeight="1" x14ac:dyDescent="0.4">
      <c r="A51" s="59">
        <v>47</v>
      </c>
      <c r="B51" s="12">
        <v>6430001485</v>
      </c>
      <c r="C51" s="19" t="s">
        <v>2715</v>
      </c>
      <c r="D51" s="1" t="s">
        <v>2716</v>
      </c>
      <c r="E51" s="1" t="s">
        <v>2717</v>
      </c>
      <c r="F51" s="17" t="s">
        <v>113</v>
      </c>
      <c r="G51" s="60">
        <v>42.8</v>
      </c>
      <c r="H51" s="12" t="s">
        <v>77</v>
      </c>
      <c r="I51" s="61">
        <v>4</v>
      </c>
      <c r="J51" s="15">
        <f t="shared" si="0"/>
        <v>12</v>
      </c>
      <c r="K51" s="15">
        <f t="shared" si="1"/>
        <v>0.84</v>
      </c>
      <c r="L51" s="15">
        <f t="shared" si="2"/>
        <v>12.84</v>
      </c>
      <c r="M51" s="15">
        <f t="shared" si="3"/>
        <v>55.64</v>
      </c>
      <c r="N51" s="62">
        <v>55.64</v>
      </c>
      <c r="O51" s="63">
        <v>1</v>
      </c>
    </row>
    <row r="52" spans="1:15" ht="24" customHeight="1" x14ac:dyDescent="0.4">
      <c r="A52" s="11">
        <v>48</v>
      </c>
      <c r="B52" s="12">
        <v>6430001486</v>
      </c>
      <c r="C52" s="19" t="s">
        <v>2718</v>
      </c>
      <c r="D52" s="1" t="s">
        <v>2716</v>
      </c>
      <c r="E52" s="1" t="s">
        <v>2719</v>
      </c>
      <c r="F52" s="17" t="s">
        <v>113</v>
      </c>
      <c r="G52" s="60">
        <v>530.72</v>
      </c>
      <c r="H52" s="12" t="s">
        <v>735</v>
      </c>
      <c r="I52" s="61">
        <v>4</v>
      </c>
      <c r="J52" s="15">
        <f t="shared" si="0"/>
        <v>160</v>
      </c>
      <c r="K52" s="15">
        <f t="shared" si="1"/>
        <v>11.2</v>
      </c>
      <c r="L52" s="15">
        <f t="shared" si="2"/>
        <v>171.2</v>
      </c>
      <c r="M52" s="15">
        <f t="shared" si="3"/>
        <v>701.92000000000007</v>
      </c>
      <c r="N52" s="64">
        <v>701.92000000000007</v>
      </c>
      <c r="O52" s="63">
        <v>1</v>
      </c>
    </row>
    <row r="53" spans="1:15" ht="24" customHeight="1" x14ac:dyDescent="0.4">
      <c r="A53" s="59">
        <v>49</v>
      </c>
      <c r="B53" s="12">
        <v>6430001487</v>
      </c>
      <c r="C53" s="19">
        <v>12170597978</v>
      </c>
      <c r="D53" s="1" t="s">
        <v>2720</v>
      </c>
      <c r="E53" s="1" t="s">
        <v>2721</v>
      </c>
      <c r="F53" s="17" t="s">
        <v>49</v>
      </c>
      <c r="G53" s="60">
        <v>0</v>
      </c>
      <c r="H53" s="12" t="s">
        <v>487</v>
      </c>
      <c r="I53" s="61">
        <v>4</v>
      </c>
      <c r="J53" s="15">
        <f t="shared" si="0"/>
        <v>200</v>
      </c>
      <c r="K53" s="15">
        <f t="shared" si="1"/>
        <v>14</v>
      </c>
      <c r="L53" s="15">
        <f t="shared" si="2"/>
        <v>214</v>
      </c>
      <c r="M53" s="15">
        <f t="shared" si="3"/>
        <v>214</v>
      </c>
      <c r="N53" s="62">
        <v>214</v>
      </c>
      <c r="O53" s="63">
        <v>1</v>
      </c>
    </row>
    <row r="54" spans="1:15" ht="24" customHeight="1" x14ac:dyDescent="0.4">
      <c r="A54" s="11">
        <v>50</v>
      </c>
      <c r="B54" s="12">
        <v>6430001488</v>
      </c>
      <c r="C54" s="19" t="s">
        <v>2722</v>
      </c>
      <c r="D54" s="1" t="s">
        <v>2723</v>
      </c>
      <c r="E54" s="1" t="s">
        <v>533</v>
      </c>
      <c r="F54" s="17" t="s">
        <v>2724</v>
      </c>
      <c r="G54" s="60">
        <v>7674.0399999999991</v>
      </c>
      <c r="H54" s="12" t="s">
        <v>105</v>
      </c>
      <c r="I54" s="61">
        <v>4</v>
      </c>
      <c r="J54" s="15">
        <f t="shared" si="0"/>
        <v>4</v>
      </c>
      <c r="K54" s="15">
        <f t="shared" si="1"/>
        <v>0.28000000000000003</v>
      </c>
      <c r="L54" s="15">
        <f t="shared" si="2"/>
        <v>4.28</v>
      </c>
      <c r="M54" s="15">
        <f t="shared" si="3"/>
        <v>7678.3199999999988</v>
      </c>
      <c r="N54" s="64">
        <v>7678.3199999999988</v>
      </c>
      <c r="O54" s="63">
        <v>1</v>
      </c>
    </row>
    <row r="55" spans="1:15" ht="24" customHeight="1" x14ac:dyDescent="0.4">
      <c r="A55" s="59">
        <v>51</v>
      </c>
      <c r="B55" s="12">
        <v>6430001489</v>
      </c>
      <c r="C55" s="19" t="s">
        <v>2725</v>
      </c>
      <c r="D55" s="1" t="s">
        <v>2723</v>
      </c>
      <c r="E55" s="1" t="s">
        <v>536</v>
      </c>
      <c r="F55" s="17" t="s">
        <v>2726</v>
      </c>
      <c r="G55" s="60">
        <v>6745.2800000000016</v>
      </c>
      <c r="H55" s="12" t="s">
        <v>206</v>
      </c>
      <c r="I55" s="61">
        <v>4</v>
      </c>
      <c r="J55" s="15">
        <f t="shared" si="0"/>
        <v>24</v>
      </c>
      <c r="K55" s="15">
        <f t="shared" si="1"/>
        <v>1.68</v>
      </c>
      <c r="L55" s="15">
        <f t="shared" si="2"/>
        <v>25.68</v>
      </c>
      <c r="M55" s="15">
        <f t="shared" si="3"/>
        <v>6770.9600000000019</v>
      </c>
      <c r="N55" s="62">
        <v>6770.9600000000019</v>
      </c>
      <c r="O55" s="63">
        <v>1</v>
      </c>
    </row>
    <row r="56" spans="1:15" ht="24" customHeight="1" x14ac:dyDescent="0.4">
      <c r="A56" s="11">
        <v>52</v>
      </c>
      <c r="B56" s="12">
        <v>6430001490</v>
      </c>
      <c r="C56" s="19" t="s">
        <v>2727</v>
      </c>
      <c r="D56" s="1" t="s">
        <v>2728</v>
      </c>
      <c r="E56" s="1" t="s">
        <v>2729</v>
      </c>
      <c r="F56" s="17" t="s">
        <v>2730</v>
      </c>
      <c r="G56" s="60">
        <v>1005.8</v>
      </c>
      <c r="H56" s="12">
        <v>2</v>
      </c>
      <c r="I56" s="61">
        <v>4</v>
      </c>
      <c r="J56" s="15">
        <f t="shared" si="0"/>
        <v>8</v>
      </c>
      <c r="K56" s="15">
        <f t="shared" si="1"/>
        <v>0.56000000000000005</v>
      </c>
      <c r="L56" s="15">
        <f t="shared" si="2"/>
        <v>8.56</v>
      </c>
      <c r="M56" s="15">
        <f t="shared" si="3"/>
        <v>1014.3599999999999</v>
      </c>
      <c r="N56" s="64">
        <v>1014.3599999999999</v>
      </c>
      <c r="O56" s="63">
        <v>1</v>
      </c>
    </row>
    <row r="57" spans="1:15" ht="24" customHeight="1" x14ac:dyDescent="0.4">
      <c r="A57" s="59">
        <v>53</v>
      </c>
      <c r="B57" s="12">
        <v>6430001491</v>
      </c>
      <c r="C57" s="19" t="s">
        <v>2731</v>
      </c>
      <c r="D57" s="1" t="s">
        <v>2732</v>
      </c>
      <c r="E57" s="1" t="s">
        <v>2733</v>
      </c>
      <c r="F57" s="17" t="s">
        <v>49</v>
      </c>
      <c r="G57" s="60">
        <v>0</v>
      </c>
      <c r="H57" s="12" t="s">
        <v>164</v>
      </c>
      <c r="I57" s="61">
        <v>4</v>
      </c>
      <c r="J57" s="15">
        <f t="shared" si="0"/>
        <v>0</v>
      </c>
      <c r="K57" s="15">
        <f t="shared" si="1"/>
        <v>0</v>
      </c>
      <c r="L57" s="15">
        <f t="shared" si="2"/>
        <v>0</v>
      </c>
      <c r="M57" s="15">
        <f t="shared" si="3"/>
        <v>0</v>
      </c>
      <c r="N57" s="62">
        <v>0</v>
      </c>
      <c r="O57" s="63">
        <v>1</v>
      </c>
    </row>
    <row r="58" spans="1:15" ht="24" customHeight="1" x14ac:dyDescent="0.4">
      <c r="A58" s="11">
        <v>54</v>
      </c>
      <c r="B58" s="12">
        <v>6430001492</v>
      </c>
      <c r="C58" s="19" t="s">
        <v>2734</v>
      </c>
      <c r="D58" s="1" t="s">
        <v>2735</v>
      </c>
      <c r="E58" s="1" t="s">
        <v>2736</v>
      </c>
      <c r="F58" s="17" t="s">
        <v>2737</v>
      </c>
      <c r="G58" s="60">
        <v>2285.5200000000004</v>
      </c>
      <c r="H58" s="12" t="s">
        <v>164</v>
      </c>
      <c r="I58" s="61">
        <v>4</v>
      </c>
      <c r="J58" s="15">
        <f t="shared" si="0"/>
        <v>0</v>
      </c>
      <c r="K58" s="15">
        <f t="shared" si="1"/>
        <v>0</v>
      </c>
      <c r="L58" s="15">
        <f t="shared" si="2"/>
        <v>0</v>
      </c>
      <c r="M58" s="15">
        <f t="shared" si="3"/>
        <v>2285.5200000000004</v>
      </c>
      <c r="N58" s="64">
        <v>2285.5200000000004</v>
      </c>
      <c r="O58" s="63">
        <v>1</v>
      </c>
    </row>
    <row r="59" spans="1:15" ht="24" customHeight="1" x14ac:dyDescent="0.4">
      <c r="A59" s="59">
        <v>55</v>
      </c>
      <c r="B59" s="12">
        <v>6430001493</v>
      </c>
      <c r="C59" s="19" t="s">
        <v>2738</v>
      </c>
      <c r="D59" s="1" t="s">
        <v>2739</v>
      </c>
      <c r="E59" s="1" t="s">
        <v>2740</v>
      </c>
      <c r="F59" s="17" t="s">
        <v>76</v>
      </c>
      <c r="G59" s="60">
        <v>9416</v>
      </c>
      <c r="H59" s="12" t="s">
        <v>2741</v>
      </c>
      <c r="I59" s="61">
        <v>4</v>
      </c>
      <c r="J59" s="15">
        <f t="shared" si="0"/>
        <v>3632</v>
      </c>
      <c r="K59" s="15">
        <f t="shared" si="1"/>
        <v>254.24</v>
      </c>
      <c r="L59" s="15">
        <f t="shared" si="2"/>
        <v>3886.24</v>
      </c>
      <c r="M59" s="15">
        <f t="shared" si="3"/>
        <v>13302.24</v>
      </c>
      <c r="N59" s="62">
        <v>13302.24</v>
      </c>
      <c r="O59" s="63">
        <v>1</v>
      </c>
    </row>
    <row r="60" spans="1:15" ht="24" customHeight="1" x14ac:dyDescent="0.4">
      <c r="A60" s="11">
        <v>56</v>
      </c>
      <c r="B60" s="12">
        <v>6430001494</v>
      </c>
      <c r="C60" s="19" t="s">
        <v>2742</v>
      </c>
      <c r="D60" s="1" t="s">
        <v>2743</v>
      </c>
      <c r="E60" s="1" t="s">
        <v>2744</v>
      </c>
      <c r="F60" s="17" t="s">
        <v>2745</v>
      </c>
      <c r="G60" s="60">
        <v>7515.6799999999976</v>
      </c>
      <c r="H60" s="12" t="s">
        <v>1857</v>
      </c>
      <c r="I60" s="61">
        <v>4</v>
      </c>
      <c r="J60" s="15">
        <f t="shared" si="0"/>
        <v>176</v>
      </c>
      <c r="K60" s="15">
        <f t="shared" si="1"/>
        <v>12.32</v>
      </c>
      <c r="L60" s="15">
        <f t="shared" si="2"/>
        <v>188.32</v>
      </c>
      <c r="M60" s="15">
        <f t="shared" si="3"/>
        <v>7703.9999999999973</v>
      </c>
      <c r="N60" s="64">
        <v>7703.9999999999973</v>
      </c>
      <c r="O60" s="63">
        <v>1</v>
      </c>
    </row>
    <row r="61" spans="1:15" ht="24" customHeight="1" x14ac:dyDescent="0.4">
      <c r="A61" s="59">
        <v>57</v>
      </c>
      <c r="B61" s="12">
        <v>6430001495</v>
      </c>
      <c r="C61" s="19" t="s">
        <v>2746</v>
      </c>
      <c r="D61" s="1" t="s">
        <v>2747</v>
      </c>
      <c r="E61" s="1" t="s">
        <v>2748</v>
      </c>
      <c r="F61" s="17" t="s">
        <v>24</v>
      </c>
      <c r="G61" s="60">
        <v>4198.68</v>
      </c>
      <c r="H61" s="12" t="s">
        <v>209</v>
      </c>
      <c r="I61" s="61">
        <v>4</v>
      </c>
      <c r="J61" s="15">
        <f t="shared" si="0"/>
        <v>60</v>
      </c>
      <c r="K61" s="15">
        <f t="shared" si="1"/>
        <v>4.2</v>
      </c>
      <c r="L61" s="15">
        <f t="shared" si="2"/>
        <v>64.2</v>
      </c>
      <c r="M61" s="15">
        <f t="shared" si="3"/>
        <v>4262.88</v>
      </c>
      <c r="N61" s="62">
        <v>4262.88</v>
      </c>
      <c r="O61" s="63">
        <v>1</v>
      </c>
    </row>
    <row r="62" spans="1:15" ht="24" customHeight="1" x14ac:dyDescent="0.4">
      <c r="A62" s="11">
        <v>58</v>
      </c>
      <c r="B62" s="12">
        <v>6430001496</v>
      </c>
      <c r="C62" s="19" t="s">
        <v>2749</v>
      </c>
      <c r="D62" s="1" t="s">
        <v>2750</v>
      </c>
      <c r="E62" s="1" t="s">
        <v>2751</v>
      </c>
      <c r="F62" s="17" t="s">
        <v>49</v>
      </c>
      <c r="G62" s="60">
        <v>0</v>
      </c>
      <c r="H62" s="12" t="s">
        <v>587</v>
      </c>
      <c r="I62" s="61">
        <v>4</v>
      </c>
      <c r="J62" s="15">
        <f t="shared" si="0"/>
        <v>152</v>
      </c>
      <c r="K62" s="15">
        <f t="shared" si="1"/>
        <v>10.64</v>
      </c>
      <c r="L62" s="15">
        <f t="shared" si="2"/>
        <v>162.63999999999999</v>
      </c>
      <c r="M62" s="15">
        <f t="shared" si="3"/>
        <v>162.63999999999999</v>
      </c>
      <c r="N62" s="64">
        <v>162.63999999999999</v>
      </c>
      <c r="O62" s="63">
        <v>1</v>
      </c>
    </row>
    <row r="63" spans="1:15" ht="24" customHeight="1" x14ac:dyDescent="0.4">
      <c r="A63" s="59">
        <v>59</v>
      </c>
      <c r="B63" s="12">
        <v>6430001497</v>
      </c>
      <c r="C63" s="19" t="s">
        <v>2752</v>
      </c>
      <c r="D63" s="1" t="s">
        <v>2753</v>
      </c>
      <c r="E63" s="1" t="s">
        <v>2754</v>
      </c>
      <c r="F63" s="17" t="s">
        <v>49</v>
      </c>
      <c r="G63" s="60">
        <v>0</v>
      </c>
      <c r="H63" s="12" t="s">
        <v>160</v>
      </c>
      <c r="I63" s="61">
        <v>4</v>
      </c>
      <c r="J63" s="15">
        <f t="shared" si="0"/>
        <v>72</v>
      </c>
      <c r="K63" s="15">
        <f t="shared" si="1"/>
        <v>5.04</v>
      </c>
      <c r="L63" s="15">
        <f t="shared" si="2"/>
        <v>77.040000000000006</v>
      </c>
      <c r="M63" s="15">
        <f t="shared" si="3"/>
        <v>77.040000000000006</v>
      </c>
      <c r="N63" s="62">
        <v>77.040000000000006</v>
      </c>
      <c r="O63" s="63">
        <v>1</v>
      </c>
    </row>
    <row r="64" spans="1:15" ht="24" customHeight="1" x14ac:dyDescent="0.4">
      <c r="A64" s="11">
        <v>60</v>
      </c>
      <c r="B64" s="12">
        <v>6430001498</v>
      </c>
      <c r="C64" s="19" t="s">
        <v>2755</v>
      </c>
      <c r="D64" s="1" t="s">
        <v>2756</v>
      </c>
      <c r="E64" s="1" t="s">
        <v>2757</v>
      </c>
      <c r="F64" s="17" t="s">
        <v>81</v>
      </c>
      <c r="G64" s="60">
        <v>988.68000000000006</v>
      </c>
      <c r="H64" s="12" t="s">
        <v>339</v>
      </c>
      <c r="I64" s="61">
        <v>4</v>
      </c>
      <c r="J64" s="15">
        <f t="shared" si="0"/>
        <v>116</v>
      </c>
      <c r="K64" s="15">
        <f t="shared" si="1"/>
        <v>8.1199999999999992</v>
      </c>
      <c r="L64" s="15">
        <f t="shared" si="2"/>
        <v>124.12</v>
      </c>
      <c r="M64" s="15">
        <f t="shared" si="3"/>
        <v>1112.8000000000002</v>
      </c>
      <c r="N64" s="64">
        <v>1112.8000000000002</v>
      </c>
      <c r="O64" s="63">
        <v>1</v>
      </c>
    </row>
    <row r="65" spans="1:16" ht="24" customHeight="1" x14ac:dyDescent="0.4">
      <c r="A65" s="59">
        <v>61</v>
      </c>
      <c r="B65" s="12">
        <v>6430001499</v>
      </c>
      <c r="C65" s="19" t="s">
        <v>2758</v>
      </c>
      <c r="D65" s="1" t="s">
        <v>2759</v>
      </c>
      <c r="E65" s="1" t="s">
        <v>2760</v>
      </c>
      <c r="F65" s="17" t="s">
        <v>49</v>
      </c>
      <c r="G65" s="60">
        <v>0</v>
      </c>
      <c r="H65" s="12" t="s">
        <v>451</v>
      </c>
      <c r="I65" s="61">
        <v>4</v>
      </c>
      <c r="J65" s="15">
        <f t="shared" si="0"/>
        <v>88</v>
      </c>
      <c r="K65" s="15">
        <f t="shared" si="1"/>
        <v>6.16</v>
      </c>
      <c r="L65" s="15">
        <f t="shared" si="2"/>
        <v>94.16</v>
      </c>
      <c r="M65" s="15">
        <f t="shared" si="3"/>
        <v>94.16</v>
      </c>
      <c r="N65" s="62">
        <v>94.16</v>
      </c>
      <c r="O65" s="63">
        <v>1</v>
      </c>
      <c r="P65" s="15"/>
    </row>
    <row r="66" spans="1:16" ht="24" customHeight="1" x14ac:dyDescent="0.4">
      <c r="A66" s="11">
        <v>62</v>
      </c>
      <c r="B66" s="12">
        <v>6430001500</v>
      </c>
      <c r="C66" s="19" t="s">
        <v>2761</v>
      </c>
      <c r="D66" s="1" t="s">
        <v>2759</v>
      </c>
      <c r="E66" s="1" t="s">
        <v>2760</v>
      </c>
      <c r="F66" s="17" t="s">
        <v>49</v>
      </c>
      <c r="G66" s="60">
        <v>0</v>
      </c>
      <c r="H66" s="12" t="s">
        <v>820</v>
      </c>
      <c r="I66" s="61">
        <v>4</v>
      </c>
      <c r="J66" s="15">
        <f t="shared" si="0"/>
        <v>96</v>
      </c>
      <c r="K66" s="15">
        <f t="shared" si="1"/>
        <v>6.72</v>
      </c>
      <c r="L66" s="15">
        <f t="shared" si="2"/>
        <v>102.72</v>
      </c>
      <c r="M66" s="15">
        <f t="shared" si="3"/>
        <v>102.72</v>
      </c>
      <c r="N66" s="64">
        <v>102.72</v>
      </c>
      <c r="O66" s="63">
        <v>1</v>
      </c>
    </row>
    <row r="67" spans="1:16" ht="24" customHeight="1" x14ac:dyDescent="0.4">
      <c r="A67" s="59">
        <v>63</v>
      </c>
      <c r="B67" s="12">
        <v>6430001501</v>
      </c>
      <c r="C67" s="19" t="s">
        <v>2762</v>
      </c>
      <c r="D67" s="65" t="s">
        <v>2763</v>
      </c>
      <c r="E67" s="1" t="s">
        <v>2764</v>
      </c>
      <c r="F67" s="17" t="s">
        <v>58</v>
      </c>
      <c r="G67" s="60">
        <v>145.52000000000001</v>
      </c>
      <c r="H67" s="12" t="s">
        <v>746</v>
      </c>
      <c r="I67" s="61">
        <v>4</v>
      </c>
      <c r="J67" s="15">
        <f t="shared" si="0"/>
        <v>144</v>
      </c>
      <c r="K67" s="15">
        <f t="shared" si="1"/>
        <v>10.08</v>
      </c>
      <c r="L67" s="15">
        <f t="shared" si="2"/>
        <v>154.08000000000001</v>
      </c>
      <c r="M67" s="15">
        <f t="shared" si="3"/>
        <v>299.60000000000002</v>
      </c>
      <c r="N67" s="62">
        <v>299.60000000000002</v>
      </c>
      <c r="O67" s="63">
        <v>1</v>
      </c>
    </row>
    <row r="68" spans="1:16" ht="24" customHeight="1" x14ac:dyDescent="0.4">
      <c r="A68" s="11">
        <v>64</v>
      </c>
      <c r="B68" s="12">
        <v>6430001502</v>
      </c>
      <c r="C68" s="19" t="s">
        <v>2765</v>
      </c>
      <c r="D68" s="1" t="s">
        <v>595</v>
      </c>
      <c r="E68" s="1" t="s">
        <v>2766</v>
      </c>
      <c r="F68" s="17" t="s">
        <v>49</v>
      </c>
      <c r="G68" s="60">
        <v>0</v>
      </c>
      <c r="H68" s="12" t="s">
        <v>387</v>
      </c>
      <c r="I68" s="61">
        <v>4</v>
      </c>
      <c r="J68" s="15">
        <f t="shared" si="0"/>
        <v>44</v>
      </c>
      <c r="K68" s="15">
        <f t="shared" si="1"/>
        <v>3.08</v>
      </c>
      <c r="L68" s="15">
        <f t="shared" si="2"/>
        <v>47.08</v>
      </c>
      <c r="M68" s="15">
        <f t="shared" si="3"/>
        <v>47.08</v>
      </c>
      <c r="N68" s="62">
        <v>47.08</v>
      </c>
      <c r="O68" s="63">
        <v>1</v>
      </c>
    </row>
    <row r="69" spans="1:16" ht="24" customHeight="1" x14ac:dyDescent="0.4">
      <c r="A69" s="59">
        <v>65</v>
      </c>
      <c r="B69" s="12">
        <v>6430001503</v>
      </c>
      <c r="C69" s="19" t="s">
        <v>2767</v>
      </c>
      <c r="D69" s="1" t="s">
        <v>2768</v>
      </c>
      <c r="E69" s="1" t="s">
        <v>2769</v>
      </c>
      <c r="F69" s="17" t="s">
        <v>49</v>
      </c>
      <c r="G69" s="60">
        <v>0</v>
      </c>
      <c r="H69" s="12" t="s">
        <v>59</v>
      </c>
      <c r="I69" s="61">
        <v>4</v>
      </c>
      <c r="J69" s="15">
        <f t="shared" si="0"/>
        <v>56</v>
      </c>
      <c r="K69" s="15">
        <f t="shared" si="1"/>
        <v>3.92</v>
      </c>
      <c r="L69" s="15">
        <f t="shared" si="2"/>
        <v>59.92</v>
      </c>
      <c r="M69" s="15">
        <f t="shared" si="3"/>
        <v>59.92</v>
      </c>
      <c r="N69" s="64">
        <v>59.92</v>
      </c>
      <c r="O69" s="63">
        <v>1</v>
      </c>
    </row>
    <row r="70" spans="1:16" ht="24" customHeight="1" x14ac:dyDescent="0.4">
      <c r="A70" s="11">
        <v>66</v>
      </c>
      <c r="B70" s="12">
        <v>6430001504</v>
      </c>
      <c r="C70" s="19" t="s">
        <v>2770</v>
      </c>
      <c r="D70" s="1" t="s">
        <v>660</v>
      </c>
      <c r="E70" s="1" t="s">
        <v>2771</v>
      </c>
      <c r="F70" s="17" t="s">
        <v>2772</v>
      </c>
      <c r="G70" s="60">
        <v>2739.2</v>
      </c>
      <c r="H70" s="12" t="s">
        <v>59</v>
      </c>
      <c r="I70" s="61">
        <v>4</v>
      </c>
      <c r="J70" s="15">
        <f t="shared" si="0"/>
        <v>56</v>
      </c>
      <c r="K70" s="15">
        <f t="shared" si="1"/>
        <v>3.92</v>
      </c>
      <c r="L70" s="15">
        <f t="shared" si="2"/>
        <v>59.92</v>
      </c>
      <c r="M70" s="15">
        <f t="shared" si="3"/>
        <v>2799.12</v>
      </c>
      <c r="N70" s="64">
        <v>2799.12</v>
      </c>
      <c r="O70" s="63">
        <v>1</v>
      </c>
    </row>
    <row r="71" spans="1:16" ht="24" customHeight="1" x14ac:dyDescent="0.4">
      <c r="A71" s="59">
        <v>67</v>
      </c>
      <c r="B71" s="12">
        <v>6430001505</v>
      </c>
      <c r="C71" s="19" t="s">
        <v>2773</v>
      </c>
      <c r="D71" s="1" t="s">
        <v>2774</v>
      </c>
      <c r="E71" s="1" t="s">
        <v>2775</v>
      </c>
      <c r="F71" s="17" t="s">
        <v>1518</v>
      </c>
      <c r="G71" s="60">
        <v>1125.6399999999999</v>
      </c>
      <c r="H71" s="12" t="s">
        <v>796</v>
      </c>
      <c r="I71" s="61">
        <v>4</v>
      </c>
      <c r="J71" s="15">
        <f t="shared" si="0"/>
        <v>316</v>
      </c>
      <c r="K71" s="15">
        <f t="shared" si="1"/>
        <v>22.12</v>
      </c>
      <c r="L71" s="15">
        <f t="shared" si="2"/>
        <v>338.12</v>
      </c>
      <c r="M71" s="15">
        <f t="shared" si="3"/>
        <v>1463.7599999999998</v>
      </c>
      <c r="N71" s="62">
        <v>1463.7599999999998</v>
      </c>
      <c r="O71" s="63">
        <v>1</v>
      </c>
    </row>
    <row r="72" spans="1:16" ht="24" customHeight="1" x14ac:dyDescent="0.4">
      <c r="A72" s="11">
        <v>68</v>
      </c>
      <c r="B72" s="12">
        <v>6430001506</v>
      </c>
      <c r="C72" s="19" t="s">
        <v>2776</v>
      </c>
      <c r="D72" s="1" t="s">
        <v>2777</v>
      </c>
      <c r="E72" s="1" t="s">
        <v>2778</v>
      </c>
      <c r="F72" s="17" t="s">
        <v>76</v>
      </c>
      <c r="G72" s="60">
        <v>124.12</v>
      </c>
      <c r="H72" s="12" t="s">
        <v>518</v>
      </c>
      <c r="I72" s="61">
        <v>4</v>
      </c>
      <c r="J72" s="15">
        <f t="shared" ref="J72:J135" si="4">ROUNDDOWN(H72*I72,2)</f>
        <v>36</v>
      </c>
      <c r="K72" s="15">
        <f t="shared" ref="K72:K135" si="5">ROUNDDOWN(J72*7%,2)</f>
        <v>2.52</v>
      </c>
      <c r="L72" s="15">
        <f t="shared" ref="L72:L135" si="6">ROUNDDOWN(J72+K72,2)</f>
        <v>38.520000000000003</v>
      </c>
      <c r="M72" s="15">
        <f t="shared" ref="M72:M135" si="7">SUM(G72+L72)</f>
        <v>162.64000000000001</v>
      </c>
      <c r="N72" s="64">
        <v>162.64000000000001</v>
      </c>
      <c r="O72" s="63">
        <v>1</v>
      </c>
    </row>
    <row r="73" spans="1:16" ht="24" customHeight="1" x14ac:dyDescent="0.4">
      <c r="A73" s="59">
        <v>69</v>
      </c>
      <c r="B73" s="12">
        <v>6430001507</v>
      </c>
      <c r="C73" s="19" t="s">
        <v>2779</v>
      </c>
      <c r="D73" s="1" t="s">
        <v>2777</v>
      </c>
      <c r="E73" s="1" t="s">
        <v>2780</v>
      </c>
      <c r="F73" s="17" t="s">
        <v>76</v>
      </c>
      <c r="G73" s="60">
        <v>98.44</v>
      </c>
      <c r="H73" s="12" t="s">
        <v>175</v>
      </c>
      <c r="I73" s="61">
        <v>4</v>
      </c>
      <c r="J73" s="15">
        <f t="shared" si="4"/>
        <v>40</v>
      </c>
      <c r="K73" s="15">
        <f t="shared" si="5"/>
        <v>2.8</v>
      </c>
      <c r="L73" s="15">
        <f t="shared" si="6"/>
        <v>42.8</v>
      </c>
      <c r="M73" s="15">
        <f t="shared" si="7"/>
        <v>141.24</v>
      </c>
      <c r="N73" s="62">
        <v>141.24</v>
      </c>
      <c r="O73" s="63">
        <v>1</v>
      </c>
    </row>
    <row r="74" spans="1:16" ht="24" customHeight="1" x14ac:dyDescent="0.4">
      <c r="A74" s="11">
        <v>70</v>
      </c>
      <c r="B74" s="12">
        <v>6430001508</v>
      </c>
      <c r="C74" s="19" t="s">
        <v>2781</v>
      </c>
      <c r="D74" s="1" t="s">
        <v>2782</v>
      </c>
      <c r="E74" s="1" t="s">
        <v>2783</v>
      </c>
      <c r="F74" s="17" t="s">
        <v>49</v>
      </c>
      <c r="G74" s="60">
        <v>0</v>
      </c>
      <c r="H74" s="12" t="s">
        <v>95</v>
      </c>
      <c r="I74" s="61">
        <v>4</v>
      </c>
      <c r="J74" s="15">
        <f t="shared" si="4"/>
        <v>52</v>
      </c>
      <c r="K74" s="15">
        <f t="shared" si="5"/>
        <v>3.64</v>
      </c>
      <c r="L74" s="15">
        <f t="shared" si="6"/>
        <v>55.64</v>
      </c>
      <c r="M74" s="15">
        <f t="shared" si="7"/>
        <v>55.64</v>
      </c>
      <c r="N74" s="64">
        <v>55.64</v>
      </c>
      <c r="O74" s="63">
        <v>1</v>
      </c>
    </row>
    <row r="75" spans="1:16" ht="24" customHeight="1" x14ac:dyDescent="0.4">
      <c r="A75" s="59">
        <v>71</v>
      </c>
      <c r="B75" s="12">
        <v>6430001509</v>
      </c>
      <c r="C75" s="19" t="s">
        <v>2784</v>
      </c>
      <c r="D75" s="1" t="s">
        <v>2782</v>
      </c>
      <c r="E75" s="1" t="s">
        <v>2785</v>
      </c>
      <c r="F75" s="17" t="s">
        <v>49</v>
      </c>
      <c r="G75" s="60">
        <v>0</v>
      </c>
      <c r="H75" s="12" t="s">
        <v>164</v>
      </c>
      <c r="I75" s="61">
        <v>4</v>
      </c>
      <c r="J75" s="15">
        <f t="shared" si="4"/>
        <v>0</v>
      </c>
      <c r="K75" s="15">
        <f t="shared" si="5"/>
        <v>0</v>
      </c>
      <c r="L75" s="15">
        <f t="shared" si="6"/>
        <v>0</v>
      </c>
      <c r="M75" s="15">
        <f t="shared" si="7"/>
        <v>0</v>
      </c>
      <c r="N75" s="62">
        <v>0</v>
      </c>
      <c r="O75" s="63">
        <v>1</v>
      </c>
    </row>
    <row r="76" spans="1:16" ht="24" customHeight="1" x14ac:dyDescent="0.4">
      <c r="A76" s="11">
        <v>72</v>
      </c>
      <c r="B76" s="12">
        <v>6430001510</v>
      </c>
      <c r="C76" s="19" t="s">
        <v>2786</v>
      </c>
      <c r="D76" s="1" t="s">
        <v>2787</v>
      </c>
      <c r="E76" s="1" t="s">
        <v>2788</v>
      </c>
      <c r="F76" s="17" t="s">
        <v>2789</v>
      </c>
      <c r="G76" s="60">
        <v>13212.360000000002</v>
      </c>
      <c r="H76" s="12" t="s">
        <v>346</v>
      </c>
      <c r="I76" s="61">
        <v>4</v>
      </c>
      <c r="J76" s="15">
        <f t="shared" si="4"/>
        <v>128</v>
      </c>
      <c r="K76" s="15">
        <f t="shared" si="5"/>
        <v>8.9600000000000009</v>
      </c>
      <c r="L76" s="15">
        <f t="shared" si="6"/>
        <v>136.96</v>
      </c>
      <c r="M76" s="15">
        <f t="shared" si="7"/>
        <v>13349.320000000002</v>
      </c>
      <c r="N76" s="64">
        <v>13349.320000000002</v>
      </c>
      <c r="O76" s="63">
        <v>1</v>
      </c>
    </row>
    <row r="77" spans="1:16" ht="24" customHeight="1" x14ac:dyDescent="0.4">
      <c r="A77" s="59">
        <v>73</v>
      </c>
      <c r="B77" s="12">
        <v>6430001511</v>
      </c>
      <c r="C77" s="19" t="s">
        <v>2790</v>
      </c>
      <c r="D77" s="1" t="s">
        <v>2791</v>
      </c>
      <c r="E77" s="1" t="s">
        <v>2792</v>
      </c>
      <c r="F77" s="17" t="s">
        <v>49</v>
      </c>
      <c r="G77" s="60">
        <v>0</v>
      </c>
      <c r="H77" s="12" t="s">
        <v>35</v>
      </c>
      <c r="I77" s="61">
        <v>4</v>
      </c>
      <c r="J77" s="15">
        <f t="shared" si="4"/>
        <v>20</v>
      </c>
      <c r="K77" s="15">
        <f t="shared" si="5"/>
        <v>1.4</v>
      </c>
      <c r="L77" s="15">
        <f t="shared" si="6"/>
        <v>21.4</v>
      </c>
      <c r="M77" s="15">
        <f t="shared" si="7"/>
        <v>21.4</v>
      </c>
      <c r="N77" s="62">
        <v>21.4</v>
      </c>
      <c r="O77" s="63">
        <v>1</v>
      </c>
    </row>
    <row r="78" spans="1:16" ht="24" customHeight="1" x14ac:dyDescent="0.4">
      <c r="A78" s="11">
        <v>74</v>
      </c>
      <c r="B78" s="12">
        <v>6430001512</v>
      </c>
      <c r="C78" s="19" t="s">
        <v>2793</v>
      </c>
      <c r="D78" s="1" t="s">
        <v>2794</v>
      </c>
      <c r="E78" s="1" t="s">
        <v>2795</v>
      </c>
      <c r="F78" s="17" t="s">
        <v>915</v>
      </c>
      <c r="G78" s="60">
        <v>475.08</v>
      </c>
      <c r="H78" s="12" t="s">
        <v>40</v>
      </c>
      <c r="I78" s="61">
        <v>4</v>
      </c>
      <c r="J78" s="15">
        <f t="shared" si="4"/>
        <v>16</v>
      </c>
      <c r="K78" s="15">
        <f t="shared" si="5"/>
        <v>1.1200000000000001</v>
      </c>
      <c r="L78" s="15">
        <f t="shared" si="6"/>
        <v>17.12</v>
      </c>
      <c r="M78" s="15">
        <f t="shared" si="7"/>
        <v>492.2</v>
      </c>
      <c r="N78" s="64">
        <v>492.2</v>
      </c>
      <c r="O78" s="63">
        <v>1</v>
      </c>
    </row>
    <row r="79" spans="1:16" ht="24" customHeight="1" x14ac:dyDescent="0.4">
      <c r="A79" s="59">
        <v>75</v>
      </c>
      <c r="B79" s="12">
        <v>6430001513</v>
      </c>
      <c r="C79" s="19" t="s">
        <v>2796</v>
      </c>
      <c r="D79" s="1" t="s">
        <v>2797</v>
      </c>
      <c r="E79" s="1" t="s">
        <v>2798</v>
      </c>
      <c r="F79" s="17" t="s">
        <v>2799</v>
      </c>
      <c r="G79" s="60">
        <v>18733.559999999998</v>
      </c>
      <c r="H79" s="12" t="s">
        <v>387</v>
      </c>
      <c r="I79" s="61">
        <v>4</v>
      </c>
      <c r="J79" s="15">
        <f t="shared" si="4"/>
        <v>44</v>
      </c>
      <c r="K79" s="15">
        <f t="shared" si="5"/>
        <v>3.08</v>
      </c>
      <c r="L79" s="15">
        <f t="shared" si="6"/>
        <v>47.08</v>
      </c>
      <c r="M79" s="15">
        <f t="shared" si="7"/>
        <v>18780.64</v>
      </c>
      <c r="N79" s="62">
        <v>18780.64</v>
      </c>
      <c r="O79" s="63">
        <v>1</v>
      </c>
    </row>
    <row r="80" spans="1:16" ht="24" customHeight="1" x14ac:dyDescent="0.4">
      <c r="A80" s="11">
        <v>76</v>
      </c>
      <c r="B80" s="12">
        <v>6430001514</v>
      </c>
      <c r="C80" s="19" t="s">
        <v>2800</v>
      </c>
      <c r="D80" s="1" t="s">
        <v>2801</v>
      </c>
      <c r="E80" s="1" t="s">
        <v>2802</v>
      </c>
      <c r="F80" s="17" t="s">
        <v>2803</v>
      </c>
      <c r="G80" s="60">
        <v>15305.280000000002</v>
      </c>
      <c r="H80" s="12" t="s">
        <v>198</v>
      </c>
      <c r="I80" s="61">
        <v>4</v>
      </c>
      <c r="J80" s="15">
        <f t="shared" si="4"/>
        <v>84</v>
      </c>
      <c r="K80" s="15">
        <f t="shared" si="5"/>
        <v>5.88</v>
      </c>
      <c r="L80" s="15">
        <f t="shared" si="6"/>
        <v>89.88</v>
      </c>
      <c r="M80" s="15">
        <f t="shared" si="7"/>
        <v>15395.160000000002</v>
      </c>
      <c r="N80" s="64">
        <v>15395.160000000002</v>
      </c>
      <c r="O80" s="63">
        <v>1</v>
      </c>
    </row>
    <row r="81" spans="1:15" ht="24" customHeight="1" x14ac:dyDescent="0.4">
      <c r="A81" s="59">
        <v>77</v>
      </c>
      <c r="B81" s="12">
        <v>6430001515</v>
      </c>
      <c r="C81" s="19" t="s">
        <v>2804</v>
      </c>
      <c r="D81" s="1" t="s">
        <v>2805</v>
      </c>
      <c r="E81" s="1" t="s">
        <v>2806</v>
      </c>
      <c r="F81" s="17" t="s">
        <v>1297</v>
      </c>
      <c r="G81" s="60">
        <v>2876.16</v>
      </c>
      <c r="H81" s="12" t="s">
        <v>2689</v>
      </c>
      <c r="I81" s="61">
        <v>4</v>
      </c>
      <c r="J81" s="15">
        <f t="shared" si="4"/>
        <v>212</v>
      </c>
      <c r="K81" s="15">
        <f t="shared" si="5"/>
        <v>14.84</v>
      </c>
      <c r="L81" s="15">
        <f t="shared" si="6"/>
        <v>226.84</v>
      </c>
      <c r="M81" s="15">
        <f t="shared" si="7"/>
        <v>3103</v>
      </c>
      <c r="N81" s="62">
        <v>3103</v>
      </c>
      <c r="O81" s="63">
        <v>1</v>
      </c>
    </row>
    <row r="82" spans="1:15" ht="24" customHeight="1" x14ac:dyDescent="0.4">
      <c r="A82" s="11">
        <v>78</v>
      </c>
      <c r="B82" s="12">
        <v>6430001516</v>
      </c>
      <c r="C82" s="19" t="s">
        <v>2807</v>
      </c>
      <c r="D82" s="1" t="s">
        <v>2808</v>
      </c>
      <c r="E82" s="1" t="s">
        <v>2809</v>
      </c>
      <c r="F82" s="17" t="s">
        <v>171</v>
      </c>
      <c r="G82" s="60">
        <v>671.96</v>
      </c>
      <c r="H82" s="12" t="s">
        <v>82</v>
      </c>
      <c r="I82" s="61">
        <v>4</v>
      </c>
      <c r="J82" s="15">
        <f t="shared" si="4"/>
        <v>64</v>
      </c>
      <c r="K82" s="15">
        <f t="shared" si="5"/>
        <v>4.4800000000000004</v>
      </c>
      <c r="L82" s="15">
        <f t="shared" si="6"/>
        <v>68.48</v>
      </c>
      <c r="M82" s="15">
        <f t="shared" si="7"/>
        <v>740.44</v>
      </c>
      <c r="N82" s="64">
        <v>740.44</v>
      </c>
      <c r="O82" s="63">
        <v>1</v>
      </c>
    </row>
    <row r="83" spans="1:15" ht="24" customHeight="1" x14ac:dyDescent="0.4">
      <c r="A83" s="59">
        <v>79</v>
      </c>
      <c r="B83" s="12">
        <v>6430001517</v>
      </c>
      <c r="C83" s="19" t="s">
        <v>2810</v>
      </c>
      <c r="D83" s="1" t="s">
        <v>2811</v>
      </c>
      <c r="E83" s="1" t="s">
        <v>2812</v>
      </c>
      <c r="F83" s="17" t="s">
        <v>2813</v>
      </c>
      <c r="G83" s="60">
        <v>12.84</v>
      </c>
      <c r="H83" s="12" t="s">
        <v>472</v>
      </c>
      <c r="I83" s="61">
        <v>4</v>
      </c>
      <c r="J83" s="15">
        <f t="shared" si="4"/>
        <v>8</v>
      </c>
      <c r="K83" s="15">
        <f t="shared" si="5"/>
        <v>0.56000000000000005</v>
      </c>
      <c r="L83" s="15">
        <f t="shared" si="6"/>
        <v>8.56</v>
      </c>
      <c r="M83" s="15">
        <f t="shared" si="7"/>
        <v>21.4</v>
      </c>
      <c r="N83" s="62">
        <v>21.4</v>
      </c>
      <c r="O83" s="63">
        <v>1</v>
      </c>
    </row>
    <row r="84" spans="1:15" ht="24" customHeight="1" x14ac:dyDescent="0.4">
      <c r="A84" s="11">
        <v>80</v>
      </c>
      <c r="B84" s="12">
        <v>6430001518</v>
      </c>
      <c r="C84" s="19" t="s">
        <v>2814</v>
      </c>
      <c r="D84" s="1" t="s">
        <v>2815</v>
      </c>
      <c r="E84" s="1" t="s">
        <v>2816</v>
      </c>
      <c r="F84" s="17" t="s">
        <v>577</v>
      </c>
      <c r="G84" s="60">
        <v>11590.240000000002</v>
      </c>
      <c r="H84" s="12" t="s">
        <v>77</v>
      </c>
      <c r="I84" s="61">
        <v>4</v>
      </c>
      <c r="J84" s="15">
        <f t="shared" si="4"/>
        <v>12</v>
      </c>
      <c r="K84" s="15">
        <f t="shared" si="5"/>
        <v>0.84</v>
      </c>
      <c r="L84" s="15">
        <f t="shared" si="6"/>
        <v>12.84</v>
      </c>
      <c r="M84" s="15">
        <f t="shared" si="7"/>
        <v>11603.080000000002</v>
      </c>
      <c r="N84" s="64">
        <v>11603.080000000002</v>
      </c>
      <c r="O84" s="63">
        <v>1</v>
      </c>
    </row>
    <row r="85" spans="1:15" ht="24" customHeight="1" x14ac:dyDescent="0.4">
      <c r="A85" s="59">
        <v>81</v>
      </c>
      <c r="B85" s="12">
        <v>6430001519</v>
      </c>
      <c r="C85" s="19" t="s">
        <v>2817</v>
      </c>
      <c r="D85" s="1" t="s">
        <v>2818</v>
      </c>
      <c r="E85" s="1" t="s">
        <v>2819</v>
      </c>
      <c r="F85" s="17" t="s">
        <v>29</v>
      </c>
      <c r="G85" s="60">
        <v>4896.319999999997</v>
      </c>
      <c r="H85" s="12" t="s">
        <v>35</v>
      </c>
      <c r="I85" s="61">
        <v>4</v>
      </c>
      <c r="J85" s="15">
        <f t="shared" si="4"/>
        <v>20</v>
      </c>
      <c r="K85" s="15">
        <f t="shared" si="5"/>
        <v>1.4</v>
      </c>
      <c r="L85" s="15">
        <f t="shared" si="6"/>
        <v>21.4</v>
      </c>
      <c r="M85" s="15">
        <f t="shared" si="7"/>
        <v>4917.7199999999966</v>
      </c>
      <c r="N85" s="62">
        <v>4917.7199999999966</v>
      </c>
      <c r="O85" s="63">
        <v>1</v>
      </c>
    </row>
    <row r="86" spans="1:15" ht="24" customHeight="1" x14ac:dyDescent="0.4">
      <c r="A86" s="11">
        <v>82</v>
      </c>
      <c r="B86" s="12">
        <v>6430001520</v>
      </c>
      <c r="C86" s="19" t="s">
        <v>2820</v>
      </c>
      <c r="D86" s="1" t="s">
        <v>2821</v>
      </c>
      <c r="E86" s="1" t="s">
        <v>2822</v>
      </c>
      <c r="F86" s="17" t="s">
        <v>1236</v>
      </c>
      <c r="G86" s="60">
        <v>5491.2400000000007</v>
      </c>
      <c r="H86" s="12" t="s">
        <v>387</v>
      </c>
      <c r="I86" s="61">
        <v>4</v>
      </c>
      <c r="J86" s="15">
        <f t="shared" si="4"/>
        <v>44</v>
      </c>
      <c r="K86" s="15">
        <f t="shared" si="5"/>
        <v>3.08</v>
      </c>
      <c r="L86" s="15">
        <f t="shared" si="6"/>
        <v>47.08</v>
      </c>
      <c r="M86" s="15">
        <f t="shared" si="7"/>
        <v>5538.3200000000006</v>
      </c>
      <c r="N86" s="64">
        <v>5538.3200000000006</v>
      </c>
      <c r="O86" s="63">
        <v>1</v>
      </c>
    </row>
    <row r="87" spans="1:15" ht="24" customHeight="1" x14ac:dyDescent="0.4">
      <c r="A87" s="59">
        <v>83</v>
      </c>
      <c r="B87" s="12">
        <v>6430001521</v>
      </c>
      <c r="C87" s="19" t="s">
        <v>2823</v>
      </c>
      <c r="D87" s="1" t="s">
        <v>2824</v>
      </c>
      <c r="E87" s="1" t="s">
        <v>2825</v>
      </c>
      <c r="F87" s="17" t="s">
        <v>58</v>
      </c>
      <c r="G87" s="60">
        <v>85.6</v>
      </c>
      <c r="H87" s="12" t="s">
        <v>114</v>
      </c>
      <c r="I87" s="61">
        <v>4</v>
      </c>
      <c r="J87" s="15">
        <f t="shared" si="4"/>
        <v>76</v>
      </c>
      <c r="K87" s="15">
        <f t="shared" si="5"/>
        <v>5.32</v>
      </c>
      <c r="L87" s="15">
        <f t="shared" si="6"/>
        <v>81.319999999999993</v>
      </c>
      <c r="M87" s="15">
        <f t="shared" si="7"/>
        <v>166.92</v>
      </c>
      <c r="N87" s="62">
        <v>166.92</v>
      </c>
      <c r="O87" s="63">
        <v>1</v>
      </c>
    </row>
    <row r="88" spans="1:15" ht="24" customHeight="1" x14ac:dyDescent="0.4">
      <c r="A88" s="11">
        <v>84</v>
      </c>
      <c r="B88" s="12">
        <v>6430001522</v>
      </c>
      <c r="C88" s="19" t="s">
        <v>2826</v>
      </c>
      <c r="D88" s="1" t="s">
        <v>2827</v>
      </c>
      <c r="E88" s="1" t="s">
        <v>2828</v>
      </c>
      <c r="F88" s="17" t="s">
        <v>49</v>
      </c>
      <c r="G88" s="60">
        <v>0</v>
      </c>
      <c r="H88" s="12" t="s">
        <v>114</v>
      </c>
      <c r="I88" s="61">
        <v>4</v>
      </c>
      <c r="J88" s="15">
        <f t="shared" si="4"/>
        <v>76</v>
      </c>
      <c r="K88" s="15">
        <f t="shared" si="5"/>
        <v>5.32</v>
      </c>
      <c r="L88" s="15">
        <f t="shared" si="6"/>
        <v>81.319999999999993</v>
      </c>
      <c r="M88" s="15">
        <f t="shared" si="7"/>
        <v>81.319999999999993</v>
      </c>
      <c r="N88" s="64">
        <v>81.319999999999993</v>
      </c>
      <c r="O88" s="63">
        <v>1</v>
      </c>
    </row>
    <row r="89" spans="1:15" ht="24" customHeight="1" x14ac:dyDescent="0.4">
      <c r="A89" s="59">
        <v>85</v>
      </c>
      <c r="B89" s="12">
        <v>6430001523</v>
      </c>
      <c r="C89" s="19" t="s">
        <v>2829</v>
      </c>
      <c r="D89" s="1" t="s">
        <v>1983</v>
      </c>
      <c r="E89" s="1" t="s">
        <v>2830</v>
      </c>
      <c r="F89" s="17" t="s">
        <v>24</v>
      </c>
      <c r="G89" s="60">
        <v>18836.28</v>
      </c>
      <c r="H89" s="12" t="s">
        <v>676</v>
      </c>
      <c r="I89" s="61">
        <v>4</v>
      </c>
      <c r="J89" s="15">
        <f t="shared" si="4"/>
        <v>124</v>
      </c>
      <c r="K89" s="15">
        <f t="shared" si="5"/>
        <v>8.68</v>
      </c>
      <c r="L89" s="15">
        <f t="shared" si="6"/>
        <v>132.68</v>
      </c>
      <c r="M89" s="15">
        <f t="shared" si="7"/>
        <v>18968.96</v>
      </c>
      <c r="N89" s="62">
        <v>18968.96</v>
      </c>
      <c r="O89" s="63">
        <v>1</v>
      </c>
    </row>
    <row r="90" spans="1:15" ht="24" customHeight="1" x14ac:dyDescent="0.4">
      <c r="A90" s="11">
        <v>86</v>
      </c>
      <c r="B90" s="12">
        <v>6430001524</v>
      </c>
      <c r="C90" s="19" t="s">
        <v>2831</v>
      </c>
      <c r="D90" s="1" t="s">
        <v>2001</v>
      </c>
      <c r="E90" s="1" t="s">
        <v>2832</v>
      </c>
      <c r="F90" s="17" t="s">
        <v>24</v>
      </c>
      <c r="G90" s="60">
        <v>6270.1999999999989</v>
      </c>
      <c r="H90" s="12" t="s">
        <v>228</v>
      </c>
      <c r="I90" s="61">
        <v>4</v>
      </c>
      <c r="J90" s="15">
        <f t="shared" si="4"/>
        <v>108</v>
      </c>
      <c r="K90" s="15">
        <f t="shared" si="5"/>
        <v>7.56</v>
      </c>
      <c r="L90" s="15">
        <f t="shared" si="6"/>
        <v>115.56</v>
      </c>
      <c r="M90" s="15">
        <f t="shared" si="7"/>
        <v>6385.7599999999993</v>
      </c>
      <c r="N90" s="64">
        <v>6385.7599999999993</v>
      </c>
      <c r="O90" s="63">
        <v>1</v>
      </c>
    </row>
    <row r="91" spans="1:15" ht="24" customHeight="1" x14ac:dyDescent="0.4">
      <c r="A91" s="59">
        <v>87</v>
      </c>
      <c r="B91" s="12">
        <v>6430001525</v>
      </c>
      <c r="C91" s="19" t="s">
        <v>2833</v>
      </c>
      <c r="D91" s="1" t="s">
        <v>2834</v>
      </c>
      <c r="E91" s="1" t="s">
        <v>2835</v>
      </c>
      <c r="F91" s="17" t="s">
        <v>24</v>
      </c>
      <c r="G91" s="60">
        <v>10824.120000000003</v>
      </c>
      <c r="H91" s="12" t="s">
        <v>310</v>
      </c>
      <c r="I91" s="61">
        <v>4</v>
      </c>
      <c r="J91" s="15">
        <f t="shared" si="4"/>
        <v>80</v>
      </c>
      <c r="K91" s="15">
        <f t="shared" si="5"/>
        <v>5.6</v>
      </c>
      <c r="L91" s="15">
        <f t="shared" si="6"/>
        <v>85.6</v>
      </c>
      <c r="M91" s="15">
        <f t="shared" si="7"/>
        <v>10909.720000000003</v>
      </c>
      <c r="N91" s="62">
        <v>10909.720000000003</v>
      </c>
      <c r="O91" s="63">
        <v>1</v>
      </c>
    </row>
    <row r="92" spans="1:15" ht="24" customHeight="1" x14ac:dyDescent="0.4">
      <c r="A92" s="11">
        <v>88</v>
      </c>
      <c r="B92" s="12">
        <v>6430001526</v>
      </c>
      <c r="C92" s="19" t="s">
        <v>2836</v>
      </c>
      <c r="D92" s="1" t="s">
        <v>2837</v>
      </c>
      <c r="E92" s="1" t="s">
        <v>2838</v>
      </c>
      <c r="F92" s="17" t="s">
        <v>49</v>
      </c>
      <c r="G92" s="60">
        <v>0</v>
      </c>
      <c r="H92" s="12" t="s">
        <v>451</v>
      </c>
      <c r="I92" s="61">
        <v>4</v>
      </c>
      <c r="J92" s="15">
        <f t="shared" si="4"/>
        <v>88</v>
      </c>
      <c r="K92" s="15">
        <f t="shared" si="5"/>
        <v>6.16</v>
      </c>
      <c r="L92" s="15">
        <f t="shared" si="6"/>
        <v>94.16</v>
      </c>
      <c r="M92" s="15">
        <f t="shared" si="7"/>
        <v>94.16</v>
      </c>
      <c r="N92" s="64">
        <v>94.16</v>
      </c>
      <c r="O92" s="63">
        <v>1</v>
      </c>
    </row>
    <row r="93" spans="1:15" ht="24" customHeight="1" x14ac:dyDescent="0.4">
      <c r="A93" s="59">
        <v>89</v>
      </c>
      <c r="B93" s="12">
        <v>6430001527</v>
      </c>
      <c r="C93" s="19" t="s">
        <v>2839</v>
      </c>
      <c r="D93" s="1" t="s">
        <v>2840</v>
      </c>
      <c r="E93" s="1" t="s">
        <v>2841</v>
      </c>
      <c r="F93" s="17" t="s">
        <v>2842</v>
      </c>
      <c r="G93" s="60">
        <v>376.63999999999982</v>
      </c>
      <c r="H93" s="12" t="s">
        <v>105</v>
      </c>
      <c r="I93" s="61">
        <v>4</v>
      </c>
      <c r="J93" s="15">
        <f t="shared" si="4"/>
        <v>4</v>
      </c>
      <c r="K93" s="15">
        <f t="shared" si="5"/>
        <v>0.28000000000000003</v>
      </c>
      <c r="L93" s="15">
        <f t="shared" si="6"/>
        <v>4.28</v>
      </c>
      <c r="M93" s="15">
        <f t="shared" si="7"/>
        <v>380.91999999999979</v>
      </c>
      <c r="N93" s="62">
        <v>380.91999999999979</v>
      </c>
      <c r="O93" s="63">
        <v>1</v>
      </c>
    </row>
    <row r="94" spans="1:15" ht="24" customHeight="1" x14ac:dyDescent="0.4">
      <c r="A94" s="11">
        <v>90</v>
      </c>
      <c r="B94" s="12">
        <v>6430001528</v>
      </c>
      <c r="C94" s="19" t="s">
        <v>2843</v>
      </c>
      <c r="D94" s="1" t="s">
        <v>1219</v>
      </c>
      <c r="E94" s="1" t="s">
        <v>2844</v>
      </c>
      <c r="F94" s="17" t="s">
        <v>24</v>
      </c>
      <c r="G94" s="60">
        <v>34047.400000000009</v>
      </c>
      <c r="H94" s="12" t="s">
        <v>2845</v>
      </c>
      <c r="I94" s="61">
        <v>4</v>
      </c>
      <c r="J94" s="15">
        <f t="shared" si="4"/>
        <v>392</v>
      </c>
      <c r="K94" s="15">
        <f t="shared" si="5"/>
        <v>27.44</v>
      </c>
      <c r="L94" s="15">
        <f t="shared" si="6"/>
        <v>419.44</v>
      </c>
      <c r="M94" s="15">
        <f t="shared" si="7"/>
        <v>34466.840000000011</v>
      </c>
      <c r="N94" s="64">
        <v>34466.840000000011</v>
      </c>
      <c r="O94" s="63">
        <v>1</v>
      </c>
    </row>
    <row r="95" spans="1:15" ht="24" customHeight="1" x14ac:dyDescent="0.4">
      <c r="A95" s="59">
        <v>91</v>
      </c>
      <c r="B95" s="12">
        <v>6430001529</v>
      </c>
      <c r="C95" s="19" t="s">
        <v>2846</v>
      </c>
      <c r="D95" s="1" t="s">
        <v>2847</v>
      </c>
      <c r="E95" s="1" t="s">
        <v>2848</v>
      </c>
      <c r="F95" s="17" t="s">
        <v>49</v>
      </c>
      <c r="G95" s="60">
        <v>0</v>
      </c>
      <c r="H95" s="12" t="s">
        <v>2849</v>
      </c>
      <c r="I95" s="61">
        <v>4</v>
      </c>
      <c r="J95" s="15">
        <f t="shared" si="4"/>
        <v>484</v>
      </c>
      <c r="K95" s="15">
        <f t="shared" si="5"/>
        <v>33.880000000000003</v>
      </c>
      <c r="L95" s="15">
        <f t="shared" si="6"/>
        <v>517.88</v>
      </c>
      <c r="M95" s="15">
        <f t="shared" si="7"/>
        <v>517.88</v>
      </c>
      <c r="N95" s="62">
        <v>517.88</v>
      </c>
      <c r="O95" s="63">
        <v>1</v>
      </c>
    </row>
    <row r="96" spans="1:15" ht="24" customHeight="1" x14ac:dyDescent="0.4">
      <c r="A96" s="11">
        <v>92</v>
      </c>
      <c r="B96" s="12">
        <v>6430001530</v>
      </c>
      <c r="C96" s="19" t="s">
        <v>2850</v>
      </c>
      <c r="D96" s="1" t="s">
        <v>1819</v>
      </c>
      <c r="E96" s="1" t="s">
        <v>2851</v>
      </c>
      <c r="F96" s="17" t="s">
        <v>2852</v>
      </c>
      <c r="G96" s="38">
        <v>17817.64</v>
      </c>
      <c r="H96" s="12" t="s">
        <v>788</v>
      </c>
      <c r="I96" s="61">
        <v>4</v>
      </c>
      <c r="J96" s="15">
        <f t="shared" si="4"/>
        <v>272</v>
      </c>
      <c r="K96" s="15">
        <f t="shared" si="5"/>
        <v>19.04</v>
      </c>
      <c r="L96" s="15">
        <f t="shared" si="6"/>
        <v>291.04000000000002</v>
      </c>
      <c r="M96" s="15">
        <f t="shared" si="7"/>
        <v>18108.68</v>
      </c>
      <c r="N96" s="64">
        <v>18108.68</v>
      </c>
      <c r="O96" s="63">
        <v>1</v>
      </c>
    </row>
    <row r="97" spans="1:16" ht="24" customHeight="1" x14ac:dyDescent="0.4">
      <c r="A97" s="59">
        <v>93</v>
      </c>
      <c r="B97" s="12">
        <v>6430001531</v>
      </c>
      <c r="C97" s="19" t="s">
        <v>2853</v>
      </c>
      <c r="D97" s="1" t="s">
        <v>1829</v>
      </c>
      <c r="E97" s="1" t="s">
        <v>2854</v>
      </c>
      <c r="F97" s="17" t="s">
        <v>49</v>
      </c>
      <c r="G97" s="60">
        <v>0</v>
      </c>
      <c r="H97" s="12" t="s">
        <v>164</v>
      </c>
      <c r="I97" s="61">
        <v>4</v>
      </c>
      <c r="J97" s="15">
        <f t="shared" si="4"/>
        <v>0</v>
      </c>
      <c r="K97" s="15">
        <f t="shared" si="5"/>
        <v>0</v>
      </c>
      <c r="L97" s="15">
        <f t="shared" si="6"/>
        <v>0</v>
      </c>
      <c r="M97" s="15">
        <f t="shared" si="7"/>
        <v>0</v>
      </c>
      <c r="N97" s="62">
        <v>0</v>
      </c>
      <c r="O97" s="63">
        <v>1</v>
      </c>
    </row>
    <row r="98" spans="1:16" ht="24" customHeight="1" x14ac:dyDescent="0.4">
      <c r="A98" s="11">
        <v>94</v>
      </c>
      <c r="B98" s="12">
        <v>6430001532</v>
      </c>
      <c r="C98" s="19" t="s">
        <v>2855</v>
      </c>
      <c r="D98" s="1" t="s">
        <v>1829</v>
      </c>
      <c r="E98" s="1" t="s">
        <v>2856</v>
      </c>
      <c r="F98" s="17" t="s">
        <v>2857</v>
      </c>
      <c r="G98" s="60">
        <v>2568.0000000000018</v>
      </c>
      <c r="H98" s="12" t="s">
        <v>472</v>
      </c>
      <c r="I98" s="61">
        <v>4</v>
      </c>
      <c r="J98" s="15">
        <f t="shared" si="4"/>
        <v>8</v>
      </c>
      <c r="K98" s="15">
        <f t="shared" si="5"/>
        <v>0.56000000000000005</v>
      </c>
      <c r="L98" s="15">
        <f t="shared" si="6"/>
        <v>8.56</v>
      </c>
      <c r="M98" s="15">
        <f t="shared" si="7"/>
        <v>2576.5600000000018</v>
      </c>
      <c r="N98" s="64">
        <v>2576.5600000000018</v>
      </c>
      <c r="O98" s="63">
        <v>1</v>
      </c>
      <c r="P98" s="66"/>
    </row>
    <row r="99" spans="1:16" ht="24" customHeight="1" x14ac:dyDescent="0.4">
      <c r="A99" s="59">
        <v>95</v>
      </c>
      <c r="B99" s="12">
        <v>6430001533</v>
      </c>
      <c r="C99" s="19" t="s">
        <v>2858</v>
      </c>
      <c r="D99" s="1" t="s">
        <v>2859</v>
      </c>
      <c r="E99" s="1" t="s">
        <v>2860</v>
      </c>
      <c r="F99" s="17" t="s">
        <v>2861</v>
      </c>
      <c r="G99" s="60">
        <v>3055.9199999999996</v>
      </c>
      <c r="H99" s="12" t="s">
        <v>206</v>
      </c>
      <c r="I99" s="61">
        <v>4</v>
      </c>
      <c r="J99" s="15">
        <f t="shared" si="4"/>
        <v>24</v>
      </c>
      <c r="K99" s="15">
        <f t="shared" si="5"/>
        <v>1.68</v>
      </c>
      <c r="L99" s="15">
        <f t="shared" si="6"/>
        <v>25.68</v>
      </c>
      <c r="M99" s="15">
        <f t="shared" si="7"/>
        <v>3081.5999999999995</v>
      </c>
      <c r="N99" s="62">
        <v>3081.5999999999995</v>
      </c>
      <c r="O99" s="63">
        <v>1</v>
      </c>
    </row>
    <row r="100" spans="1:16" ht="24" customHeight="1" x14ac:dyDescent="0.4">
      <c r="A100" s="11">
        <v>96</v>
      </c>
      <c r="B100" s="12">
        <v>6430001534</v>
      </c>
      <c r="C100" s="19" t="s">
        <v>2862</v>
      </c>
      <c r="D100" s="1" t="s">
        <v>2863</v>
      </c>
      <c r="E100" s="1" t="s">
        <v>2864</v>
      </c>
      <c r="F100" s="17" t="s">
        <v>24</v>
      </c>
      <c r="G100" s="60">
        <v>12959.840000000002</v>
      </c>
      <c r="H100" s="12" t="s">
        <v>236</v>
      </c>
      <c r="I100" s="61">
        <v>4</v>
      </c>
      <c r="J100" s="15">
        <f t="shared" si="4"/>
        <v>136</v>
      </c>
      <c r="K100" s="15">
        <f t="shared" si="5"/>
        <v>9.52</v>
      </c>
      <c r="L100" s="15">
        <f t="shared" si="6"/>
        <v>145.52000000000001</v>
      </c>
      <c r="M100" s="15">
        <f t="shared" si="7"/>
        <v>13105.360000000002</v>
      </c>
      <c r="N100" s="64">
        <v>13105.360000000002</v>
      </c>
      <c r="O100" s="63">
        <v>1</v>
      </c>
    </row>
    <row r="101" spans="1:16" ht="24" customHeight="1" x14ac:dyDescent="0.4">
      <c r="A101" s="59">
        <v>97</v>
      </c>
      <c r="B101" s="12">
        <v>6430001535</v>
      </c>
      <c r="C101" s="19" t="s">
        <v>2865</v>
      </c>
      <c r="D101" s="1" t="s">
        <v>2866</v>
      </c>
      <c r="E101" s="1" t="s">
        <v>2867</v>
      </c>
      <c r="F101" s="17" t="s">
        <v>49</v>
      </c>
      <c r="G101" s="60">
        <v>0</v>
      </c>
      <c r="H101" s="12" t="s">
        <v>2868</v>
      </c>
      <c r="I101" s="61">
        <v>4</v>
      </c>
      <c r="J101" s="15">
        <f t="shared" si="4"/>
        <v>1312</v>
      </c>
      <c r="K101" s="15">
        <f t="shared" si="5"/>
        <v>91.84</v>
      </c>
      <c r="L101" s="15">
        <f t="shared" si="6"/>
        <v>1403.84</v>
      </c>
      <c r="M101" s="15">
        <f t="shared" si="7"/>
        <v>1403.84</v>
      </c>
      <c r="N101" s="62">
        <v>1403.84</v>
      </c>
      <c r="O101" s="63">
        <v>1</v>
      </c>
    </row>
    <row r="102" spans="1:16" ht="24" customHeight="1" x14ac:dyDescent="0.4">
      <c r="A102" s="11">
        <v>98</v>
      </c>
      <c r="B102" s="12">
        <v>6430001536</v>
      </c>
      <c r="C102" s="19" t="s">
        <v>2869</v>
      </c>
      <c r="D102" s="1" t="s">
        <v>2870</v>
      </c>
      <c r="E102" s="1" t="s">
        <v>2871</v>
      </c>
      <c r="F102" s="17" t="s">
        <v>1892</v>
      </c>
      <c r="G102" s="60">
        <v>38528.560000000005</v>
      </c>
      <c r="H102" s="12" t="s">
        <v>2503</v>
      </c>
      <c r="I102" s="61">
        <v>4</v>
      </c>
      <c r="J102" s="15">
        <f t="shared" si="4"/>
        <v>492</v>
      </c>
      <c r="K102" s="15">
        <f t="shared" si="5"/>
        <v>34.44</v>
      </c>
      <c r="L102" s="15">
        <f t="shared" si="6"/>
        <v>526.44000000000005</v>
      </c>
      <c r="M102" s="15">
        <f t="shared" si="7"/>
        <v>39055.000000000007</v>
      </c>
      <c r="N102" s="64">
        <v>39055.000000000007</v>
      </c>
      <c r="O102" s="63">
        <v>1</v>
      </c>
    </row>
    <row r="103" spans="1:16" ht="24" customHeight="1" x14ac:dyDescent="0.4">
      <c r="A103" s="59">
        <v>99</v>
      </c>
      <c r="B103" s="12">
        <v>6430001537</v>
      </c>
      <c r="C103" s="19" t="s">
        <v>2872</v>
      </c>
      <c r="D103" s="1" t="s">
        <v>2873</v>
      </c>
      <c r="E103" s="1" t="s">
        <v>2874</v>
      </c>
      <c r="F103" s="17" t="s">
        <v>58</v>
      </c>
      <c r="G103" s="60">
        <v>500.76</v>
      </c>
      <c r="H103" s="12" t="s">
        <v>2875</v>
      </c>
      <c r="I103" s="61">
        <v>4</v>
      </c>
      <c r="J103" s="15">
        <f t="shared" si="4"/>
        <v>472</v>
      </c>
      <c r="K103" s="15">
        <f t="shared" si="5"/>
        <v>33.04</v>
      </c>
      <c r="L103" s="15">
        <f t="shared" si="6"/>
        <v>505.04</v>
      </c>
      <c r="M103" s="15">
        <f t="shared" si="7"/>
        <v>1005.8</v>
      </c>
      <c r="N103" s="62">
        <v>1005.8</v>
      </c>
      <c r="O103" s="63">
        <v>1</v>
      </c>
    </row>
    <row r="104" spans="1:16" ht="24" customHeight="1" x14ac:dyDescent="0.4">
      <c r="A104" s="11">
        <v>100</v>
      </c>
      <c r="B104" s="12">
        <v>6430001538</v>
      </c>
      <c r="C104" s="19">
        <v>12170551448</v>
      </c>
      <c r="D104" s="1" t="s">
        <v>2876</v>
      </c>
      <c r="E104" s="1" t="s">
        <v>2877</v>
      </c>
      <c r="F104" s="17" t="s">
        <v>2878</v>
      </c>
      <c r="G104" s="60">
        <v>12.84</v>
      </c>
      <c r="H104" s="12" t="s">
        <v>164</v>
      </c>
      <c r="I104" s="61">
        <v>4</v>
      </c>
      <c r="J104" s="15">
        <f t="shared" si="4"/>
        <v>0</v>
      </c>
      <c r="K104" s="15">
        <f t="shared" si="5"/>
        <v>0</v>
      </c>
      <c r="L104" s="15">
        <f t="shared" si="6"/>
        <v>0</v>
      </c>
      <c r="M104" s="15">
        <f t="shared" si="7"/>
        <v>12.84</v>
      </c>
      <c r="N104" s="64">
        <v>12.84</v>
      </c>
      <c r="O104" s="63">
        <v>1</v>
      </c>
    </row>
    <row r="105" spans="1:16" ht="24" customHeight="1" x14ac:dyDescent="0.4">
      <c r="A105" s="59">
        <v>101</v>
      </c>
      <c r="B105" s="12">
        <v>6430001539</v>
      </c>
      <c r="C105" s="19" t="s">
        <v>2879</v>
      </c>
      <c r="D105" s="1" t="s">
        <v>869</v>
      </c>
      <c r="E105" s="1" t="s">
        <v>2880</v>
      </c>
      <c r="F105" s="17" t="s">
        <v>49</v>
      </c>
      <c r="G105" s="60">
        <v>0</v>
      </c>
      <c r="H105" s="12" t="s">
        <v>310</v>
      </c>
      <c r="I105" s="61">
        <v>4</v>
      </c>
      <c r="J105" s="15">
        <f t="shared" si="4"/>
        <v>80</v>
      </c>
      <c r="K105" s="15">
        <f t="shared" si="5"/>
        <v>5.6</v>
      </c>
      <c r="L105" s="15">
        <f t="shared" si="6"/>
        <v>85.6</v>
      </c>
      <c r="M105" s="15">
        <f t="shared" si="7"/>
        <v>85.6</v>
      </c>
      <c r="N105" s="64">
        <v>85.6</v>
      </c>
      <c r="O105" s="63">
        <v>1</v>
      </c>
    </row>
    <row r="106" spans="1:16" ht="24" customHeight="1" x14ac:dyDescent="0.4">
      <c r="A106" s="11">
        <v>102</v>
      </c>
      <c r="B106" s="12">
        <v>6430001540</v>
      </c>
      <c r="C106" s="19" t="s">
        <v>2881</v>
      </c>
      <c r="D106" s="1" t="s">
        <v>2882</v>
      </c>
      <c r="E106" s="1" t="s">
        <v>2883</v>
      </c>
      <c r="F106" s="17" t="s">
        <v>398</v>
      </c>
      <c r="G106" s="60">
        <v>23783.96</v>
      </c>
      <c r="H106" s="12" t="s">
        <v>820</v>
      </c>
      <c r="I106" s="61">
        <v>4</v>
      </c>
      <c r="J106" s="15">
        <f t="shared" si="4"/>
        <v>96</v>
      </c>
      <c r="K106" s="15">
        <f t="shared" si="5"/>
        <v>6.72</v>
      </c>
      <c r="L106" s="15">
        <f t="shared" si="6"/>
        <v>102.72</v>
      </c>
      <c r="M106" s="15">
        <f t="shared" si="7"/>
        <v>23886.68</v>
      </c>
      <c r="N106" s="62">
        <v>23886.68</v>
      </c>
      <c r="O106" s="63">
        <v>1</v>
      </c>
    </row>
    <row r="107" spans="1:16" ht="24" customHeight="1" x14ac:dyDescent="0.4">
      <c r="A107" s="59">
        <v>103</v>
      </c>
      <c r="B107" s="12">
        <v>6430001541</v>
      </c>
      <c r="C107" s="13" t="s">
        <v>2884</v>
      </c>
      <c r="D107" s="22" t="s">
        <v>1731</v>
      </c>
      <c r="E107" s="22" t="s">
        <v>2885</v>
      </c>
      <c r="F107" s="17" t="s">
        <v>49</v>
      </c>
      <c r="G107" s="60">
        <v>0</v>
      </c>
      <c r="H107" s="12" t="s">
        <v>164</v>
      </c>
      <c r="I107" s="61">
        <v>4</v>
      </c>
      <c r="J107" s="15">
        <f t="shared" si="4"/>
        <v>0</v>
      </c>
      <c r="K107" s="15">
        <f t="shared" si="5"/>
        <v>0</v>
      </c>
      <c r="L107" s="15">
        <f t="shared" si="6"/>
        <v>0</v>
      </c>
      <c r="M107" s="15">
        <f t="shared" si="7"/>
        <v>0</v>
      </c>
      <c r="N107" s="64">
        <v>0</v>
      </c>
      <c r="O107" s="63">
        <v>1</v>
      </c>
    </row>
    <row r="108" spans="1:16" ht="24" customHeight="1" x14ac:dyDescent="0.4">
      <c r="A108" s="11">
        <v>104</v>
      </c>
      <c r="B108" s="12">
        <v>6430001542</v>
      </c>
      <c r="C108" s="19" t="s">
        <v>2886</v>
      </c>
      <c r="D108" s="1" t="s">
        <v>1731</v>
      </c>
      <c r="E108" s="1" t="s">
        <v>2887</v>
      </c>
      <c r="F108" s="17" t="s">
        <v>49</v>
      </c>
      <c r="G108" s="60">
        <v>0</v>
      </c>
      <c r="H108" s="12" t="s">
        <v>105</v>
      </c>
      <c r="I108" s="61">
        <v>4</v>
      </c>
      <c r="J108" s="15">
        <f t="shared" si="4"/>
        <v>4</v>
      </c>
      <c r="K108" s="15">
        <f t="shared" si="5"/>
        <v>0.28000000000000003</v>
      </c>
      <c r="L108" s="15">
        <f t="shared" si="6"/>
        <v>4.28</v>
      </c>
      <c r="M108" s="15">
        <f t="shared" si="7"/>
        <v>4.28</v>
      </c>
      <c r="N108" s="62">
        <v>4.28</v>
      </c>
      <c r="O108" s="63">
        <v>1</v>
      </c>
    </row>
    <row r="109" spans="1:16" ht="24" customHeight="1" x14ac:dyDescent="0.4">
      <c r="A109" s="59">
        <v>105</v>
      </c>
      <c r="B109" s="12">
        <v>6430001543</v>
      </c>
      <c r="C109" s="19" t="s">
        <v>2888</v>
      </c>
      <c r="D109" s="1" t="s">
        <v>1731</v>
      </c>
      <c r="E109" s="1" t="s">
        <v>2889</v>
      </c>
      <c r="F109" s="17" t="s">
        <v>24</v>
      </c>
      <c r="G109" s="60">
        <v>20976.28</v>
      </c>
      <c r="H109" s="12" t="s">
        <v>206</v>
      </c>
      <c r="I109" s="61">
        <v>4</v>
      </c>
      <c r="J109" s="15">
        <f t="shared" si="4"/>
        <v>24</v>
      </c>
      <c r="K109" s="15">
        <f t="shared" si="5"/>
        <v>1.68</v>
      </c>
      <c r="L109" s="15">
        <f t="shared" si="6"/>
        <v>25.68</v>
      </c>
      <c r="M109" s="15">
        <f t="shared" si="7"/>
        <v>21001.96</v>
      </c>
      <c r="N109" s="64">
        <v>21001.96</v>
      </c>
      <c r="O109" s="63">
        <v>1</v>
      </c>
    </row>
    <row r="110" spans="1:16" ht="24" customHeight="1" x14ac:dyDescent="0.4">
      <c r="A110" s="11">
        <v>106</v>
      </c>
      <c r="B110" s="12">
        <v>6430001544</v>
      </c>
      <c r="C110" s="19" t="s">
        <v>2890</v>
      </c>
      <c r="D110" s="1" t="s">
        <v>2891</v>
      </c>
      <c r="E110" s="1" t="s">
        <v>2892</v>
      </c>
      <c r="F110" s="17" t="s">
        <v>863</v>
      </c>
      <c r="G110" s="60">
        <v>11748.6</v>
      </c>
      <c r="H110" s="12" t="s">
        <v>2530</v>
      </c>
      <c r="I110" s="61">
        <v>4</v>
      </c>
      <c r="J110" s="15">
        <f t="shared" si="4"/>
        <v>344</v>
      </c>
      <c r="K110" s="15">
        <f t="shared" si="5"/>
        <v>24.08</v>
      </c>
      <c r="L110" s="15">
        <f t="shared" si="6"/>
        <v>368.08</v>
      </c>
      <c r="M110" s="15">
        <f t="shared" si="7"/>
        <v>12116.68</v>
      </c>
      <c r="N110" s="62">
        <v>12116.68</v>
      </c>
      <c r="O110" s="63">
        <v>1</v>
      </c>
    </row>
    <row r="111" spans="1:16" ht="24" customHeight="1" x14ac:dyDescent="0.4">
      <c r="A111" s="59">
        <v>107</v>
      </c>
      <c r="B111" s="12">
        <v>6430001545</v>
      </c>
      <c r="C111" s="19" t="s">
        <v>2893</v>
      </c>
      <c r="D111" s="1" t="s">
        <v>2894</v>
      </c>
      <c r="E111" s="1" t="s">
        <v>2895</v>
      </c>
      <c r="F111" s="17" t="s">
        <v>1110</v>
      </c>
      <c r="G111" s="60">
        <v>7725.4000000000024</v>
      </c>
      <c r="H111" s="12" t="s">
        <v>209</v>
      </c>
      <c r="I111" s="61">
        <v>4</v>
      </c>
      <c r="J111" s="15">
        <f t="shared" si="4"/>
        <v>60</v>
      </c>
      <c r="K111" s="15">
        <f t="shared" si="5"/>
        <v>4.2</v>
      </c>
      <c r="L111" s="15">
        <f t="shared" si="6"/>
        <v>64.2</v>
      </c>
      <c r="M111" s="15">
        <f t="shared" si="7"/>
        <v>7789.6000000000022</v>
      </c>
      <c r="N111" s="64">
        <v>7789.6000000000022</v>
      </c>
      <c r="O111" s="63">
        <v>1</v>
      </c>
    </row>
    <row r="112" spans="1:16" ht="24" customHeight="1" x14ac:dyDescent="0.4">
      <c r="A112" s="11">
        <v>108</v>
      </c>
      <c r="B112" s="12">
        <v>6430001546</v>
      </c>
      <c r="C112" s="19" t="s">
        <v>2896</v>
      </c>
      <c r="D112" s="1" t="s">
        <v>2897</v>
      </c>
      <c r="E112" s="1" t="s">
        <v>2898</v>
      </c>
      <c r="F112" s="17" t="s">
        <v>29</v>
      </c>
      <c r="G112" s="60">
        <v>22598.399999999998</v>
      </c>
      <c r="H112" s="12" t="s">
        <v>114</v>
      </c>
      <c r="I112" s="61">
        <v>4</v>
      </c>
      <c r="J112" s="15">
        <f t="shared" si="4"/>
        <v>76</v>
      </c>
      <c r="K112" s="15">
        <f t="shared" si="5"/>
        <v>5.32</v>
      </c>
      <c r="L112" s="15">
        <f t="shared" si="6"/>
        <v>81.319999999999993</v>
      </c>
      <c r="M112" s="15">
        <f t="shared" si="7"/>
        <v>22679.719999999998</v>
      </c>
      <c r="N112" s="62">
        <v>22679.719999999998</v>
      </c>
      <c r="O112" s="63">
        <v>1</v>
      </c>
    </row>
    <row r="113" spans="1:17" ht="24" customHeight="1" x14ac:dyDescent="0.4">
      <c r="A113" s="59">
        <v>109</v>
      </c>
      <c r="B113" s="12">
        <v>6430001547</v>
      </c>
      <c r="C113" s="19" t="s">
        <v>2899</v>
      </c>
      <c r="D113" s="1" t="s">
        <v>2900</v>
      </c>
      <c r="E113" s="1" t="s">
        <v>2901</v>
      </c>
      <c r="F113" s="17" t="s">
        <v>24</v>
      </c>
      <c r="G113" s="60">
        <v>27443.359999999997</v>
      </c>
      <c r="H113" s="12" t="s">
        <v>259</v>
      </c>
      <c r="I113" s="61">
        <v>4</v>
      </c>
      <c r="J113" s="15">
        <f t="shared" si="4"/>
        <v>168</v>
      </c>
      <c r="K113" s="15">
        <f t="shared" si="5"/>
        <v>11.76</v>
      </c>
      <c r="L113" s="15">
        <f t="shared" si="6"/>
        <v>179.76</v>
      </c>
      <c r="M113" s="15">
        <f t="shared" si="7"/>
        <v>27623.119999999995</v>
      </c>
      <c r="N113" s="64">
        <v>27623.119999999995</v>
      </c>
      <c r="O113" s="63">
        <v>1</v>
      </c>
    </row>
    <row r="114" spans="1:17" ht="24" customHeight="1" x14ac:dyDescent="0.4">
      <c r="A114" s="11">
        <v>110</v>
      </c>
      <c r="B114" s="12">
        <v>6430001548</v>
      </c>
      <c r="C114" s="19" t="s">
        <v>2902</v>
      </c>
      <c r="D114" s="1" t="s">
        <v>2903</v>
      </c>
      <c r="E114" s="1" t="s">
        <v>2904</v>
      </c>
      <c r="F114" s="17" t="s">
        <v>24</v>
      </c>
      <c r="G114" s="60">
        <v>46990.119999999995</v>
      </c>
      <c r="H114" s="12" t="s">
        <v>2905</v>
      </c>
      <c r="I114" s="61">
        <v>4</v>
      </c>
      <c r="J114" s="15">
        <f t="shared" si="4"/>
        <v>636</v>
      </c>
      <c r="K114" s="15">
        <f t="shared" si="5"/>
        <v>44.52</v>
      </c>
      <c r="L114" s="15">
        <f t="shared" si="6"/>
        <v>680.52</v>
      </c>
      <c r="M114" s="15">
        <f t="shared" si="7"/>
        <v>47670.639999999992</v>
      </c>
      <c r="N114" s="62">
        <v>47670.639999999992</v>
      </c>
      <c r="O114" s="63">
        <v>1</v>
      </c>
    </row>
    <row r="115" spans="1:17" ht="24" customHeight="1" x14ac:dyDescent="0.4">
      <c r="A115" s="59">
        <v>111</v>
      </c>
      <c r="B115" s="12">
        <v>6430001549</v>
      </c>
      <c r="C115" s="19" t="s">
        <v>2906</v>
      </c>
      <c r="D115" s="1" t="s">
        <v>2907</v>
      </c>
      <c r="E115" s="1" t="s">
        <v>2908</v>
      </c>
      <c r="F115" s="17" t="s">
        <v>24</v>
      </c>
      <c r="G115" s="60">
        <v>17209.87999999999</v>
      </c>
      <c r="H115" s="12" t="s">
        <v>232</v>
      </c>
      <c r="I115" s="61">
        <v>4</v>
      </c>
      <c r="J115" s="15">
        <f t="shared" si="4"/>
        <v>100</v>
      </c>
      <c r="K115" s="15">
        <f t="shared" si="5"/>
        <v>7</v>
      </c>
      <c r="L115" s="15">
        <f t="shared" si="6"/>
        <v>107</v>
      </c>
      <c r="M115" s="15">
        <f t="shared" si="7"/>
        <v>17316.87999999999</v>
      </c>
      <c r="N115" s="64">
        <v>17316.87999999999</v>
      </c>
      <c r="O115" s="63">
        <v>1</v>
      </c>
    </row>
    <row r="116" spans="1:17" ht="24" customHeight="1" x14ac:dyDescent="0.4">
      <c r="A116" s="11">
        <v>112</v>
      </c>
      <c r="B116" s="12">
        <v>6430001550</v>
      </c>
      <c r="C116" s="19" t="s">
        <v>2909</v>
      </c>
      <c r="D116" s="1" t="s">
        <v>2910</v>
      </c>
      <c r="E116" s="1" t="s">
        <v>2911</v>
      </c>
      <c r="F116" s="17" t="s">
        <v>2912</v>
      </c>
      <c r="G116" s="60">
        <v>17470.96</v>
      </c>
      <c r="H116" s="12" t="s">
        <v>45</v>
      </c>
      <c r="I116" s="61">
        <v>4</v>
      </c>
      <c r="J116" s="15">
        <f t="shared" si="4"/>
        <v>236</v>
      </c>
      <c r="K116" s="15">
        <f t="shared" si="5"/>
        <v>16.52</v>
      </c>
      <c r="L116" s="15">
        <f t="shared" si="6"/>
        <v>252.52</v>
      </c>
      <c r="M116" s="15">
        <f t="shared" si="7"/>
        <v>17723.48</v>
      </c>
      <c r="N116" s="62">
        <v>17723.48</v>
      </c>
      <c r="O116" s="63">
        <v>1</v>
      </c>
    </row>
    <row r="117" spans="1:17" ht="24" customHeight="1" x14ac:dyDescent="0.4">
      <c r="A117" s="59">
        <v>113</v>
      </c>
      <c r="B117" s="12">
        <v>6430001551</v>
      </c>
      <c r="C117" s="19" t="s">
        <v>2913</v>
      </c>
      <c r="D117" s="1" t="s">
        <v>2914</v>
      </c>
      <c r="E117" s="1" t="s">
        <v>2915</v>
      </c>
      <c r="F117" s="17" t="s">
        <v>430</v>
      </c>
      <c r="G117" s="60">
        <v>2247</v>
      </c>
      <c r="H117" s="12" t="s">
        <v>2371</v>
      </c>
      <c r="I117" s="61">
        <v>4</v>
      </c>
      <c r="J117" s="15">
        <f t="shared" si="4"/>
        <v>480</v>
      </c>
      <c r="K117" s="15">
        <f t="shared" si="5"/>
        <v>33.6</v>
      </c>
      <c r="L117" s="15">
        <f t="shared" si="6"/>
        <v>513.6</v>
      </c>
      <c r="M117" s="15">
        <f t="shared" si="7"/>
        <v>2760.6</v>
      </c>
      <c r="N117" s="64">
        <v>2760.6</v>
      </c>
      <c r="O117" s="63">
        <v>1</v>
      </c>
    </row>
    <row r="118" spans="1:17" ht="24" customHeight="1" x14ac:dyDescent="0.4">
      <c r="A118" s="11">
        <v>114</v>
      </c>
      <c r="B118" s="12">
        <v>6430001552</v>
      </c>
      <c r="C118" s="19" t="s">
        <v>2916</v>
      </c>
      <c r="D118" s="1" t="s">
        <v>2917</v>
      </c>
      <c r="E118" s="1" t="s">
        <v>2918</v>
      </c>
      <c r="F118" s="17" t="s">
        <v>675</v>
      </c>
      <c r="G118" s="60">
        <v>731.88000000000011</v>
      </c>
      <c r="H118" s="12" t="s">
        <v>451</v>
      </c>
      <c r="I118" s="61">
        <v>4</v>
      </c>
      <c r="J118" s="15">
        <f t="shared" si="4"/>
        <v>88</v>
      </c>
      <c r="K118" s="15">
        <f t="shared" si="5"/>
        <v>6.16</v>
      </c>
      <c r="L118" s="15">
        <f t="shared" si="6"/>
        <v>94.16</v>
      </c>
      <c r="M118" s="15">
        <f t="shared" si="7"/>
        <v>826.04000000000008</v>
      </c>
      <c r="N118" s="62">
        <v>826.04000000000008</v>
      </c>
      <c r="O118" s="63">
        <v>1</v>
      </c>
    </row>
    <row r="119" spans="1:17" ht="24" customHeight="1" x14ac:dyDescent="0.4">
      <c r="A119" s="59">
        <v>115</v>
      </c>
      <c r="B119" s="12">
        <v>6430001553</v>
      </c>
      <c r="C119" s="19" t="s">
        <v>2919</v>
      </c>
      <c r="D119" s="1" t="s">
        <v>2917</v>
      </c>
      <c r="E119" s="1" t="s">
        <v>2920</v>
      </c>
      <c r="F119" s="17" t="s">
        <v>675</v>
      </c>
      <c r="G119" s="60">
        <v>796.08</v>
      </c>
      <c r="H119" s="12" t="s">
        <v>820</v>
      </c>
      <c r="I119" s="61">
        <v>4</v>
      </c>
      <c r="J119" s="15">
        <f t="shared" si="4"/>
        <v>96</v>
      </c>
      <c r="K119" s="15">
        <f t="shared" si="5"/>
        <v>6.72</v>
      </c>
      <c r="L119" s="15">
        <f t="shared" si="6"/>
        <v>102.72</v>
      </c>
      <c r="M119" s="15">
        <f t="shared" si="7"/>
        <v>898.80000000000007</v>
      </c>
      <c r="N119" s="64">
        <v>898.80000000000007</v>
      </c>
      <c r="O119" s="63">
        <v>1</v>
      </c>
    </row>
    <row r="120" spans="1:17" ht="24" customHeight="1" x14ac:dyDescent="0.4">
      <c r="A120" s="11">
        <v>116</v>
      </c>
      <c r="B120" s="12">
        <v>6430001554</v>
      </c>
      <c r="C120" s="19" t="s">
        <v>2921</v>
      </c>
      <c r="D120" s="1" t="s">
        <v>2922</v>
      </c>
      <c r="E120" s="1" t="s">
        <v>2923</v>
      </c>
      <c r="F120" s="17" t="s">
        <v>1641</v>
      </c>
      <c r="G120" s="60">
        <v>1917.4400000000003</v>
      </c>
      <c r="H120" s="12" t="s">
        <v>183</v>
      </c>
      <c r="I120" s="61">
        <v>4</v>
      </c>
      <c r="J120" s="15">
        <f t="shared" si="4"/>
        <v>48</v>
      </c>
      <c r="K120" s="15">
        <f t="shared" si="5"/>
        <v>3.36</v>
      </c>
      <c r="L120" s="15">
        <f t="shared" si="6"/>
        <v>51.36</v>
      </c>
      <c r="M120" s="15">
        <f t="shared" si="7"/>
        <v>1968.8000000000002</v>
      </c>
      <c r="N120" s="62">
        <v>1968.8000000000002</v>
      </c>
      <c r="O120" s="63">
        <v>1</v>
      </c>
    </row>
    <row r="121" spans="1:17" ht="24" customHeight="1" x14ac:dyDescent="0.4">
      <c r="A121" s="59">
        <v>117</v>
      </c>
      <c r="B121" s="12">
        <v>6430001555</v>
      </c>
      <c r="C121" s="19" t="s">
        <v>2924</v>
      </c>
      <c r="D121" s="1" t="s">
        <v>2925</v>
      </c>
      <c r="E121" s="1" t="s">
        <v>2926</v>
      </c>
      <c r="F121" s="17" t="s">
        <v>2927</v>
      </c>
      <c r="G121" s="60">
        <v>646.28000000000009</v>
      </c>
      <c r="H121" s="12" t="s">
        <v>164</v>
      </c>
      <c r="I121" s="61">
        <v>4</v>
      </c>
      <c r="J121" s="15">
        <f t="shared" si="4"/>
        <v>0</v>
      </c>
      <c r="K121" s="15">
        <f t="shared" si="5"/>
        <v>0</v>
      </c>
      <c r="L121" s="15">
        <f t="shared" si="6"/>
        <v>0</v>
      </c>
      <c r="M121" s="15">
        <f t="shared" si="7"/>
        <v>646.28000000000009</v>
      </c>
      <c r="N121" s="64">
        <v>646.28000000000009</v>
      </c>
      <c r="O121" s="63">
        <v>1</v>
      </c>
    </row>
    <row r="122" spans="1:17" ht="24" customHeight="1" x14ac:dyDescent="0.4">
      <c r="A122" s="11">
        <v>118</v>
      </c>
      <c r="B122" s="12">
        <v>6430001556</v>
      </c>
      <c r="C122" s="19" t="s">
        <v>2928</v>
      </c>
      <c r="D122" s="1" t="s">
        <v>2929</v>
      </c>
      <c r="E122" s="1" t="s">
        <v>2930</v>
      </c>
      <c r="F122" s="17" t="s">
        <v>49</v>
      </c>
      <c r="G122" s="60">
        <v>0</v>
      </c>
      <c r="H122" s="12" t="s">
        <v>59</v>
      </c>
      <c r="I122" s="61">
        <v>4</v>
      </c>
      <c r="J122" s="15">
        <f t="shared" si="4"/>
        <v>56</v>
      </c>
      <c r="K122" s="15">
        <f t="shared" si="5"/>
        <v>3.92</v>
      </c>
      <c r="L122" s="15">
        <f t="shared" si="6"/>
        <v>59.92</v>
      </c>
      <c r="M122" s="15">
        <f t="shared" si="7"/>
        <v>59.92</v>
      </c>
      <c r="N122" s="62">
        <v>59.92</v>
      </c>
      <c r="O122" s="63">
        <v>1</v>
      </c>
    </row>
    <row r="123" spans="1:17" ht="24" customHeight="1" x14ac:dyDescent="0.4">
      <c r="A123" s="59">
        <v>119</v>
      </c>
      <c r="B123" s="12">
        <v>6430001557</v>
      </c>
      <c r="C123" s="19" t="s">
        <v>2931</v>
      </c>
      <c r="D123" s="1" t="s">
        <v>2932</v>
      </c>
      <c r="E123" s="1" t="s">
        <v>2933</v>
      </c>
      <c r="F123" s="17" t="s">
        <v>2934</v>
      </c>
      <c r="G123" s="60">
        <v>4780.76</v>
      </c>
      <c r="H123" s="12" t="s">
        <v>408</v>
      </c>
      <c r="I123" s="61">
        <v>4</v>
      </c>
      <c r="J123" s="15">
        <f t="shared" si="4"/>
        <v>180</v>
      </c>
      <c r="K123" s="15">
        <f t="shared" si="5"/>
        <v>12.6</v>
      </c>
      <c r="L123" s="15">
        <f t="shared" si="6"/>
        <v>192.6</v>
      </c>
      <c r="M123" s="15">
        <f t="shared" si="7"/>
        <v>4973.3600000000006</v>
      </c>
      <c r="N123" s="64">
        <v>4973.3600000000006</v>
      </c>
      <c r="O123" s="63">
        <v>0</v>
      </c>
    </row>
    <row r="124" spans="1:17" ht="24" customHeight="1" x14ac:dyDescent="0.4">
      <c r="A124" s="11">
        <v>120</v>
      </c>
      <c r="B124" s="12">
        <v>6430001558</v>
      </c>
      <c r="C124" s="19" t="s">
        <v>2935</v>
      </c>
      <c r="D124" s="1" t="s">
        <v>2936</v>
      </c>
      <c r="E124" s="1" t="s">
        <v>2937</v>
      </c>
      <c r="F124" s="17" t="s">
        <v>49</v>
      </c>
      <c r="G124" s="60">
        <v>0</v>
      </c>
      <c r="H124" s="12" t="s">
        <v>35</v>
      </c>
      <c r="I124" s="61">
        <v>4</v>
      </c>
      <c r="J124" s="15">
        <f t="shared" si="4"/>
        <v>20</v>
      </c>
      <c r="K124" s="15">
        <f t="shared" si="5"/>
        <v>1.4</v>
      </c>
      <c r="L124" s="15">
        <f t="shared" si="6"/>
        <v>21.4</v>
      </c>
      <c r="M124" s="15">
        <f t="shared" si="7"/>
        <v>21.4</v>
      </c>
      <c r="N124" s="62">
        <v>21.4</v>
      </c>
      <c r="O124" s="63">
        <v>0</v>
      </c>
      <c r="P124" s="67"/>
      <c r="Q124" s="68"/>
    </row>
    <row r="125" spans="1:17" ht="24" customHeight="1" x14ac:dyDescent="0.4">
      <c r="A125" s="59">
        <v>121</v>
      </c>
      <c r="B125" s="12">
        <v>6430001559</v>
      </c>
      <c r="C125" s="19" t="s">
        <v>2938</v>
      </c>
      <c r="D125" s="1" t="s">
        <v>2939</v>
      </c>
      <c r="E125" s="1" t="s">
        <v>2940</v>
      </c>
      <c r="F125" s="17" t="s">
        <v>2941</v>
      </c>
      <c r="G125" s="60">
        <v>3822.0400000000004</v>
      </c>
      <c r="H125" s="12" t="s">
        <v>100</v>
      </c>
      <c r="I125" s="61">
        <v>4</v>
      </c>
      <c r="J125" s="15">
        <f t="shared" si="4"/>
        <v>208</v>
      </c>
      <c r="K125" s="15">
        <f t="shared" si="5"/>
        <v>14.56</v>
      </c>
      <c r="L125" s="15">
        <f t="shared" si="6"/>
        <v>222.56</v>
      </c>
      <c r="M125" s="15">
        <f t="shared" si="7"/>
        <v>4044.6000000000004</v>
      </c>
      <c r="N125" s="62">
        <v>4044.6000000000004</v>
      </c>
      <c r="O125" s="63">
        <v>0</v>
      </c>
      <c r="P125" s="66"/>
    </row>
    <row r="126" spans="1:17" ht="24" customHeight="1" x14ac:dyDescent="0.4">
      <c r="A126" s="11">
        <v>122</v>
      </c>
      <c r="B126" s="12">
        <v>6430001560</v>
      </c>
      <c r="C126" s="19" t="s">
        <v>2942</v>
      </c>
      <c r="D126" s="1" t="s">
        <v>2943</v>
      </c>
      <c r="E126" s="1" t="s">
        <v>2944</v>
      </c>
      <c r="F126" s="17" t="s">
        <v>49</v>
      </c>
      <c r="G126" s="60">
        <v>0</v>
      </c>
      <c r="H126" s="12" t="s">
        <v>2945</v>
      </c>
      <c r="I126" s="61">
        <v>4</v>
      </c>
      <c r="J126" s="15">
        <f t="shared" si="4"/>
        <v>628</v>
      </c>
      <c r="K126" s="15">
        <f t="shared" si="5"/>
        <v>43.96</v>
      </c>
      <c r="L126" s="15">
        <f t="shared" si="6"/>
        <v>671.96</v>
      </c>
      <c r="M126" s="15">
        <f t="shared" si="7"/>
        <v>671.96</v>
      </c>
      <c r="N126" s="64">
        <v>671.96</v>
      </c>
      <c r="O126" s="63">
        <v>0</v>
      </c>
    </row>
    <row r="127" spans="1:17" ht="24" customHeight="1" x14ac:dyDescent="0.4">
      <c r="A127" s="59">
        <v>123</v>
      </c>
      <c r="B127" s="12">
        <v>6430001561</v>
      </c>
      <c r="C127" s="19" t="s">
        <v>2946</v>
      </c>
      <c r="D127" s="1" t="s">
        <v>1596</v>
      </c>
      <c r="E127" s="1" t="s">
        <v>2947</v>
      </c>
      <c r="F127" s="17" t="s">
        <v>63</v>
      </c>
      <c r="G127" s="60">
        <v>1562.2</v>
      </c>
      <c r="H127" s="12" t="s">
        <v>105</v>
      </c>
      <c r="I127" s="61">
        <v>4</v>
      </c>
      <c r="J127" s="15">
        <f t="shared" si="4"/>
        <v>4</v>
      </c>
      <c r="K127" s="15">
        <f t="shared" si="5"/>
        <v>0.28000000000000003</v>
      </c>
      <c r="L127" s="15">
        <f t="shared" si="6"/>
        <v>4.28</v>
      </c>
      <c r="M127" s="15">
        <f t="shared" si="7"/>
        <v>1566.48</v>
      </c>
      <c r="N127" s="62">
        <v>1566.48</v>
      </c>
      <c r="O127" s="63">
        <v>0</v>
      </c>
    </row>
    <row r="128" spans="1:17" ht="24" customHeight="1" x14ac:dyDescent="0.4">
      <c r="A128" s="11">
        <v>124</v>
      </c>
      <c r="B128" s="12">
        <v>6430001562</v>
      </c>
      <c r="C128" s="19" t="s">
        <v>2948</v>
      </c>
      <c r="D128" s="1" t="s">
        <v>2949</v>
      </c>
      <c r="E128" s="1" t="s">
        <v>2950</v>
      </c>
      <c r="F128" s="17" t="s">
        <v>49</v>
      </c>
      <c r="G128" s="60">
        <v>0</v>
      </c>
      <c r="H128" s="12" t="s">
        <v>472</v>
      </c>
      <c r="I128" s="61">
        <v>4</v>
      </c>
      <c r="J128" s="15">
        <f t="shared" si="4"/>
        <v>8</v>
      </c>
      <c r="K128" s="15">
        <f t="shared" si="5"/>
        <v>0.56000000000000005</v>
      </c>
      <c r="L128" s="15">
        <f t="shared" si="6"/>
        <v>8.56</v>
      </c>
      <c r="M128" s="15">
        <f t="shared" si="7"/>
        <v>8.56</v>
      </c>
      <c r="N128" s="64">
        <v>8.56</v>
      </c>
      <c r="O128" s="63">
        <v>0</v>
      </c>
    </row>
    <row r="129" spans="1:15" ht="24" customHeight="1" x14ac:dyDescent="0.4">
      <c r="A129" s="59">
        <v>125</v>
      </c>
      <c r="B129" s="12">
        <v>6430001563</v>
      </c>
      <c r="C129" s="19" t="s">
        <v>2951</v>
      </c>
      <c r="D129" s="1" t="s">
        <v>1513</v>
      </c>
      <c r="E129" s="1" t="s">
        <v>2952</v>
      </c>
      <c r="F129" s="17" t="s">
        <v>1129</v>
      </c>
      <c r="G129" s="60">
        <v>26518.879999999994</v>
      </c>
      <c r="H129" s="12" t="s">
        <v>155</v>
      </c>
      <c r="I129" s="61">
        <v>4</v>
      </c>
      <c r="J129" s="15">
        <f t="shared" si="4"/>
        <v>188</v>
      </c>
      <c r="K129" s="15">
        <f t="shared" si="5"/>
        <v>13.16</v>
      </c>
      <c r="L129" s="15">
        <f t="shared" si="6"/>
        <v>201.16</v>
      </c>
      <c r="M129" s="15">
        <f t="shared" si="7"/>
        <v>26720.039999999994</v>
      </c>
      <c r="N129" s="62">
        <v>26720.039999999994</v>
      </c>
      <c r="O129" s="63">
        <v>0</v>
      </c>
    </row>
    <row r="130" spans="1:15" ht="24" customHeight="1" x14ac:dyDescent="0.4">
      <c r="A130" s="11">
        <v>126</v>
      </c>
      <c r="B130" s="12">
        <v>6430001564</v>
      </c>
      <c r="C130" s="19" t="s">
        <v>2953</v>
      </c>
      <c r="D130" s="1" t="s">
        <v>2954</v>
      </c>
      <c r="E130" s="1" t="s">
        <v>2955</v>
      </c>
      <c r="F130" s="17" t="s">
        <v>1129</v>
      </c>
      <c r="G130" s="60">
        <v>14988.56</v>
      </c>
      <c r="H130" s="12" t="s">
        <v>600</v>
      </c>
      <c r="I130" s="61">
        <v>4</v>
      </c>
      <c r="J130" s="15">
        <f t="shared" si="4"/>
        <v>264</v>
      </c>
      <c r="K130" s="15">
        <f t="shared" si="5"/>
        <v>18.48</v>
      </c>
      <c r="L130" s="15">
        <f t="shared" si="6"/>
        <v>282.48</v>
      </c>
      <c r="M130" s="15">
        <f t="shared" si="7"/>
        <v>15271.039999999999</v>
      </c>
      <c r="N130" s="64">
        <v>15271.039999999999</v>
      </c>
      <c r="O130" s="63">
        <v>0</v>
      </c>
    </row>
    <row r="131" spans="1:15" ht="24" customHeight="1" x14ac:dyDescent="0.4">
      <c r="A131" s="59">
        <v>127</v>
      </c>
      <c r="B131" s="12">
        <v>6430001565</v>
      </c>
      <c r="C131" s="19" t="s">
        <v>2956</v>
      </c>
      <c r="D131" s="1" t="s">
        <v>1674</v>
      </c>
      <c r="E131" s="1" t="s">
        <v>2957</v>
      </c>
      <c r="F131" s="17" t="s">
        <v>2958</v>
      </c>
      <c r="G131" s="60">
        <v>796.07999999999981</v>
      </c>
      <c r="H131" s="12" t="s">
        <v>175</v>
      </c>
      <c r="I131" s="61">
        <v>4</v>
      </c>
      <c r="J131" s="15">
        <f t="shared" si="4"/>
        <v>40</v>
      </c>
      <c r="K131" s="15">
        <f t="shared" si="5"/>
        <v>2.8</v>
      </c>
      <c r="L131" s="15">
        <f t="shared" si="6"/>
        <v>42.8</v>
      </c>
      <c r="M131" s="15">
        <f t="shared" si="7"/>
        <v>838.87999999999977</v>
      </c>
      <c r="N131" s="62">
        <v>838.87999999999977</v>
      </c>
      <c r="O131" s="63">
        <v>0</v>
      </c>
    </row>
    <row r="132" spans="1:15" ht="24" customHeight="1" x14ac:dyDescent="0.4">
      <c r="A132" s="11">
        <v>128</v>
      </c>
      <c r="B132" s="12">
        <v>6430001566</v>
      </c>
      <c r="C132" s="19" t="s">
        <v>2959</v>
      </c>
      <c r="D132" s="1" t="s">
        <v>2960</v>
      </c>
      <c r="E132" s="1" t="s">
        <v>2961</v>
      </c>
      <c r="F132" s="17" t="s">
        <v>2962</v>
      </c>
      <c r="G132" s="60">
        <v>6240.2400000000007</v>
      </c>
      <c r="H132" s="12" t="s">
        <v>164</v>
      </c>
      <c r="I132" s="61">
        <v>4</v>
      </c>
      <c r="J132" s="15">
        <f t="shared" si="4"/>
        <v>0</v>
      </c>
      <c r="K132" s="15">
        <f t="shared" si="5"/>
        <v>0</v>
      </c>
      <c r="L132" s="15">
        <f t="shared" si="6"/>
        <v>0</v>
      </c>
      <c r="M132" s="15">
        <f t="shared" si="7"/>
        <v>6240.2400000000007</v>
      </c>
      <c r="N132" s="64">
        <v>6240.2400000000007</v>
      </c>
      <c r="O132" s="63">
        <v>0</v>
      </c>
    </row>
    <row r="133" spans="1:15" ht="24" customHeight="1" x14ac:dyDescent="0.4">
      <c r="A133" s="59">
        <v>129</v>
      </c>
      <c r="B133" s="12">
        <v>6430001567</v>
      </c>
      <c r="C133" s="19" t="s">
        <v>2963</v>
      </c>
      <c r="D133" s="1" t="s">
        <v>1674</v>
      </c>
      <c r="E133" s="1" t="s">
        <v>2964</v>
      </c>
      <c r="F133" s="69" t="s">
        <v>2965</v>
      </c>
      <c r="G133" s="70">
        <v>47.08</v>
      </c>
      <c r="H133" s="12" t="s">
        <v>164</v>
      </c>
      <c r="I133" s="61">
        <v>4</v>
      </c>
      <c r="J133" s="15">
        <f t="shared" si="4"/>
        <v>0</v>
      </c>
      <c r="K133" s="15">
        <f t="shared" si="5"/>
        <v>0</v>
      </c>
      <c r="L133" s="15">
        <f t="shared" si="6"/>
        <v>0</v>
      </c>
      <c r="M133" s="15">
        <f t="shared" si="7"/>
        <v>47.08</v>
      </c>
      <c r="N133" s="62">
        <v>47.08</v>
      </c>
      <c r="O133" s="63">
        <v>0</v>
      </c>
    </row>
    <row r="134" spans="1:15" ht="24" customHeight="1" x14ac:dyDescent="0.4">
      <c r="A134" s="11">
        <v>130</v>
      </c>
      <c r="B134" s="12">
        <v>6430001568</v>
      </c>
      <c r="C134" s="19" t="s">
        <v>2966</v>
      </c>
      <c r="D134" s="1" t="s">
        <v>2967</v>
      </c>
      <c r="E134" s="1" t="s">
        <v>2968</v>
      </c>
      <c r="F134" s="17" t="s">
        <v>2969</v>
      </c>
      <c r="G134" s="60">
        <v>971.56</v>
      </c>
      <c r="H134" s="12" t="s">
        <v>90</v>
      </c>
      <c r="I134" s="61">
        <v>4</v>
      </c>
      <c r="J134" s="15">
        <f t="shared" si="4"/>
        <v>28</v>
      </c>
      <c r="K134" s="15">
        <f t="shared" si="5"/>
        <v>1.96</v>
      </c>
      <c r="L134" s="15">
        <f t="shared" si="6"/>
        <v>29.96</v>
      </c>
      <c r="M134" s="15">
        <f t="shared" si="7"/>
        <v>1001.52</v>
      </c>
      <c r="N134" s="64">
        <v>1001.52</v>
      </c>
      <c r="O134" s="63">
        <v>0</v>
      </c>
    </row>
    <row r="135" spans="1:15" ht="24" customHeight="1" x14ac:dyDescent="0.4">
      <c r="A135" s="59">
        <v>131</v>
      </c>
      <c r="B135" s="12">
        <v>6430001569</v>
      </c>
      <c r="C135" s="19" t="s">
        <v>2970</v>
      </c>
      <c r="D135" s="1" t="s">
        <v>2971</v>
      </c>
      <c r="E135" s="1" t="s">
        <v>2972</v>
      </c>
      <c r="F135" s="17" t="s">
        <v>113</v>
      </c>
      <c r="G135" s="60">
        <v>838.88000000000011</v>
      </c>
      <c r="H135" s="12" t="s">
        <v>292</v>
      </c>
      <c r="I135" s="61">
        <v>4</v>
      </c>
      <c r="J135" s="15">
        <f t="shared" si="4"/>
        <v>248</v>
      </c>
      <c r="K135" s="15">
        <f t="shared" si="5"/>
        <v>17.36</v>
      </c>
      <c r="L135" s="15">
        <f t="shared" si="6"/>
        <v>265.36</v>
      </c>
      <c r="M135" s="15">
        <f t="shared" si="7"/>
        <v>1104.2400000000002</v>
      </c>
      <c r="N135" s="64">
        <v>1104.2400000000002</v>
      </c>
      <c r="O135" s="63">
        <v>0</v>
      </c>
    </row>
    <row r="136" spans="1:15" ht="24" customHeight="1" x14ac:dyDescent="0.4">
      <c r="A136" s="11">
        <v>132</v>
      </c>
      <c r="B136" s="12">
        <v>6430001570</v>
      </c>
      <c r="C136" s="19" t="s">
        <v>2973</v>
      </c>
      <c r="D136" s="1" t="s">
        <v>2974</v>
      </c>
      <c r="E136" s="1" t="s">
        <v>2975</v>
      </c>
      <c r="F136" s="17" t="s">
        <v>2976</v>
      </c>
      <c r="G136" s="60">
        <v>1746.2399999999998</v>
      </c>
      <c r="H136" s="12" t="s">
        <v>820</v>
      </c>
      <c r="I136" s="61">
        <v>4</v>
      </c>
      <c r="J136" s="15">
        <f t="shared" ref="J136:J199" si="8">ROUNDDOWN(H136*I136,2)</f>
        <v>96</v>
      </c>
      <c r="K136" s="15">
        <f t="shared" ref="K136:K199" si="9">ROUNDDOWN(J136*7%,2)</f>
        <v>6.72</v>
      </c>
      <c r="L136" s="15">
        <f t="shared" ref="L136:L199" si="10">ROUNDDOWN(J136+K136,2)</f>
        <v>102.72</v>
      </c>
      <c r="M136" s="15">
        <f t="shared" ref="M136:M199" si="11">SUM(G136+L136)</f>
        <v>1848.9599999999998</v>
      </c>
      <c r="N136" s="62">
        <v>1848.9599999999998</v>
      </c>
      <c r="O136" s="63">
        <v>0</v>
      </c>
    </row>
    <row r="137" spans="1:15" ht="24" customHeight="1" x14ac:dyDescent="0.4">
      <c r="A137" s="59">
        <v>133</v>
      </c>
      <c r="B137" s="12">
        <v>6430001571</v>
      </c>
      <c r="C137" s="19" t="s">
        <v>2977</v>
      </c>
      <c r="D137" s="1" t="s">
        <v>2978</v>
      </c>
      <c r="E137" s="1" t="s">
        <v>2979</v>
      </c>
      <c r="F137" s="17" t="s">
        <v>2980</v>
      </c>
      <c r="G137" s="60">
        <v>2178.52</v>
      </c>
      <c r="H137" s="12" t="s">
        <v>164</v>
      </c>
      <c r="I137" s="61">
        <v>4</v>
      </c>
      <c r="J137" s="15">
        <f t="shared" si="8"/>
        <v>0</v>
      </c>
      <c r="K137" s="15">
        <f t="shared" si="9"/>
        <v>0</v>
      </c>
      <c r="L137" s="15">
        <f t="shared" si="10"/>
        <v>0</v>
      </c>
      <c r="M137" s="15">
        <f t="shared" si="11"/>
        <v>2178.52</v>
      </c>
      <c r="N137" s="64">
        <v>2178.52</v>
      </c>
      <c r="O137" s="63">
        <v>0</v>
      </c>
    </row>
    <row r="138" spans="1:15" ht="24" customHeight="1" x14ac:dyDescent="0.4">
      <c r="A138" s="11">
        <v>134</v>
      </c>
      <c r="B138" s="12">
        <v>6430001572</v>
      </c>
      <c r="C138" s="19" t="s">
        <v>2981</v>
      </c>
      <c r="D138" s="1" t="s">
        <v>2982</v>
      </c>
      <c r="E138" s="1" t="s">
        <v>2983</v>
      </c>
      <c r="F138" s="17" t="s">
        <v>49</v>
      </c>
      <c r="G138" s="60">
        <v>0</v>
      </c>
      <c r="H138" s="12" t="s">
        <v>114</v>
      </c>
      <c r="I138" s="61">
        <v>4</v>
      </c>
      <c r="J138" s="15">
        <f t="shared" si="8"/>
        <v>76</v>
      </c>
      <c r="K138" s="15">
        <f t="shared" si="9"/>
        <v>5.32</v>
      </c>
      <c r="L138" s="15">
        <f t="shared" si="10"/>
        <v>81.319999999999993</v>
      </c>
      <c r="M138" s="15">
        <f t="shared" si="11"/>
        <v>81.319999999999993</v>
      </c>
      <c r="N138" s="62">
        <v>81.319999999999993</v>
      </c>
      <c r="O138" s="63">
        <v>0</v>
      </c>
    </row>
    <row r="139" spans="1:15" ht="24" customHeight="1" x14ac:dyDescent="0.4">
      <c r="A139" s="59">
        <v>135</v>
      </c>
      <c r="B139" s="12">
        <v>6430001573</v>
      </c>
      <c r="C139" s="19" t="s">
        <v>2984</v>
      </c>
      <c r="D139" s="1" t="s">
        <v>2985</v>
      </c>
      <c r="E139" s="1" t="s">
        <v>2986</v>
      </c>
      <c r="F139" s="17" t="s">
        <v>1129</v>
      </c>
      <c r="G139" s="60">
        <v>5658.1600000000008</v>
      </c>
      <c r="H139" s="12" t="s">
        <v>209</v>
      </c>
      <c r="I139" s="61">
        <v>4</v>
      </c>
      <c r="J139" s="15">
        <f t="shared" si="8"/>
        <v>60</v>
      </c>
      <c r="K139" s="15">
        <f t="shared" si="9"/>
        <v>4.2</v>
      </c>
      <c r="L139" s="15">
        <f t="shared" si="10"/>
        <v>64.2</v>
      </c>
      <c r="M139" s="15">
        <f t="shared" si="11"/>
        <v>5722.3600000000006</v>
      </c>
      <c r="N139" s="64">
        <v>5722.3600000000006</v>
      </c>
      <c r="O139" s="63">
        <v>0</v>
      </c>
    </row>
    <row r="140" spans="1:15" ht="24" customHeight="1" x14ac:dyDescent="0.4">
      <c r="A140" s="11">
        <v>136</v>
      </c>
      <c r="B140" s="12">
        <v>6430001574</v>
      </c>
      <c r="C140" s="19" t="s">
        <v>2987</v>
      </c>
      <c r="D140" s="1" t="s">
        <v>2988</v>
      </c>
      <c r="E140" s="1" t="s">
        <v>2989</v>
      </c>
      <c r="F140" s="17" t="s">
        <v>24</v>
      </c>
      <c r="G140" s="60">
        <v>6133.2399999999989</v>
      </c>
      <c r="H140" s="12" t="s">
        <v>224</v>
      </c>
      <c r="I140" s="61">
        <v>4</v>
      </c>
      <c r="J140" s="15">
        <f t="shared" si="8"/>
        <v>92</v>
      </c>
      <c r="K140" s="15">
        <f t="shared" si="9"/>
        <v>6.44</v>
      </c>
      <c r="L140" s="15">
        <f t="shared" si="10"/>
        <v>98.44</v>
      </c>
      <c r="M140" s="15">
        <f t="shared" si="11"/>
        <v>6231.6799999999985</v>
      </c>
      <c r="N140" s="62">
        <v>6231.6799999999985</v>
      </c>
      <c r="O140" s="63">
        <v>0</v>
      </c>
    </row>
    <row r="141" spans="1:15" ht="24" customHeight="1" x14ac:dyDescent="0.4">
      <c r="A141" s="59">
        <v>137</v>
      </c>
      <c r="B141" s="12">
        <v>6430001575</v>
      </c>
      <c r="C141" s="19" t="s">
        <v>2990</v>
      </c>
      <c r="D141" s="1" t="s">
        <v>2991</v>
      </c>
      <c r="E141" s="1" t="s">
        <v>2992</v>
      </c>
      <c r="F141" s="17" t="s">
        <v>24</v>
      </c>
      <c r="G141" s="60">
        <v>1527.96</v>
      </c>
      <c r="H141" s="12" t="s">
        <v>472</v>
      </c>
      <c r="I141" s="61">
        <v>4</v>
      </c>
      <c r="J141" s="15">
        <f t="shared" si="8"/>
        <v>8</v>
      </c>
      <c r="K141" s="15">
        <f t="shared" si="9"/>
        <v>0.56000000000000005</v>
      </c>
      <c r="L141" s="15">
        <f t="shared" si="10"/>
        <v>8.56</v>
      </c>
      <c r="M141" s="15">
        <f t="shared" si="11"/>
        <v>1536.52</v>
      </c>
      <c r="N141" s="64">
        <v>1536.52</v>
      </c>
      <c r="O141" s="63">
        <v>0</v>
      </c>
    </row>
    <row r="142" spans="1:15" ht="24" customHeight="1" x14ac:dyDescent="0.4">
      <c r="A142" s="11">
        <v>138</v>
      </c>
      <c r="B142" s="12">
        <v>6430001576</v>
      </c>
      <c r="C142" s="19" t="s">
        <v>2993</v>
      </c>
      <c r="D142" s="1" t="s">
        <v>2994</v>
      </c>
      <c r="E142" s="1" t="s">
        <v>2995</v>
      </c>
      <c r="F142" s="17" t="s">
        <v>24</v>
      </c>
      <c r="G142" s="60">
        <v>14556.280000000004</v>
      </c>
      <c r="H142" s="12" t="s">
        <v>114</v>
      </c>
      <c r="I142" s="61">
        <v>4</v>
      </c>
      <c r="J142" s="15">
        <f t="shared" si="8"/>
        <v>76</v>
      </c>
      <c r="K142" s="15">
        <f t="shared" si="9"/>
        <v>5.32</v>
      </c>
      <c r="L142" s="15">
        <f t="shared" si="10"/>
        <v>81.319999999999993</v>
      </c>
      <c r="M142" s="15">
        <f t="shared" si="11"/>
        <v>14637.600000000004</v>
      </c>
      <c r="N142" s="62">
        <v>14637.600000000004</v>
      </c>
      <c r="O142" s="63">
        <v>0</v>
      </c>
    </row>
    <row r="143" spans="1:15" ht="24" customHeight="1" x14ac:dyDescent="0.4">
      <c r="A143" s="59">
        <v>139</v>
      </c>
      <c r="B143" s="12">
        <v>6430001577</v>
      </c>
      <c r="C143" s="19" t="s">
        <v>2996</v>
      </c>
      <c r="D143" s="1" t="s">
        <v>2997</v>
      </c>
      <c r="E143" s="1" t="s">
        <v>2998</v>
      </c>
      <c r="F143" s="17" t="s">
        <v>24</v>
      </c>
      <c r="G143" s="60">
        <v>8816.7999999999993</v>
      </c>
      <c r="H143" s="12" t="s">
        <v>183</v>
      </c>
      <c r="I143" s="61">
        <v>4</v>
      </c>
      <c r="J143" s="15">
        <f t="shared" si="8"/>
        <v>48</v>
      </c>
      <c r="K143" s="15">
        <f t="shared" si="9"/>
        <v>3.36</v>
      </c>
      <c r="L143" s="15">
        <f t="shared" si="10"/>
        <v>51.36</v>
      </c>
      <c r="M143" s="15">
        <f t="shared" si="11"/>
        <v>8868.16</v>
      </c>
      <c r="N143" s="64">
        <v>8868.16</v>
      </c>
      <c r="O143" s="63">
        <v>0</v>
      </c>
    </row>
    <row r="144" spans="1:15" ht="24" customHeight="1" x14ac:dyDescent="0.4">
      <c r="A144" s="11">
        <v>140</v>
      </c>
      <c r="B144" s="12">
        <v>6430001578</v>
      </c>
      <c r="C144" s="19" t="s">
        <v>2999</v>
      </c>
      <c r="D144" s="1" t="s">
        <v>3000</v>
      </c>
      <c r="E144" s="1" t="s">
        <v>3001</v>
      </c>
      <c r="F144" s="17" t="s">
        <v>3002</v>
      </c>
      <c r="G144" s="60">
        <v>2542.3200000000002</v>
      </c>
      <c r="H144" s="12" t="s">
        <v>35</v>
      </c>
      <c r="I144" s="61">
        <v>4</v>
      </c>
      <c r="J144" s="15">
        <f t="shared" si="8"/>
        <v>20</v>
      </c>
      <c r="K144" s="15">
        <f t="shared" si="9"/>
        <v>1.4</v>
      </c>
      <c r="L144" s="15">
        <f t="shared" si="10"/>
        <v>21.4</v>
      </c>
      <c r="M144" s="15">
        <f t="shared" si="11"/>
        <v>2563.7200000000003</v>
      </c>
      <c r="N144" s="62">
        <v>2563.7200000000003</v>
      </c>
      <c r="O144" s="63">
        <v>0</v>
      </c>
    </row>
    <row r="145" spans="1:15" ht="24" customHeight="1" x14ac:dyDescent="0.4">
      <c r="A145" s="59">
        <v>141</v>
      </c>
      <c r="B145" s="12">
        <v>6430001579</v>
      </c>
      <c r="C145" s="19">
        <v>12170532832</v>
      </c>
      <c r="D145" s="1" t="s">
        <v>3003</v>
      </c>
      <c r="E145" s="1" t="s">
        <v>3004</v>
      </c>
      <c r="F145" s="17" t="s">
        <v>76</v>
      </c>
      <c r="G145" s="60">
        <v>55.64</v>
      </c>
      <c r="H145" s="12">
        <v>28</v>
      </c>
      <c r="I145" s="61">
        <v>4</v>
      </c>
      <c r="J145" s="15">
        <f t="shared" si="8"/>
        <v>112</v>
      </c>
      <c r="K145" s="15">
        <f t="shared" si="9"/>
        <v>7.84</v>
      </c>
      <c r="L145" s="15">
        <f t="shared" si="10"/>
        <v>119.84</v>
      </c>
      <c r="M145" s="15">
        <f t="shared" si="11"/>
        <v>175.48000000000002</v>
      </c>
      <c r="N145" s="64">
        <v>175.48000000000002</v>
      </c>
      <c r="O145" s="63">
        <v>0</v>
      </c>
    </row>
    <row r="146" spans="1:15" ht="24" customHeight="1" x14ac:dyDescent="0.4">
      <c r="A146" s="11">
        <v>142</v>
      </c>
      <c r="B146" s="12">
        <v>6430001580</v>
      </c>
      <c r="C146" s="19" t="s">
        <v>3005</v>
      </c>
      <c r="D146" s="1" t="s">
        <v>3006</v>
      </c>
      <c r="E146" s="1" t="s">
        <v>3007</v>
      </c>
      <c r="F146" s="17" t="s">
        <v>58</v>
      </c>
      <c r="G146" s="60">
        <v>29.96</v>
      </c>
      <c r="H146" s="12" t="s">
        <v>387</v>
      </c>
      <c r="I146" s="61">
        <v>4</v>
      </c>
      <c r="J146" s="15">
        <f t="shared" si="8"/>
        <v>44</v>
      </c>
      <c r="K146" s="15">
        <f t="shared" si="9"/>
        <v>3.08</v>
      </c>
      <c r="L146" s="15">
        <f t="shared" si="10"/>
        <v>47.08</v>
      </c>
      <c r="M146" s="15">
        <f t="shared" si="11"/>
        <v>77.039999999999992</v>
      </c>
      <c r="N146" s="62">
        <v>77.039999999999992</v>
      </c>
      <c r="O146" s="63">
        <v>0</v>
      </c>
    </row>
    <row r="147" spans="1:15" ht="24" customHeight="1" x14ac:dyDescent="0.4">
      <c r="A147" s="59">
        <v>143</v>
      </c>
      <c r="B147" s="12">
        <v>6430001581</v>
      </c>
      <c r="C147" s="19" t="s">
        <v>3008</v>
      </c>
      <c r="D147" s="1" t="s">
        <v>3009</v>
      </c>
      <c r="E147" s="1" t="s">
        <v>849</v>
      </c>
      <c r="F147" s="17" t="s">
        <v>49</v>
      </c>
      <c r="G147" s="60">
        <v>0</v>
      </c>
      <c r="H147" s="12" t="s">
        <v>209</v>
      </c>
      <c r="I147" s="61">
        <v>4</v>
      </c>
      <c r="J147" s="15">
        <f t="shared" si="8"/>
        <v>60</v>
      </c>
      <c r="K147" s="15">
        <f t="shared" si="9"/>
        <v>4.2</v>
      </c>
      <c r="L147" s="15">
        <f t="shared" si="10"/>
        <v>64.2</v>
      </c>
      <c r="M147" s="15">
        <f t="shared" si="11"/>
        <v>64.2</v>
      </c>
      <c r="N147" s="64">
        <v>64.2</v>
      </c>
      <c r="O147" s="63">
        <v>0</v>
      </c>
    </row>
    <row r="148" spans="1:15" ht="24" customHeight="1" x14ac:dyDescent="0.4">
      <c r="A148" s="11">
        <v>144</v>
      </c>
      <c r="B148" s="12">
        <v>6430001582</v>
      </c>
      <c r="C148" s="19" t="s">
        <v>3010</v>
      </c>
      <c r="D148" s="1" t="s">
        <v>3011</v>
      </c>
      <c r="E148" s="1" t="s">
        <v>3012</v>
      </c>
      <c r="F148" s="17" t="s">
        <v>824</v>
      </c>
      <c r="G148" s="60">
        <v>133694.36000000004</v>
      </c>
      <c r="H148" s="12" t="s">
        <v>1003</v>
      </c>
      <c r="I148" s="61">
        <v>4</v>
      </c>
      <c r="J148" s="15">
        <f t="shared" si="8"/>
        <v>416</v>
      </c>
      <c r="K148" s="15">
        <f t="shared" si="9"/>
        <v>29.12</v>
      </c>
      <c r="L148" s="15">
        <f t="shared" si="10"/>
        <v>445.12</v>
      </c>
      <c r="M148" s="15">
        <f t="shared" si="11"/>
        <v>134139.48000000004</v>
      </c>
      <c r="N148" s="62">
        <v>134139.48000000004</v>
      </c>
      <c r="O148" s="63">
        <v>0</v>
      </c>
    </row>
    <row r="149" spans="1:15" ht="24" customHeight="1" x14ac:dyDescent="0.4">
      <c r="A149" s="59">
        <v>145</v>
      </c>
      <c r="B149" s="12">
        <v>6430001583</v>
      </c>
      <c r="C149" s="19" t="s">
        <v>3013</v>
      </c>
      <c r="D149" s="1" t="s">
        <v>3011</v>
      </c>
      <c r="E149" s="1" t="s">
        <v>3014</v>
      </c>
      <c r="F149" s="17" t="s">
        <v>3015</v>
      </c>
      <c r="G149" s="60">
        <v>590.63999999999987</v>
      </c>
      <c r="H149" s="12" t="s">
        <v>105</v>
      </c>
      <c r="I149" s="61">
        <v>4</v>
      </c>
      <c r="J149" s="15">
        <f t="shared" si="8"/>
        <v>4</v>
      </c>
      <c r="K149" s="15">
        <f t="shared" si="9"/>
        <v>0.28000000000000003</v>
      </c>
      <c r="L149" s="15">
        <f t="shared" si="10"/>
        <v>4.28</v>
      </c>
      <c r="M149" s="15">
        <f t="shared" si="11"/>
        <v>594.91999999999985</v>
      </c>
      <c r="N149" s="64">
        <v>594.91999999999985</v>
      </c>
      <c r="O149" s="63">
        <v>0</v>
      </c>
    </row>
    <row r="150" spans="1:15" ht="24" customHeight="1" x14ac:dyDescent="0.4">
      <c r="A150" s="11">
        <v>146</v>
      </c>
      <c r="B150" s="12">
        <v>6430001584</v>
      </c>
      <c r="C150" s="19" t="s">
        <v>3016</v>
      </c>
      <c r="D150" s="1" t="s">
        <v>3017</v>
      </c>
      <c r="E150" s="1" t="s">
        <v>3018</v>
      </c>
      <c r="F150" s="17" t="s">
        <v>49</v>
      </c>
      <c r="G150" s="60">
        <v>0</v>
      </c>
      <c r="H150" s="12" t="s">
        <v>59</v>
      </c>
      <c r="I150" s="61">
        <v>4</v>
      </c>
      <c r="J150" s="15">
        <f t="shared" si="8"/>
        <v>56</v>
      </c>
      <c r="K150" s="15">
        <f t="shared" si="9"/>
        <v>3.92</v>
      </c>
      <c r="L150" s="15">
        <f t="shared" si="10"/>
        <v>59.92</v>
      </c>
      <c r="M150" s="15">
        <f t="shared" si="11"/>
        <v>59.92</v>
      </c>
      <c r="N150" s="62">
        <v>59.92</v>
      </c>
      <c r="O150" s="63">
        <v>0</v>
      </c>
    </row>
    <row r="151" spans="1:15" ht="24" customHeight="1" x14ac:dyDescent="0.4">
      <c r="A151" s="59">
        <v>147</v>
      </c>
      <c r="B151" s="12">
        <v>6430001585</v>
      </c>
      <c r="C151" s="19" t="s">
        <v>3019</v>
      </c>
      <c r="D151" s="1" t="s">
        <v>3020</v>
      </c>
      <c r="E151" s="1" t="s">
        <v>3021</v>
      </c>
      <c r="F151" s="17" t="s">
        <v>49</v>
      </c>
      <c r="G151" s="60">
        <v>0</v>
      </c>
      <c r="H151" s="12" t="s">
        <v>518</v>
      </c>
      <c r="I151" s="61">
        <v>4</v>
      </c>
      <c r="J151" s="15">
        <f t="shared" si="8"/>
        <v>36</v>
      </c>
      <c r="K151" s="15">
        <f t="shared" si="9"/>
        <v>2.52</v>
      </c>
      <c r="L151" s="15">
        <f t="shared" si="10"/>
        <v>38.520000000000003</v>
      </c>
      <c r="M151" s="15">
        <f t="shared" si="11"/>
        <v>38.520000000000003</v>
      </c>
      <c r="N151" s="64">
        <v>38.520000000000003</v>
      </c>
      <c r="O151" s="63">
        <v>0</v>
      </c>
    </row>
    <row r="152" spans="1:15" ht="24" customHeight="1" x14ac:dyDescent="0.4">
      <c r="A152" s="11">
        <v>148</v>
      </c>
      <c r="B152" s="12">
        <v>6430001586</v>
      </c>
      <c r="C152" s="19" t="s">
        <v>3022</v>
      </c>
      <c r="D152" s="1" t="s">
        <v>3023</v>
      </c>
      <c r="E152" s="1" t="s">
        <v>3024</v>
      </c>
      <c r="F152" s="17" t="s">
        <v>675</v>
      </c>
      <c r="G152" s="60">
        <v>774.68000000000006</v>
      </c>
      <c r="H152" s="12" t="s">
        <v>820</v>
      </c>
      <c r="I152" s="61">
        <v>4</v>
      </c>
      <c r="J152" s="15">
        <f t="shared" si="8"/>
        <v>96</v>
      </c>
      <c r="K152" s="15">
        <f t="shared" si="9"/>
        <v>6.72</v>
      </c>
      <c r="L152" s="15">
        <f t="shared" si="10"/>
        <v>102.72</v>
      </c>
      <c r="M152" s="15">
        <f t="shared" si="11"/>
        <v>877.40000000000009</v>
      </c>
      <c r="N152" s="62">
        <v>877.40000000000009</v>
      </c>
      <c r="O152" s="63">
        <v>0</v>
      </c>
    </row>
    <row r="153" spans="1:15" ht="24" customHeight="1" x14ac:dyDescent="0.4">
      <c r="A153" s="59">
        <v>149</v>
      </c>
      <c r="B153" s="12">
        <v>6430001587</v>
      </c>
      <c r="C153" s="19" t="s">
        <v>3025</v>
      </c>
      <c r="D153" s="1" t="s">
        <v>3026</v>
      </c>
      <c r="E153" s="1" t="s">
        <v>3027</v>
      </c>
      <c r="F153" s="17" t="s">
        <v>49</v>
      </c>
      <c r="G153" s="60">
        <v>0</v>
      </c>
      <c r="H153" s="12" t="s">
        <v>1003</v>
      </c>
      <c r="I153" s="61">
        <v>4</v>
      </c>
      <c r="J153" s="15">
        <f t="shared" si="8"/>
        <v>416</v>
      </c>
      <c r="K153" s="15">
        <f t="shared" si="9"/>
        <v>29.12</v>
      </c>
      <c r="L153" s="15">
        <f t="shared" si="10"/>
        <v>445.12</v>
      </c>
      <c r="M153" s="15">
        <f t="shared" si="11"/>
        <v>445.12</v>
      </c>
      <c r="N153" s="64">
        <v>445.12</v>
      </c>
      <c r="O153" s="63">
        <v>0</v>
      </c>
    </row>
    <row r="154" spans="1:15" ht="24" customHeight="1" x14ac:dyDescent="0.4">
      <c r="A154" s="11">
        <v>150</v>
      </c>
      <c r="B154" s="12">
        <v>6430001588</v>
      </c>
      <c r="C154" s="19" t="s">
        <v>3028</v>
      </c>
      <c r="D154" s="1" t="s">
        <v>3029</v>
      </c>
      <c r="E154" s="1" t="s">
        <v>3030</v>
      </c>
      <c r="F154" s="17" t="s">
        <v>49</v>
      </c>
      <c r="G154" s="60">
        <v>0</v>
      </c>
      <c r="H154" s="12" t="s">
        <v>105</v>
      </c>
      <c r="I154" s="61">
        <v>4</v>
      </c>
      <c r="J154" s="15">
        <f t="shared" si="8"/>
        <v>4</v>
      </c>
      <c r="K154" s="15">
        <f t="shared" si="9"/>
        <v>0.28000000000000003</v>
      </c>
      <c r="L154" s="15">
        <f t="shared" si="10"/>
        <v>4.28</v>
      </c>
      <c r="M154" s="15">
        <f t="shared" si="11"/>
        <v>4.28</v>
      </c>
      <c r="N154" s="62">
        <v>4.28</v>
      </c>
      <c r="O154" s="63">
        <v>0</v>
      </c>
    </row>
    <row r="155" spans="1:15" ht="24" customHeight="1" x14ac:dyDescent="0.4">
      <c r="A155" s="59">
        <v>151</v>
      </c>
      <c r="B155" s="12">
        <v>6430001589</v>
      </c>
      <c r="C155" s="19" t="s">
        <v>3031</v>
      </c>
      <c r="D155" s="1" t="s">
        <v>3032</v>
      </c>
      <c r="E155" s="1" t="s">
        <v>3033</v>
      </c>
      <c r="F155" s="17" t="s">
        <v>49</v>
      </c>
      <c r="G155" s="60">
        <v>0</v>
      </c>
      <c r="H155" s="12" t="s">
        <v>326</v>
      </c>
      <c r="I155" s="61">
        <v>4</v>
      </c>
      <c r="J155" s="15">
        <f t="shared" si="8"/>
        <v>112</v>
      </c>
      <c r="K155" s="15">
        <f t="shared" si="9"/>
        <v>7.84</v>
      </c>
      <c r="L155" s="15">
        <f t="shared" si="10"/>
        <v>119.84</v>
      </c>
      <c r="M155" s="15">
        <f t="shared" si="11"/>
        <v>119.84</v>
      </c>
      <c r="N155" s="64">
        <v>119.84</v>
      </c>
      <c r="O155" s="63">
        <v>0</v>
      </c>
    </row>
    <row r="156" spans="1:15" ht="24" customHeight="1" x14ac:dyDescent="0.4">
      <c r="A156" s="11">
        <v>152</v>
      </c>
      <c r="B156" s="12">
        <v>6430001590</v>
      </c>
      <c r="C156" s="19" t="s">
        <v>3034</v>
      </c>
      <c r="D156" s="1" t="s">
        <v>3035</v>
      </c>
      <c r="E156" s="1" t="s">
        <v>3036</v>
      </c>
      <c r="F156" s="17" t="s">
        <v>49</v>
      </c>
      <c r="G156" s="60">
        <v>0</v>
      </c>
      <c r="H156" s="12" t="s">
        <v>190</v>
      </c>
      <c r="I156" s="61">
        <v>4</v>
      </c>
      <c r="J156" s="15">
        <f t="shared" si="8"/>
        <v>120</v>
      </c>
      <c r="K156" s="15">
        <f t="shared" si="9"/>
        <v>8.4</v>
      </c>
      <c r="L156" s="15">
        <f t="shared" si="10"/>
        <v>128.4</v>
      </c>
      <c r="M156" s="15">
        <f t="shared" si="11"/>
        <v>128.4</v>
      </c>
      <c r="N156" s="62">
        <v>128.4</v>
      </c>
      <c r="O156" s="63">
        <v>0</v>
      </c>
    </row>
    <row r="157" spans="1:15" ht="24" customHeight="1" x14ac:dyDescent="0.4">
      <c r="A157" s="59">
        <v>153</v>
      </c>
      <c r="B157" s="12">
        <v>6430001591</v>
      </c>
      <c r="C157" s="19" t="s">
        <v>3037</v>
      </c>
      <c r="D157" s="1" t="s">
        <v>3035</v>
      </c>
      <c r="E157" s="1" t="s">
        <v>3038</v>
      </c>
      <c r="F157" s="17" t="s">
        <v>49</v>
      </c>
      <c r="G157" s="60">
        <v>0</v>
      </c>
      <c r="H157" s="12" t="s">
        <v>132</v>
      </c>
      <c r="I157" s="61">
        <v>4</v>
      </c>
      <c r="J157" s="15">
        <f t="shared" si="8"/>
        <v>184</v>
      </c>
      <c r="K157" s="15">
        <f t="shared" si="9"/>
        <v>12.88</v>
      </c>
      <c r="L157" s="15">
        <f t="shared" si="10"/>
        <v>196.88</v>
      </c>
      <c r="M157" s="15">
        <f t="shared" si="11"/>
        <v>196.88</v>
      </c>
      <c r="N157" s="64">
        <v>196.88</v>
      </c>
      <c r="O157" s="63">
        <v>0</v>
      </c>
    </row>
    <row r="158" spans="1:15" ht="24" customHeight="1" x14ac:dyDescent="0.4">
      <c r="A158" s="11">
        <v>154</v>
      </c>
      <c r="B158" s="12">
        <v>6430001592</v>
      </c>
      <c r="C158" s="19" t="s">
        <v>3039</v>
      </c>
      <c r="D158" s="1" t="s">
        <v>3040</v>
      </c>
      <c r="E158" s="1" t="s">
        <v>3041</v>
      </c>
      <c r="F158" s="17" t="s">
        <v>49</v>
      </c>
      <c r="G158" s="60">
        <v>0</v>
      </c>
      <c r="H158" s="12" t="s">
        <v>160</v>
      </c>
      <c r="I158" s="61">
        <v>4</v>
      </c>
      <c r="J158" s="15">
        <f t="shared" si="8"/>
        <v>72</v>
      </c>
      <c r="K158" s="15">
        <f t="shared" si="9"/>
        <v>5.04</v>
      </c>
      <c r="L158" s="15">
        <f t="shared" si="10"/>
        <v>77.040000000000006</v>
      </c>
      <c r="M158" s="15">
        <f t="shared" si="11"/>
        <v>77.040000000000006</v>
      </c>
      <c r="N158" s="62">
        <v>77.040000000000006</v>
      </c>
      <c r="O158" s="63">
        <v>0</v>
      </c>
    </row>
    <row r="159" spans="1:15" ht="24" customHeight="1" x14ac:dyDescent="0.4">
      <c r="A159" s="59">
        <v>155</v>
      </c>
      <c r="B159" s="12">
        <v>6430001593</v>
      </c>
      <c r="C159" s="19" t="s">
        <v>3042</v>
      </c>
      <c r="D159" s="1" t="s">
        <v>3035</v>
      </c>
      <c r="E159" s="1" t="s">
        <v>3043</v>
      </c>
      <c r="F159" s="17" t="s">
        <v>49</v>
      </c>
      <c r="G159" s="60">
        <v>0</v>
      </c>
      <c r="H159" s="12" t="s">
        <v>40</v>
      </c>
      <c r="I159" s="61">
        <v>4</v>
      </c>
      <c r="J159" s="15">
        <f t="shared" si="8"/>
        <v>16</v>
      </c>
      <c r="K159" s="15">
        <f t="shared" si="9"/>
        <v>1.1200000000000001</v>
      </c>
      <c r="L159" s="15">
        <f t="shared" si="10"/>
        <v>17.12</v>
      </c>
      <c r="M159" s="15">
        <f t="shared" si="11"/>
        <v>17.12</v>
      </c>
      <c r="N159" s="64">
        <v>17.12</v>
      </c>
      <c r="O159" s="63">
        <v>0</v>
      </c>
    </row>
    <row r="160" spans="1:15" ht="24" customHeight="1" x14ac:dyDescent="0.4">
      <c r="A160" s="11">
        <v>156</v>
      </c>
      <c r="B160" s="12">
        <v>6430001594</v>
      </c>
      <c r="C160" s="19" t="s">
        <v>3044</v>
      </c>
      <c r="D160" s="1" t="s">
        <v>3035</v>
      </c>
      <c r="E160" s="1" t="s">
        <v>3045</v>
      </c>
      <c r="F160" s="17" t="s">
        <v>49</v>
      </c>
      <c r="G160" s="60">
        <v>0</v>
      </c>
      <c r="H160" s="12" t="s">
        <v>518</v>
      </c>
      <c r="I160" s="61">
        <v>4</v>
      </c>
      <c r="J160" s="15">
        <f t="shared" si="8"/>
        <v>36</v>
      </c>
      <c r="K160" s="15">
        <f t="shared" si="9"/>
        <v>2.52</v>
      </c>
      <c r="L160" s="15">
        <f t="shared" si="10"/>
        <v>38.520000000000003</v>
      </c>
      <c r="M160" s="15">
        <f t="shared" si="11"/>
        <v>38.520000000000003</v>
      </c>
      <c r="N160" s="62">
        <v>38.520000000000003</v>
      </c>
      <c r="O160" s="63">
        <v>0</v>
      </c>
    </row>
    <row r="161" spans="1:15" ht="24" customHeight="1" x14ac:dyDescent="0.4">
      <c r="A161" s="59">
        <v>157</v>
      </c>
      <c r="B161" s="12">
        <v>6430001595</v>
      </c>
      <c r="C161" s="19" t="s">
        <v>3046</v>
      </c>
      <c r="D161" s="1" t="s">
        <v>3047</v>
      </c>
      <c r="E161" s="1" t="s">
        <v>3048</v>
      </c>
      <c r="F161" s="17" t="s">
        <v>3049</v>
      </c>
      <c r="G161" s="60">
        <v>1459.4799999999998</v>
      </c>
      <c r="H161" s="12" t="s">
        <v>164</v>
      </c>
      <c r="I161" s="61">
        <v>4</v>
      </c>
      <c r="J161" s="15">
        <f t="shared" si="8"/>
        <v>0</v>
      </c>
      <c r="K161" s="15">
        <f t="shared" si="9"/>
        <v>0</v>
      </c>
      <c r="L161" s="15">
        <f t="shared" si="10"/>
        <v>0</v>
      </c>
      <c r="M161" s="15">
        <f t="shared" si="11"/>
        <v>1459.4799999999998</v>
      </c>
      <c r="N161" s="64">
        <v>1459.4799999999998</v>
      </c>
      <c r="O161" s="63">
        <v>0</v>
      </c>
    </row>
    <row r="162" spans="1:15" ht="24" customHeight="1" x14ac:dyDescent="0.4">
      <c r="A162" s="11">
        <v>158</v>
      </c>
      <c r="B162" s="12">
        <v>6430001596</v>
      </c>
      <c r="C162" s="19" t="s">
        <v>3050</v>
      </c>
      <c r="D162" s="1" t="s">
        <v>3051</v>
      </c>
      <c r="E162" s="1" t="s">
        <v>3052</v>
      </c>
      <c r="F162" s="17" t="s">
        <v>863</v>
      </c>
      <c r="G162" s="60">
        <v>2294.0800000000004</v>
      </c>
      <c r="H162" s="12" t="s">
        <v>50</v>
      </c>
      <c r="I162" s="61">
        <v>4</v>
      </c>
      <c r="J162" s="15">
        <f t="shared" si="8"/>
        <v>68</v>
      </c>
      <c r="K162" s="15">
        <f t="shared" si="9"/>
        <v>4.76</v>
      </c>
      <c r="L162" s="15">
        <f t="shared" si="10"/>
        <v>72.760000000000005</v>
      </c>
      <c r="M162" s="15">
        <f t="shared" si="11"/>
        <v>2366.8400000000006</v>
      </c>
      <c r="N162" s="62">
        <v>2366.8400000000006</v>
      </c>
      <c r="O162" s="63">
        <v>0</v>
      </c>
    </row>
    <row r="163" spans="1:15" ht="24" customHeight="1" x14ac:dyDescent="0.4">
      <c r="A163" s="59">
        <v>159</v>
      </c>
      <c r="B163" s="12">
        <v>6430001597</v>
      </c>
      <c r="C163" s="19" t="s">
        <v>3053</v>
      </c>
      <c r="D163" s="1" t="s">
        <v>3054</v>
      </c>
      <c r="E163" s="1" t="s">
        <v>3055</v>
      </c>
      <c r="F163" s="17" t="s">
        <v>926</v>
      </c>
      <c r="G163" s="60">
        <v>4036.0400000000013</v>
      </c>
      <c r="H163" s="12" t="s">
        <v>326</v>
      </c>
      <c r="I163" s="61">
        <v>4</v>
      </c>
      <c r="J163" s="15">
        <f t="shared" si="8"/>
        <v>112</v>
      </c>
      <c r="K163" s="15">
        <f t="shared" si="9"/>
        <v>7.84</v>
      </c>
      <c r="L163" s="15">
        <f t="shared" si="10"/>
        <v>119.84</v>
      </c>
      <c r="M163" s="15">
        <f t="shared" si="11"/>
        <v>4155.880000000001</v>
      </c>
      <c r="N163" s="62">
        <v>4155.880000000001</v>
      </c>
      <c r="O163" s="63">
        <v>0</v>
      </c>
    </row>
    <row r="164" spans="1:15" ht="24" customHeight="1" x14ac:dyDescent="0.4">
      <c r="A164" s="11">
        <v>160</v>
      </c>
      <c r="B164" s="12">
        <v>6430001598</v>
      </c>
      <c r="C164" s="19" t="s">
        <v>3056</v>
      </c>
      <c r="D164" s="1" t="s">
        <v>3057</v>
      </c>
      <c r="E164" s="1" t="s">
        <v>3058</v>
      </c>
      <c r="F164" s="17" t="s">
        <v>49</v>
      </c>
      <c r="G164" s="60">
        <v>0</v>
      </c>
      <c r="H164" s="12" t="s">
        <v>25</v>
      </c>
      <c r="I164" s="61">
        <v>4</v>
      </c>
      <c r="J164" s="15">
        <f t="shared" si="8"/>
        <v>32</v>
      </c>
      <c r="K164" s="15">
        <f t="shared" si="9"/>
        <v>2.2400000000000002</v>
      </c>
      <c r="L164" s="15">
        <f t="shared" si="10"/>
        <v>34.24</v>
      </c>
      <c r="M164" s="15">
        <f t="shared" si="11"/>
        <v>34.24</v>
      </c>
      <c r="N164" s="64">
        <v>34.24</v>
      </c>
      <c r="O164" s="63">
        <v>0</v>
      </c>
    </row>
    <row r="165" spans="1:15" ht="24" customHeight="1" x14ac:dyDescent="0.4">
      <c r="A165" s="59">
        <v>161</v>
      </c>
      <c r="B165" s="12">
        <v>6430001599</v>
      </c>
      <c r="C165" s="19" t="s">
        <v>3059</v>
      </c>
      <c r="D165" s="1" t="s">
        <v>3060</v>
      </c>
      <c r="E165" s="1" t="s">
        <v>3061</v>
      </c>
      <c r="F165" s="17" t="s">
        <v>915</v>
      </c>
      <c r="G165" s="60">
        <v>920.19999999999993</v>
      </c>
      <c r="H165" s="12" t="s">
        <v>820</v>
      </c>
      <c r="I165" s="61">
        <v>4</v>
      </c>
      <c r="J165" s="15">
        <f t="shared" si="8"/>
        <v>96</v>
      </c>
      <c r="K165" s="15">
        <f t="shared" si="9"/>
        <v>6.72</v>
      </c>
      <c r="L165" s="15">
        <f t="shared" si="10"/>
        <v>102.72</v>
      </c>
      <c r="M165" s="15">
        <f t="shared" si="11"/>
        <v>1022.92</v>
      </c>
      <c r="N165" s="62">
        <v>1022.92</v>
      </c>
      <c r="O165" s="63">
        <v>0</v>
      </c>
    </row>
    <row r="166" spans="1:15" ht="24" customHeight="1" x14ac:dyDescent="0.4">
      <c r="A166" s="11">
        <v>162</v>
      </c>
      <c r="B166" s="12">
        <v>6430001600</v>
      </c>
      <c r="C166" s="19" t="s">
        <v>3062</v>
      </c>
      <c r="D166" s="1" t="s">
        <v>3063</v>
      </c>
      <c r="E166" s="1" t="s">
        <v>3064</v>
      </c>
      <c r="F166" s="17" t="s">
        <v>314</v>
      </c>
      <c r="G166" s="60">
        <v>1587.8799999999999</v>
      </c>
      <c r="H166" s="12" t="s">
        <v>45</v>
      </c>
      <c r="I166" s="61">
        <v>4</v>
      </c>
      <c r="J166" s="15">
        <f t="shared" si="8"/>
        <v>236</v>
      </c>
      <c r="K166" s="15">
        <f t="shared" si="9"/>
        <v>16.52</v>
      </c>
      <c r="L166" s="15">
        <f t="shared" si="10"/>
        <v>252.52</v>
      </c>
      <c r="M166" s="15">
        <f t="shared" si="11"/>
        <v>1840.3999999999999</v>
      </c>
      <c r="N166" s="64">
        <v>1840.3999999999999</v>
      </c>
      <c r="O166" s="63">
        <v>0</v>
      </c>
    </row>
    <row r="167" spans="1:15" ht="24" customHeight="1" x14ac:dyDescent="0.4">
      <c r="A167" s="59">
        <v>163</v>
      </c>
      <c r="B167" s="12">
        <v>6430001601</v>
      </c>
      <c r="C167" s="19" t="s">
        <v>3065</v>
      </c>
      <c r="D167" s="1" t="s">
        <v>3066</v>
      </c>
      <c r="E167" s="1" t="s">
        <v>3067</v>
      </c>
      <c r="F167" s="17" t="s">
        <v>24</v>
      </c>
      <c r="G167" s="60">
        <v>10986.759999999995</v>
      </c>
      <c r="H167" s="12" t="s">
        <v>339</v>
      </c>
      <c r="I167" s="61">
        <v>4</v>
      </c>
      <c r="J167" s="15">
        <f t="shared" si="8"/>
        <v>116</v>
      </c>
      <c r="K167" s="15">
        <f t="shared" si="9"/>
        <v>8.1199999999999992</v>
      </c>
      <c r="L167" s="15">
        <f t="shared" si="10"/>
        <v>124.12</v>
      </c>
      <c r="M167" s="15">
        <f>SUM(G167+L167)</f>
        <v>11110.879999999996</v>
      </c>
      <c r="N167" s="62">
        <v>11110.879999999996</v>
      </c>
      <c r="O167" s="63">
        <v>0</v>
      </c>
    </row>
    <row r="168" spans="1:15" ht="24" customHeight="1" x14ac:dyDescent="0.4">
      <c r="A168" s="11">
        <v>164</v>
      </c>
      <c r="B168" s="12">
        <v>6430001602</v>
      </c>
      <c r="C168" s="19" t="s">
        <v>3068</v>
      </c>
      <c r="D168" s="1" t="s">
        <v>2329</v>
      </c>
      <c r="E168" s="1" t="s">
        <v>3069</v>
      </c>
      <c r="F168" s="17" t="s">
        <v>49</v>
      </c>
      <c r="G168" s="60">
        <v>0</v>
      </c>
      <c r="H168" s="12" t="s">
        <v>206</v>
      </c>
      <c r="I168" s="61">
        <v>4</v>
      </c>
      <c r="J168" s="15">
        <f t="shared" si="8"/>
        <v>24</v>
      </c>
      <c r="K168" s="15">
        <f t="shared" si="9"/>
        <v>1.68</v>
      </c>
      <c r="L168" s="15">
        <f t="shared" si="10"/>
        <v>25.68</v>
      </c>
      <c r="M168" s="15">
        <f t="shared" si="11"/>
        <v>25.68</v>
      </c>
      <c r="N168" s="64">
        <v>25.68</v>
      </c>
      <c r="O168" s="63">
        <v>0</v>
      </c>
    </row>
    <row r="169" spans="1:15" ht="24" customHeight="1" x14ac:dyDescent="0.4">
      <c r="A169" s="59">
        <v>165</v>
      </c>
      <c r="B169" s="12">
        <v>6430001603</v>
      </c>
      <c r="C169" s="19" t="s">
        <v>3070</v>
      </c>
      <c r="D169" s="1" t="s">
        <v>3071</v>
      </c>
      <c r="E169" s="1" t="s">
        <v>3072</v>
      </c>
      <c r="F169" s="17" t="s">
        <v>58</v>
      </c>
      <c r="G169" s="60">
        <v>17.12</v>
      </c>
      <c r="H169" s="12" t="s">
        <v>228</v>
      </c>
      <c r="I169" s="61">
        <v>4</v>
      </c>
      <c r="J169" s="15">
        <f t="shared" si="8"/>
        <v>108</v>
      </c>
      <c r="K169" s="15">
        <f t="shared" si="9"/>
        <v>7.56</v>
      </c>
      <c r="L169" s="15">
        <f t="shared" si="10"/>
        <v>115.56</v>
      </c>
      <c r="M169" s="15">
        <f t="shared" si="11"/>
        <v>132.68</v>
      </c>
      <c r="N169" s="62">
        <v>132.68</v>
      </c>
      <c r="O169" s="63">
        <v>0</v>
      </c>
    </row>
    <row r="170" spans="1:15" ht="24" customHeight="1" x14ac:dyDescent="0.4">
      <c r="A170" s="11">
        <v>166</v>
      </c>
      <c r="B170" s="12">
        <v>6430001604</v>
      </c>
      <c r="C170" s="19" t="s">
        <v>3073</v>
      </c>
      <c r="D170" s="1" t="s">
        <v>3074</v>
      </c>
      <c r="E170" s="1" t="s">
        <v>3075</v>
      </c>
      <c r="F170" s="17" t="s">
        <v>24</v>
      </c>
      <c r="G170" s="60">
        <v>20090.32</v>
      </c>
      <c r="H170" s="12" t="s">
        <v>183</v>
      </c>
      <c r="I170" s="61">
        <v>4</v>
      </c>
      <c r="J170" s="15">
        <f t="shared" si="8"/>
        <v>48</v>
      </c>
      <c r="K170" s="15">
        <f t="shared" si="9"/>
        <v>3.36</v>
      </c>
      <c r="L170" s="15">
        <f t="shared" si="10"/>
        <v>51.36</v>
      </c>
      <c r="M170" s="15">
        <f t="shared" si="11"/>
        <v>20141.68</v>
      </c>
      <c r="N170" s="64">
        <v>20141.68</v>
      </c>
      <c r="O170" s="63">
        <v>0</v>
      </c>
    </row>
    <row r="171" spans="1:15" ht="24" customHeight="1" x14ac:dyDescent="0.4">
      <c r="A171" s="59">
        <v>167</v>
      </c>
      <c r="B171" s="12">
        <v>6430001605</v>
      </c>
      <c r="C171" s="19" t="s">
        <v>3076</v>
      </c>
      <c r="D171" s="1" t="s">
        <v>3077</v>
      </c>
      <c r="E171" s="1" t="s">
        <v>3078</v>
      </c>
      <c r="F171" s="17" t="s">
        <v>24</v>
      </c>
      <c r="G171" s="60">
        <v>14492.080000000002</v>
      </c>
      <c r="H171" s="12" t="s">
        <v>820</v>
      </c>
      <c r="I171" s="61">
        <v>4</v>
      </c>
      <c r="J171" s="15">
        <f t="shared" si="8"/>
        <v>96</v>
      </c>
      <c r="K171" s="15">
        <f t="shared" si="9"/>
        <v>6.72</v>
      </c>
      <c r="L171" s="15">
        <f t="shared" si="10"/>
        <v>102.72</v>
      </c>
      <c r="M171" s="15">
        <f t="shared" si="11"/>
        <v>14594.800000000001</v>
      </c>
      <c r="N171" s="62">
        <v>14594.800000000001</v>
      </c>
      <c r="O171" s="63">
        <v>0</v>
      </c>
    </row>
    <row r="172" spans="1:15" ht="24" customHeight="1" x14ac:dyDescent="0.4">
      <c r="A172" s="11">
        <v>168</v>
      </c>
      <c r="B172" s="12">
        <v>6430001606</v>
      </c>
      <c r="C172" s="19" t="s">
        <v>3079</v>
      </c>
      <c r="D172" s="1" t="s">
        <v>3080</v>
      </c>
      <c r="E172" s="1" t="s">
        <v>3081</v>
      </c>
      <c r="F172" s="17" t="s">
        <v>49</v>
      </c>
      <c r="G172" s="60">
        <v>0</v>
      </c>
      <c r="H172" s="12" t="s">
        <v>310</v>
      </c>
      <c r="I172" s="61">
        <v>4</v>
      </c>
      <c r="J172" s="15">
        <f t="shared" si="8"/>
        <v>80</v>
      </c>
      <c r="K172" s="15">
        <f t="shared" si="9"/>
        <v>5.6</v>
      </c>
      <c r="L172" s="15">
        <f t="shared" si="10"/>
        <v>85.6</v>
      </c>
      <c r="M172" s="15">
        <f t="shared" si="11"/>
        <v>85.6</v>
      </c>
      <c r="N172" s="64">
        <v>85.6</v>
      </c>
      <c r="O172" s="63">
        <v>0</v>
      </c>
    </row>
    <row r="173" spans="1:15" ht="24" customHeight="1" x14ac:dyDescent="0.4">
      <c r="A173" s="59">
        <v>169</v>
      </c>
      <c r="B173" s="12">
        <v>6430001607</v>
      </c>
      <c r="C173" s="19" t="s">
        <v>3082</v>
      </c>
      <c r="D173" s="1" t="s">
        <v>3083</v>
      </c>
      <c r="E173" s="1" t="s">
        <v>3084</v>
      </c>
      <c r="F173" s="17" t="s">
        <v>49</v>
      </c>
      <c r="G173" s="60">
        <v>0</v>
      </c>
      <c r="H173" s="12" t="s">
        <v>391</v>
      </c>
      <c r="I173" s="61">
        <v>4</v>
      </c>
      <c r="J173" s="15">
        <f t="shared" si="8"/>
        <v>140</v>
      </c>
      <c r="K173" s="15">
        <f>ROUNDDOWN(J173*7%,2)</f>
        <v>9.8000000000000007</v>
      </c>
      <c r="L173" s="15">
        <f t="shared" si="10"/>
        <v>149.80000000000001</v>
      </c>
      <c r="M173" s="15">
        <f t="shared" si="11"/>
        <v>149.80000000000001</v>
      </c>
      <c r="N173" s="62">
        <v>149.80000000000001</v>
      </c>
      <c r="O173" s="63">
        <v>0</v>
      </c>
    </row>
    <row r="174" spans="1:15" ht="24" customHeight="1" x14ac:dyDescent="0.4">
      <c r="A174" s="11">
        <v>170</v>
      </c>
      <c r="B174" s="12">
        <v>6430001608</v>
      </c>
      <c r="C174" s="19" t="s">
        <v>3085</v>
      </c>
      <c r="D174" s="1" t="s">
        <v>2917</v>
      </c>
      <c r="E174" s="1" t="s">
        <v>3086</v>
      </c>
      <c r="F174" s="17" t="s">
        <v>3087</v>
      </c>
      <c r="G174" s="60">
        <v>697.64</v>
      </c>
      <c r="H174" s="12" t="s">
        <v>228</v>
      </c>
      <c r="I174" s="61">
        <v>4</v>
      </c>
      <c r="J174" s="15">
        <f t="shared" si="8"/>
        <v>108</v>
      </c>
      <c r="K174" s="15">
        <f t="shared" si="9"/>
        <v>7.56</v>
      </c>
      <c r="L174" s="15">
        <f t="shared" si="10"/>
        <v>115.56</v>
      </c>
      <c r="M174" s="15">
        <f t="shared" si="11"/>
        <v>813.2</v>
      </c>
      <c r="N174" s="64">
        <v>813.2</v>
      </c>
      <c r="O174" s="63">
        <v>0</v>
      </c>
    </row>
    <row r="175" spans="1:15" ht="24" customHeight="1" x14ac:dyDescent="0.4">
      <c r="A175" s="59">
        <v>171</v>
      </c>
      <c r="B175" s="12">
        <v>6430001609</v>
      </c>
      <c r="C175" s="19" t="s">
        <v>3088</v>
      </c>
      <c r="D175" s="1" t="s">
        <v>3089</v>
      </c>
      <c r="E175" s="1" t="s">
        <v>3090</v>
      </c>
      <c r="F175" s="17" t="s">
        <v>3091</v>
      </c>
      <c r="G175" s="60">
        <v>13096.8</v>
      </c>
      <c r="H175" s="12" t="s">
        <v>437</v>
      </c>
      <c r="I175" s="61">
        <v>4</v>
      </c>
      <c r="J175" s="15">
        <f t="shared" si="8"/>
        <v>196</v>
      </c>
      <c r="K175" s="15">
        <f t="shared" si="9"/>
        <v>13.72</v>
      </c>
      <c r="L175" s="15">
        <f t="shared" si="10"/>
        <v>209.72</v>
      </c>
      <c r="M175" s="15">
        <f t="shared" si="11"/>
        <v>13306.519999999999</v>
      </c>
      <c r="N175" s="62">
        <v>13306.519999999999</v>
      </c>
      <c r="O175" s="63">
        <v>0</v>
      </c>
    </row>
    <row r="176" spans="1:15" ht="24" customHeight="1" x14ac:dyDescent="0.4">
      <c r="A176" s="11">
        <v>172</v>
      </c>
      <c r="B176" s="12">
        <v>6430001610</v>
      </c>
      <c r="C176" s="19" t="s">
        <v>3092</v>
      </c>
      <c r="D176" s="1" t="s">
        <v>3093</v>
      </c>
      <c r="E176" s="1" t="s">
        <v>3094</v>
      </c>
      <c r="F176" s="17" t="s">
        <v>3095</v>
      </c>
      <c r="G176" s="60">
        <v>8816.8000000000011</v>
      </c>
      <c r="H176" s="12" t="s">
        <v>164</v>
      </c>
      <c r="I176" s="61">
        <v>4</v>
      </c>
      <c r="J176" s="15">
        <f t="shared" si="8"/>
        <v>0</v>
      </c>
      <c r="K176" s="15">
        <f t="shared" si="9"/>
        <v>0</v>
      </c>
      <c r="L176" s="15">
        <f t="shared" si="10"/>
        <v>0</v>
      </c>
      <c r="M176" s="15">
        <f t="shared" si="11"/>
        <v>8816.8000000000011</v>
      </c>
      <c r="N176" s="64">
        <v>8816.8000000000011</v>
      </c>
      <c r="O176" s="63">
        <v>0</v>
      </c>
    </row>
    <row r="177" spans="1:17" ht="24" customHeight="1" x14ac:dyDescent="0.4">
      <c r="A177" s="59">
        <v>173</v>
      </c>
      <c r="B177" s="12">
        <v>6430001611</v>
      </c>
      <c r="C177" s="19" t="s">
        <v>3096</v>
      </c>
      <c r="D177" s="1" t="s">
        <v>660</v>
      </c>
      <c r="E177" s="1" t="s">
        <v>3097</v>
      </c>
      <c r="F177" s="17" t="s">
        <v>58</v>
      </c>
      <c r="G177" s="60">
        <v>72.760000000000005</v>
      </c>
      <c r="H177" s="12" t="s">
        <v>160</v>
      </c>
      <c r="I177" s="61">
        <v>4</v>
      </c>
      <c r="J177" s="15">
        <f t="shared" si="8"/>
        <v>72</v>
      </c>
      <c r="K177" s="15">
        <f t="shared" si="9"/>
        <v>5.04</v>
      </c>
      <c r="L177" s="15">
        <f t="shared" si="10"/>
        <v>77.040000000000006</v>
      </c>
      <c r="M177" s="15">
        <f t="shared" si="11"/>
        <v>149.80000000000001</v>
      </c>
      <c r="N177" s="62">
        <v>149.80000000000001</v>
      </c>
      <c r="O177" s="63">
        <v>0</v>
      </c>
    </row>
    <row r="178" spans="1:17" ht="24" customHeight="1" x14ac:dyDescent="0.4">
      <c r="A178" s="11">
        <v>174</v>
      </c>
      <c r="B178" s="12">
        <v>6430001612</v>
      </c>
      <c r="C178" s="19" t="s">
        <v>3098</v>
      </c>
      <c r="D178" s="1" t="s">
        <v>3099</v>
      </c>
      <c r="E178" s="1" t="s">
        <v>3100</v>
      </c>
      <c r="F178" s="17" t="s">
        <v>49</v>
      </c>
      <c r="G178" s="60">
        <v>0</v>
      </c>
      <c r="H178" s="12" t="s">
        <v>209</v>
      </c>
      <c r="I178" s="61">
        <v>4</v>
      </c>
      <c r="J178" s="15">
        <f t="shared" si="8"/>
        <v>60</v>
      </c>
      <c r="K178" s="15">
        <f t="shared" si="9"/>
        <v>4.2</v>
      </c>
      <c r="L178" s="15">
        <f t="shared" si="10"/>
        <v>64.2</v>
      </c>
      <c r="M178" s="15">
        <f t="shared" si="11"/>
        <v>64.2</v>
      </c>
      <c r="N178" s="64">
        <v>64.2</v>
      </c>
      <c r="O178" s="63">
        <v>0</v>
      </c>
      <c r="Q178" s="57"/>
    </row>
    <row r="179" spans="1:17" ht="24" customHeight="1" x14ac:dyDescent="0.4">
      <c r="A179" s="59">
        <v>175</v>
      </c>
      <c r="B179" s="12">
        <v>6430001613</v>
      </c>
      <c r="C179" s="19" t="s">
        <v>3101</v>
      </c>
      <c r="D179" s="1" t="s">
        <v>3102</v>
      </c>
      <c r="E179" s="1" t="s">
        <v>3103</v>
      </c>
      <c r="F179" s="17" t="s">
        <v>386</v>
      </c>
      <c r="G179" s="60">
        <v>5071.7999999999993</v>
      </c>
      <c r="H179" s="12" t="s">
        <v>244</v>
      </c>
      <c r="I179" s="61">
        <v>4</v>
      </c>
      <c r="J179" s="15">
        <f t="shared" si="8"/>
        <v>148</v>
      </c>
      <c r="K179" s="15">
        <f t="shared" si="9"/>
        <v>10.36</v>
      </c>
      <c r="L179" s="15">
        <f t="shared" si="10"/>
        <v>158.36000000000001</v>
      </c>
      <c r="M179" s="15">
        <f t="shared" si="11"/>
        <v>5230.1599999999989</v>
      </c>
      <c r="N179" s="62">
        <v>5230.1599999999989</v>
      </c>
      <c r="O179" s="63">
        <v>0</v>
      </c>
      <c r="Q179" s="57"/>
    </row>
    <row r="180" spans="1:17" ht="24" customHeight="1" x14ac:dyDescent="0.4">
      <c r="A180" s="11">
        <v>176</v>
      </c>
      <c r="B180" s="12">
        <v>6430001614</v>
      </c>
      <c r="C180" s="19" t="s">
        <v>3104</v>
      </c>
      <c r="D180" s="1" t="s">
        <v>3105</v>
      </c>
      <c r="E180" s="1" t="s">
        <v>3106</v>
      </c>
      <c r="F180" s="17" t="s">
        <v>24</v>
      </c>
      <c r="G180" s="60">
        <v>5272.9600000000009</v>
      </c>
      <c r="H180" s="12" t="s">
        <v>59</v>
      </c>
      <c r="I180" s="61">
        <v>4</v>
      </c>
      <c r="J180" s="15">
        <f t="shared" si="8"/>
        <v>56</v>
      </c>
      <c r="K180" s="15">
        <f t="shared" si="9"/>
        <v>3.92</v>
      </c>
      <c r="L180" s="15">
        <f t="shared" si="10"/>
        <v>59.92</v>
      </c>
      <c r="M180" s="15">
        <f t="shared" si="11"/>
        <v>5332.880000000001</v>
      </c>
      <c r="N180" s="64">
        <v>5332.880000000001</v>
      </c>
      <c r="O180" s="63">
        <v>0</v>
      </c>
      <c r="Q180" s="57"/>
    </row>
    <row r="181" spans="1:17" ht="24" customHeight="1" x14ac:dyDescent="0.4">
      <c r="A181" s="59">
        <v>177</v>
      </c>
      <c r="B181" s="12">
        <v>6430001615</v>
      </c>
      <c r="C181" s="19" t="s">
        <v>3107</v>
      </c>
      <c r="D181" s="1" t="s">
        <v>3108</v>
      </c>
      <c r="E181" s="1" t="s">
        <v>3109</v>
      </c>
      <c r="F181" s="17" t="s">
        <v>3110</v>
      </c>
      <c r="G181" s="60">
        <v>1463.7599999999995</v>
      </c>
      <c r="H181" s="12" t="s">
        <v>164</v>
      </c>
      <c r="I181" s="61">
        <v>4</v>
      </c>
      <c r="J181" s="15">
        <f t="shared" si="8"/>
        <v>0</v>
      </c>
      <c r="K181" s="15">
        <f t="shared" si="9"/>
        <v>0</v>
      </c>
      <c r="L181" s="15">
        <f t="shared" si="10"/>
        <v>0</v>
      </c>
      <c r="M181" s="15">
        <f t="shared" si="11"/>
        <v>1463.7599999999995</v>
      </c>
      <c r="N181" s="62">
        <v>1463.7599999999995</v>
      </c>
      <c r="O181" s="63">
        <v>0</v>
      </c>
      <c r="Q181" s="57"/>
    </row>
    <row r="182" spans="1:17" ht="24.75" customHeight="1" x14ac:dyDescent="0.4">
      <c r="A182" s="11">
        <v>178</v>
      </c>
      <c r="B182" s="12">
        <v>6430001616</v>
      </c>
      <c r="C182" s="19" t="s">
        <v>3111</v>
      </c>
      <c r="D182" s="1" t="s">
        <v>3112</v>
      </c>
      <c r="E182" s="1" t="s">
        <v>3113</v>
      </c>
      <c r="F182" s="17" t="s">
        <v>81</v>
      </c>
      <c r="G182" s="60">
        <v>2324.04</v>
      </c>
      <c r="H182" s="12" t="s">
        <v>746</v>
      </c>
      <c r="I182" s="61">
        <v>4</v>
      </c>
      <c r="J182" s="15">
        <f t="shared" si="8"/>
        <v>144</v>
      </c>
      <c r="K182" s="15">
        <f t="shared" si="9"/>
        <v>10.08</v>
      </c>
      <c r="L182" s="15">
        <f t="shared" si="10"/>
        <v>154.08000000000001</v>
      </c>
      <c r="M182" s="15">
        <f t="shared" si="11"/>
        <v>2478.12</v>
      </c>
      <c r="N182" s="64">
        <v>2478.12</v>
      </c>
      <c r="O182" s="63">
        <v>0</v>
      </c>
      <c r="Q182" s="57"/>
    </row>
    <row r="183" spans="1:17" ht="25.5" customHeight="1" x14ac:dyDescent="0.4">
      <c r="A183" s="59">
        <v>179</v>
      </c>
      <c r="B183" s="12">
        <v>6430001617</v>
      </c>
      <c r="C183" s="19" t="s">
        <v>3114</v>
      </c>
      <c r="D183" s="1" t="s">
        <v>2093</v>
      </c>
      <c r="E183" s="1" t="s">
        <v>3115</v>
      </c>
      <c r="F183" s="17" t="s">
        <v>63</v>
      </c>
      <c r="G183" s="60">
        <v>1177</v>
      </c>
      <c r="H183" s="12" t="s">
        <v>175</v>
      </c>
      <c r="I183" s="61">
        <v>4</v>
      </c>
      <c r="J183" s="15">
        <f t="shared" si="8"/>
        <v>40</v>
      </c>
      <c r="K183" s="15">
        <f t="shared" si="9"/>
        <v>2.8</v>
      </c>
      <c r="L183" s="15">
        <f t="shared" si="10"/>
        <v>42.8</v>
      </c>
      <c r="M183" s="15">
        <f t="shared" si="11"/>
        <v>1219.8</v>
      </c>
      <c r="N183" s="62">
        <v>1219.8</v>
      </c>
      <c r="O183" s="63">
        <v>0</v>
      </c>
      <c r="Q183" s="57"/>
    </row>
    <row r="184" spans="1:17" ht="24" customHeight="1" x14ac:dyDescent="0.4">
      <c r="A184" s="11">
        <v>180</v>
      </c>
      <c r="B184" s="12">
        <v>6430001618</v>
      </c>
      <c r="C184" s="19" t="s">
        <v>3116</v>
      </c>
      <c r="D184" s="1" t="s">
        <v>3117</v>
      </c>
      <c r="E184" s="1" t="s">
        <v>3118</v>
      </c>
      <c r="F184" s="17" t="s">
        <v>24</v>
      </c>
      <c r="G184" s="60">
        <v>9112.1199999999972</v>
      </c>
      <c r="H184" s="12" t="s">
        <v>59</v>
      </c>
      <c r="I184" s="61">
        <v>4</v>
      </c>
      <c r="J184" s="15">
        <f t="shared" si="8"/>
        <v>56</v>
      </c>
      <c r="K184" s="15">
        <f t="shared" si="9"/>
        <v>3.92</v>
      </c>
      <c r="L184" s="15">
        <f t="shared" si="10"/>
        <v>59.92</v>
      </c>
      <c r="M184" s="15">
        <f t="shared" si="11"/>
        <v>9172.0399999999972</v>
      </c>
      <c r="N184" s="64">
        <v>9172.0399999999972</v>
      </c>
      <c r="O184" s="63">
        <v>0</v>
      </c>
      <c r="Q184" s="57"/>
    </row>
    <row r="185" spans="1:17" ht="24" customHeight="1" x14ac:dyDescent="0.4">
      <c r="A185" s="59">
        <v>181</v>
      </c>
      <c r="B185" s="12">
        <v>6430001619</v>
      </c>
      <c r="C185" s="19" t="s">
        <v>3119</v>
      </c>
      <c r="D185" s="1" t="s">
        <v>3120</v>
      </c>
      <c r="E185" s="1" t="s">
        <v>3121</v>
      </c>
      <c r="F185" s="17" t="s">
        <v>49</v>
      </c>
      <c r="G185" s="60">
        <v>0</v>
      </c>
      <c r="H185" s="12" t="s">
        <v>25</v>
      </c>
      <c r="I185" s="61">
        <v>4</v>
      </c>
      <c r="J185" s="15">
        <f t="shared" si="8"/>
        <v>32</v>
      </c>
      <c r="K185" s="15">
        <f t="shared" si="9"/>
        <v>2.2400000000000002</v>
      </c>
      <c r="L185" s="15">
        <f t="shared" si="10"/>
        <v>34.24</v>
      </c>
      <c r="M185" s="15">
        <f t="shared" si="11"/>
        <v>34.24</v>
      </c>
      <c r="N185" s="62">
        <v>34.24</v>
      </c>
      <c r="O185" s="63">
        <v>0</v>
      </c>
      <c r="Q185" s="57"/>
    </row>
    <row r="186" spans="1:17" ht="24" customHeight="1" x14ac:dyDescent="0.4">
      <c r="A186" s="11">
        <v>182</v>
      </c>
      <c r="B186" s="12">
        <v>6430001620</v>
      </c>
      <c r="C186" s="19" t="s">
        <v>3122</v>
      </c>
      <c r="D186" s="1" t="s">
        <v>3123</v>
      </c>
      <c r="E186" s="1" t="s">
        <v>3124</v>
      </c>
      <c r="F186" s="17" t="s">
        <v>3125</v>
      </c>
      <c r="G186" s="60">
        <v>616.31999999999994</v>
      </c>
      <c r="H186" s="12" t="s">
        <v>82</v>
      </c>
      <c r="I186" s="61">
        <v>4</v>
      </c>
      <c r="J186" s="15">
        <f t="shared" si="8"/>
        <v>64</v>
      </c>
      <c r="K186" s="15">
        <f t="shared" si="9"/>
        <v>4.4800000000000004</v>
      </c>
      <c r="L186" s="15">
        <f t="shared" si="10"/>
        <v>68.48</v>
      </c>
      <c r="M186" s="15">
        <f t="shared" si="11"/>
        <v>684.8</v>
      </c>
      <c r="N186" s="64">
        <v>684.8</v>
      </c>
      <c r="O186" s="63">
        <v>0</v>
      </c>
      <c r="Q186" s="57"/>
    </row>
    <row r="187" spans="1:17" ht="24" customHeight="1" x14ac:dyDescent="0.4">
      <c r="A187" s="59">
        <v>183</v>
      </c>
      <c r="B187" s="12">
        <v>6430001621</v>
      </c>
      <c r="C187" s="19" t="s">
        <v>3126</v>
      </c>
      <c r="D187" s="1" t="s">
        <v>3127</v>
      </c>
      <c r="E187" s="1" t="s">
        <v>3128</v>
      </c>
      <c r="F187" s="17" t="s">
        <v>3129</v>
      </c>
      <c r="G187" s="60">
        <v>2165.6799999999998</v>
      </c>
      <c r="H187" s="12" t="s">
        <v>82</v>
      </c>
      <c r="I187" s="61">
        <v>4</v>
      </c>
      <c r="J187" s="15">
        <f t="shared" si="8"/>
        <v>64</v>
      </c>
      <c r="K187" s="15">
        <f t="shared" si="9"/>
        <v>4.4800000000000004</v>
      </c>
      <c r="L187" s="15">
        <f t="shared" si="10"/>
        <v>68.48</v>
      </c>
      <c r="M187" s="15">
        <f t="shared" si="11"/>
        <v>2234.16</v>
      </c>
      <c r="N187" s="62">
        <v>2234.16</v>
      </c>
      <c r="O187" s="63">
        <v>0</v>
      </c>
      <c r="Q187" s="57"/>
    </row>
    <row r="188" spans="1:17" ht="24" customHeight="1" x14ac:dyDescent="0.4">
      <c r="A188" s="11">
        <v>184</v>
      </c>
      <c r="B188" s="12">
        <v>6430001622</v>
      </c>
      <c r="C188" s="19" t="s">
        <v>3130</v>
      </c>
      <c r="D188" s="1" t="s">
        <v>3131</v>
      </c>
      <c r="E188" s="1" t="s">
        <v>3132</v>
      </c>
      <c r="F188" s="17" t="s">
        <v>863</v>
      </c>
      <c r="G188" s="60">
        <v>2405.3599999999997</v>
      </c>
      <c r="H188" s="12" t="s">
        <v>228</v>
      </c>
      <c r="I188" s="61">
        <v>4</v>
      </c>
      <c r="J188" s="15">
        <f t="shared" si="8"/>
        <v>108</v>
      </c>
      <c r="K188" s="15">
        <f t="shared" si="9"/>
        <v>7.56</v>
      </c>
      <c r="L188" s="15">
        <f t="shared" si="10"/>
        <v>115.56</v>
      </c>
      <c r="M188" s="15">
        <f t="shared" si="11"/>
        <v>2520.9199999999996</v>
      </c>
      <c r="N188" s="64">
        <v>2520.9199999999996</v>
      </c>
      <c r="O188" s="63">
        <v>0</v>
      </c>
      <c r="Q188" s="57"/>
    </row>
    <row r="189" spans="1:17" ht="24" customHeight="1" x14ac:dyDescent="0.4">
      <c r="A189" s="59">
        <v>185</v>
      </c>
      <c r="B189" s="12">
        <v>6430001623</v>
      </c>
      <c r="C189" s="19" t="s">
        <v>3133</v>
      </c>
      <c r="D189" s="1" t="s">
        <v>3134</v>
      </c>
      <c r="E189" s="1" t="s">
        <v>3135</v>
      </c>
      <c r="F189" s="17" t="s">
        <v>915</v>
      </c>
      <c r="G189" s="60">
        <v>3766.4000000000005</v>
      </c>
      <c r="H189" s="12" t="s">
        <v>2087</v>
      </c>
      <c r="I189" s="61">
        <v>4</v>
      </c>
      <c r="J189" s="15">
        <f t="shared" si="8"/>
        <v>284</v>
      </c>
      <c r="K189" s="15">
        <f t="shared" si="9"/>
        <v>19.88</v>
      </c>
      <c r="L189" s="15">
        <f t="shared" si="10"/>
        <v>303.88</v>
      </c>
      <c r="M189" s="15">
        <f t="shared" si="11"/>
        <v>4070.2800000000007</v>
      </c>
      <c r="N189" s="62">
        <v>4070.2800000000007</v>
      </c>
      <c r="O189" s="63">
        <v>0</v>
      </c>
      <c r="Q189" s="57"/>
    </row>
    <row r="190" spans="1:17" ht="24" customHeight="1" x14ac:dyDescent="0.4">
      <c r="A190" s="11">
        <v>186</v>
      </c>
      <c r="B190" s="12">
        <v>6430001624</v>
      </c>
      <c r="C190" s="19" t="s">
        <v>3136</v>
      </c>
      <c r="D190" s="1" t="s">
        <v>3137</v>
      </c>
      <c r="E190" s="1" t="s">
        <v>3138</v>
      </c>
      <c r="F190" s="17" t="s">
        <v>1896</v>
      </c>
      <c r="G190" s="60">
        <v>1861.7999999999997</v>
      </c>
      <c r="H190" s="12" t="s">
        <v>326</v>
      </c>
      <c r="I190" s="61">
        <v>4</v>
      </c>
      <c r="J190" s="15">
        <f t="shared" si="8"/>
        <v>112</v>
      </c>
      <c r="K190" s="15">
        <f t="shared" si="9"/>
        <v>7.84</v>
      </c>
      <c r="L190" s="15">
        <f t="shared" si="10"/>
        <v>119.84</v>
      </c>
      <c r="M190" s="15">
        <f t="shared" si="11"/>
        <v>1981.6399999999996</v>
      </c>
      <c r="N190" s="64">
        <v>1981.6399999999996</v>
      </c>
      <c r="O190" s="63">
        <v>0</v>
      </c>
      <c r="Q190" s="57"/>
    </row>
    <row r="191" spans="1:17" ht="24" customHeight="1" x14ac:dyDescent="0.4">
      <c r="A191" s="59">
        <v>187</v>
      </c>
      <c r="B191" s="12">
        <v>6430001625</v>
      </c>
      <c r="C191" s="19" t="s">
        <v>3139</v>
      </c>
      <c r="D191" s="1" t="s">
        <v>3140</v>
      </c>
      <c r="E191" s="1" t="s">
        <v>3141</v>
      </c>
      <c r="F191" s="17" t="s">
        <v>49</v>
      </c>
      <c r="G191" s="60">
        <v>0</v>
      </c>
      <c r="H191" s="12" t="s">
        <v>59</v>
      </c>
      <c r="I191" s="61">
        <v>4</v>
      </c>
      <c r="J191" s="15">
        <f t="shared" si="8"/>
        <v>56</v>
      </c>
      <c r="K191" s="15">
        <f t="shared" si="9"/>
        <v>3.92</v>
      </c>
      <c r="L191" s="15">
        <f t="shared" si="10"/>
        <v>59.92</v>
      </c>
      <c r="M191" s="15">
        <f t="shared" si="11"/>
        <v>59.92</v>
      </c>
      <c r="N191" s="62">
        <v>59.92</v>
      </c>
      <c r="O191" s="63">
        <v>0</v>
      </c>
      <c r="Q191" s="57"/>
    </row>
    <row r="192" spans="1:17" ht="24" customHeight="1" x14ac:dyDescent="0.4">
      <c r="A192" s="11">
        <v>188</v>
      </c>
      <c r="B192" s="12">
        <v>6430001626</v>
      </c>
      <c r="C192" s="19" t="s">
        <v>3142</v>
      </c>
      <c r="D192" s="1" t="s">
        <v>3143</v>
      </c>
      <c r="E192" s="1" t="s">
        <v>3144</v>
      </c>
      <c r="F192" s="17" t="s">
        <v>49</v>
      </c>
      <c r="G192" s="60">
        <v>0</v>
      </c>
      <c r="H192" s="12" t="s">
        <v>50</v>
      </c>
      <c r="I192" s="61">
        <v>4</v>
      </c>
      <c r="J192" s="15">
        <f t="shared" si="8"/>
        <v>68</v>
      </c>
      <c r="K192" s="15">
        <f t="shared" si="9"/>
        <v>4.76</v>
      </c>
      <c r="L192" s="15">
        <f t="shared" si="10"/>
        <v>72.760000000000005</v>
      </c>
      <c r="M192" s="15">
        <f t="shared" si="11"/>
        <v>72.760000000000005</v>
      </c>
      <c r="N192" s="64">
        <v>72.760000000000005</v>
      </c>
      <c r="O192" s="63">
        <v>0</v>
      </c>
      <c r="Q192" s="57"/>
    </row>
    <row r="193" spans="1:17" ht="24" customHeight="1" x14ac:dyDescent="0.4">
      <c r="A193" s="59">
        <v>189</v>
      </c>
      <c r="B193" s="12">
        <v>6430001627</v>
      </c>
      <c r="C193" s="19" t="s">
        <v>3145</v>
      </c>
      <c r="D193" s="1" t="s">
        <v>3146</v>
      </c>
      <c r="E193" s="1" t="s">
        <v>3147</v>
      </c>
      <c r="F193" s="17" t="s">
        <v>49</v>
      </c>
      <c r="G193" s="60">
        <v>0</v>
      </c>
      <c r="H193" s="12" t="s">
        <v>198</v>
      </c>
      <c r="I193" s="61">
        <v>4</v>
      </c>
      <c r="J193" s="15">
        <f t="shared" si="8"/>
        <v>84</v>
      </c>
      <c r="K193" s="15">
        <f t="shared" si="9"/>
        <v>5.88</v>
      </c>
      <c r="L193" s="15">
        <f t="shared" si="10"/>
        <v>89.88</v>
      </c>
      <c r="M193" s="15">
        <f t="shared" si="11"/>
        <v>89.88</v>
      </c>
      <c r="N193" s="62">
        <v>89.88</v>
      </c>
      <c r="O193" s="63">
        <v>0</v>
      </c>
      <c r="P193" s="40"/>
      <c r="Q193" s="57"/>
    </row>
    <row r="194" spans="1:17" ht="24" customHeight="1" x14ac:dyDescent="0.4">
      <c r="A194" s="11">
        <v>190</v>
      </c>
      <c r="B194" s="12">
        <v>6430001628</v>
      </c>
      <c r="C194" s="19" t="s">
        <v>3148</v>
      </c>
      <c r="D194" s="1" t="s">
        <v>3149</v>
      </c>
      <c r="E194" s="1" t="s">
        <v>3150</v>
      </c>
      <c r="F194" s="17" t="s">
        <v>49</v>
      </c>
      <c r="G194" s="60">
        <v>0</v>
      </c>
      <c r="H194" s="12" t="s">
        <v>82</v>
      </c>
      <c r="I194" s="61">
        <v>4</v>
      </c>
      <c r="J194" s="15">
        <f t="shared" si="8"/>
        <v>64</v>
      </c>
      <c r="K194" s="15">
        <f t="shared" si="9"/>
        <v>4.4800000000000004</v>
      </c>
      <c r="L194" s="15">
        <f t="shared" si="10"/>
        <v>68.48</v>
      </c>
      <c r="M194" s="15">
        <f t="shared" si="11"/>
        <v>68.48</v>
      </c>
      <c r="N194" s="64">
        <v>68.48</v>
      </c>
      <c r="O194" s="63">
        <v>0</v>
      </c>
      <c r="P194" s="40"/>
      <c r="Q194" s="57"/>
    </row>
    <row r="195" spans="1:17" ht="24" customHeight="1" x14ac:dyDescent="0.4">
      <c r="A195" s="59">
        <v>191</v>
      </c>
      <c r="B195" s="12">
        <v>6430001629</v>
      </c>
      <c r="C195" s="19" t="s">
        <v>3151</v>
      </c>
      <c r="D195" s="1" t="s">
        <v>3152</v>
      </c>
      <c r="E195" s="1" t="s">
        <v>3153</v>
      </c>
      <c r="F195" s="17" t="s">
        <v>3154</v>
      </c>
      <c r="G195" s="60">
        <v>338.11999999999978</v>
      </c>
      <c r="H195" s="12" t="s">
        <v>105</v>
      </c>
      <c r="I195" s="61">
        <v>4</v>
      </c>
      <c r="J195" s="15">
        <f t="shared" si="8"/>
        <v>4</v>
      </c>
      <c r="K195" s="15">
        <f t="shared" si="9"/>
        <v>0.28000000000000003</v>
      </c>
      <c r="L195" s="15">
        <f t="shared" si="10"/>
        <v>4.28</v>
      </c>
      <c r="M195" s="15">
        <f t="shared" si="11"/>
        <v>342.39999999999975</v>
      </c>
      <c r="N195" s="62">
        <v>342.39999999999975</v>
      </c>
      <c r="O195" s="63">
        <v>0</v>
      </c>
      <c r="Q195" s="71"/>
    </row>
    <row r="196" spans="1:17" ht="24" customHeight="1" x14ac:dyDescent="0.4">
      <c r="A196" s="11">
        <v>192</v>
      </c>
      <c r="B196" s="12">
        <v>6430001630</v>
      </c>
      <c r="C196" s="19" t="s">
        <v>3155</v>
      </c>
      <c r="D196" s="1" t="s">
        <v>3156</v>
      </c>
      <c r="E196" s="1" t="s">
        <v>3157</v>
      </c>
      <c r="F196" s="17" t="s">
        <v>49</v>
      </c>
      <c r="G196" s="60">
        <v>0</v>
      </c>
      <c r="H196" s="12" t="s">
        <v>2644</v>
      </c>
      <c r="I196" s="61">
        <v>4</v>
      </c>
      <c r="J196" s="15">
        <f t="shared" si="8"/>
        <v>192</v>
      </c>
      <c r="K196" s="15">
        <f t="shared" si="9"/>
        <v>13.44</v>
      </c>
      <c r="L196" s="15">
        <f t="shared" si="10"/>
        <v>205.44</v>
      </c>
      <c r="M196" s="15">
        <f t="shared" si="11"/>
        <v>205.44</v>
      </c>
      <c r="N196" s="64">
        <v>205.44</v>
      </c>
      <c r="O196" s="63">
        <v>0</v>
      </c>
      <c r="P196" s="40"/>
      <c r="Q196" s="57"/>
    </row>
    <row r="197" spans="1:17" ht="24" customHeight="1" x14ac:dyDescent="0.4">
      <c r="A197" s="59">
        <v>193</v>
      </c>
      <c r="B197" s="12">
        <v>6430001631</v>
      </c>
      <c r="C197" s="19" t="s">
        <v>3158</v>
      </c>
      <c r="D197" s="1" t="s">
        <v>3159</v>
      </c>
      <c r="E197" s="1" t="s">
        <v>3160</v>
      </c>
      <c r="F197" s="17" t="s">
        <v>113</v>
      </c>
      <c r="G197" s="60">
        <v>312.44000000000005</v>
      </c>
      <c r="H197" s="12" t="s">
        <v>183</v>
      </c>
      <c r="I197" s="61">
        <v>4</v>
      </c>
      <c r="J197" s="15">
        <f t="shared" si="8"/>
        <v>48</v>
      </c>
      <c r="K197" s="15">
        <f t="shared" si="9"/>
        <v>3.36</v>
      </c>
      <c r="L197" s="15">
        <f t="shared" si="10"/>
        <v>51.36</v>
      </c>
      <c r="M197" s="15">
        <f t="shared" si="11"/>
        <v>363.80000000000007</v>
      </c>
      <c r="N197" s="62">
        <v>363.80000000000007</v>
      </c>
      <c r="O197" s="63">
        <v>0</v>
      </c>
      <c r="P197" s="72"/>
      <c r="Q197" s="57"/>
    </row>
    <row r="198" spans="1:17" ht="24" customHeight="1" x14ac:dyDescent="0.4">
      <c r="A198" s="11">
        <v>194</v>
      </c>
      <c r="B198" s="12">
        <v>6430001632</v>
      </c>
      <c r="C198" s="13" t="s">
        <v>3161</v>
      </c>
      <c r="D198" s="22" t="s">
        <v>3162</v>
      </c>
      <c r="E198" s="22" t="s">
        <v>3163</v>
      </c>
      <c r="F198" s="17" t="s">
        <v>49</v>
      </c>
      <c r="G198" s="60">
        <v>0</v>
      </c>
      <c r="H198" s="12" t="s">
        <v>164</v>
      </c>
      <c r="I198" s="61">
        <v>4</v>
      </c>
      <c r="J198" s="15">
        <f t="shared" si="8"/>
        <v>0</v>
      </c>
      <c r="K198" s="15">
        <f t="shared" si="9"/>
        <v>0</v>
      </c>
      <c r="L198" s="15">
        <f t="shared" si="10"/>
        <v>0</v>
      </c>
      <c r="M198" s="15">
        <f t="shared" si="11"/>
        <v>0</v>
      </c>
      <c r="N198" s="64">
        <v>0</v>
      </c>
      <c r="O198" s="63">
        <v>0</v>
      </c>
      <c r="Q198" s="57"/>
    </row>
    <row r="199" spans="1:17" ht="24" customHeight="1" x14ac:dyDescent="0.4">
      <c r="A199" s="59">
        <v>195</v>
      </c>
      <c r="B199" s="12">
        <v>6430001633</v>
      </c>
      <c r="C199" s="19" t="s">
        <v>3164</v>
      </c>
      <c r="D199" s="1" t="s">
        <v>3165</v>
      </c>
      <c r="E199" s="1" t="s">
        <v>3166</v>
      </c>
      <c r="F199" s="17" t="s">
        <v>430</v>
      </c>
      <c r="G199" s="60">
        <v>372.36</v>
      </c>
      <c r="H199" s="12" t="s">
        <v>86</v>
      </c>
      <c r="I199" s="61">
        <v>4</v>
      </c>
      <c r="J199" s="15">
        <f t="shared" si="8"/>
        <v>104</v>
      </c>
      <c r="K199" s="15">
        <f t="shared" si="9"/>
        <v>7.28</v>
      </c>
      <c r="L199" s="15">
        <f t="shared" si="10"/>
        <v>111.28</v>
      </c>
      <c r="M199" s="15">
        <f t="shared" si="11"/>
        <v>483.64</v>
      </c>
      <c r="N199" s="62">
        <v>483.64</v>
      </c>
      <c r="O199" s="63">
        <v>0</v>
      </c>
      <c r="Q199" s="57"/>
    </row>
    <row r="200" spans="1:17" ht="24" customHeight="1" x14ac:dyDescent="0.4">
      <c r="A200" s="11">
        <v>196</v>
      </c>
      <c r="B200" s="12">
        <v>6430001634</v>
      </c>
      <c r="C200" s="19" t="s">
        <v>3167</v>
      </c>
      <c r="D200" s="1" t="s">
        <v>3168</v>
      </c>
      <c r="E200" s="1" t="s">
        <v>3169</v>
      </c>
      <c r="F200" s="17" t="s">
        <v>113</v>
      </c>
      <c r="G200" s="60">
        <v>269.64</v>
      </c>
      <c r="H200" s="12" t="s">
        <v>50</v>
      </c>
      <c r="I200" s="61">
        <v>4</v>
      </c>
      <c r="J200" s="15">
        <f t="shared" ref="J200:J239" si="12">ROUNDDOWN(H200*I200,2)</f>
        <v>68</v>
      </c>
      <c r="K200" s="15">
        <f t="shared" ref="K200:K239" si="13">ROUNDDOWN(J200*7%,2)</f>
        <v>4.76</v>
      </c>
      <c r="L200" s="15">
        <f t="shared" ref="L200:L239" si="14">ROUNDDOWN(J200+K200,2)</f>
        <v>72.760000000000005</v>
      </c>
      <c r="M200" s="15">
        <f t="shared" ref="M200:M239" si="15">SUM(G200+L200)</f>
        <v>342.4</v>
      </c>
      <c r="N200" s="64">
        <v>342.4</v>
      </c>
      <c r="O200" s="63">
        <v>0</v>
      </c>
      <c r="Q200" s="57"/>
    </row>
    <row r="201" spans="1:17" ht="24" customHeight="1" x14ac:dyDescent="0.4">
      <c r="A201" s="59">
        <v>197</v>
      </c>
      <c r="B201" s="12">
        <v>6430001635</v>
      </c>
      <c r="C201" s="19" t="s">
        <v>3170</v>
      </c>
      <c r="D201" s="1" t="s">
        <v>3171</v>
      </c>
      <c r="E201" s="1" t="s">
        <v>3172</v>
      </c>
      <c r="F201" s="17" t="s">
        <v>49</v>
      </c>
      <c r="G201" s="60">
        <v>0</v>
      </c>
      <c r="H201" s="12" t="s">
        <v>2689</v>
      </c>
      <c r="I201" s="61">
        <v>4</v>
      </c>
      <c r="J201" s="15">
        <f t="shared" si="12"/>
        <v>212</v>
      </c>
      <c r="K201" s="15">
        <f t="shared" si="13"/>
        <v>14.84</v>
      </c>
      <c r="L201" s="15">
        <f t="shared" si="14"/>
        <v>226.84</v>
      </c>
      <c r="M201" s="15">
        <f t="shared" si="15"/>
        <v>226.84</v>
      </c>
      <c r="N201" s="62">
        <v>226.84</v>
      </c>
      <c r="O201" s="63">
        <v>0</v>
      </c>
      <c r="Q201" s="57"/>
    </row>
    <row r="202" spans="1:17" ht="24" customHeight="1" x14ac:dyDescent="0.4">
      <c r="A202" s="11">
        <v>198</v>
      </c>
      <c r="B202" s="12">
        <v>6430001636</v>
      </c>
      <c r="C202" s="19" t="s">
        <v>3173</v>
      </c>
      <c r="D202" s="1" t="s">
        <v>3174</v>
      </c>
      <c r="E202" s="1" t="s">
        <v>3175</v>
      </c>
      <c r="F202" s="17" t="s">
        <v>49</v>
      </c>
      <c r="G202" s="60">
        <v>0</v>
      </c>
      <c r="H202" s="12" t="s">
        <v>587</v>
      </c>
      <c r="I202" s="61">
        <v>4</v>
      </c>
      <c r="J202" s="15">
        <f t="shared" si="12"/>
        <v>152</v>
      </c>
      <c r="K202" s="15">
        <f t="shared" si="13"/>
        <v>10.64</v>
      </c>
      <c r="L202" s="15">
        <f t="shared" si="14"/>
        <v>162.63999999999999</v>
      </c>
      <c r="M202" s="15">
        <f t="shared" si="15"/>
        <v>162.63999999999999</v>
      </c>
      <c r="N202" s="64">
        <v>162.63999999999999</v>
      </c>
      <c r="O202" s="63">
        <v>0</v>
      </c>
      <c r="Q202" s="57"/>
    </row>
    <row r="203" spans="1:17" ht="24" customHeight="1" x14ac:dyDescent="0.4">
      <c r="A203" s="59">
        <v>199</v>
      </c>
      <c r="B203" s="12">
        <v>6430001637</v>
      </c>
      <c r="C203" s="19" t="s">
        <v>3176</v>
      </c>
      <c r="D203" s="1" t="s">
        <v>3177</v>
      </c>
      <c r="E203" s="1" t="s">
        <v>3178</v>
      </c>
      <c r="F203" s="17" t="s">
        <v>49</v>
      </c>
      <c r="G203" s="60">
        <v>0</v>
      </c>
      <c r="H203" s="12" t="s">
        <v>190</v>
      </c>
      <c r="I203" s="61">
        <v>4</v>
      </c>
      <c r="J203" s="15">
        <f t="shared" si="12"/>
        <v>120</v>
      </c>
      <c r="K203" s="15">
        <f t="shared" si="13"/>
        <v>8.4</v>
      </c>
      <c r="L203" s="15">
        <f t="shared" si="14"/>
        <v>128.4</v>
      </c>
      <c r="M203" s="15">
        <f t="shared" si="15"/>
        <v>128.4</v>
      </c>
      <c r="N203" s="62">
        <v>128.4</v>
      </c>
      <c r="O203" s="63">
        <v>0</v>
      </c>
    </row>
    <row r="204" spans="1:17" ht="24" customHeight="1" x14ac:dyDescent="0.4">
      <c r="A204" s="11">
        <v>200</v>
      </c>
      <c r="B204" s="12">
        <v>6430001638</v>
      </c>
      <c r="C204" s="19" t="s">
        <v>3179</v>
      </c>
      <c r="D204" s="1" t="s">
        <v>3180</v>
      </c>
      <c r="E204" s="1" t="s">
        <v>3181</v>
      </c>
      <c r="F204" s="17" t="s">
        <v>675</v>
      </c>
      <c r="G204" s="60">
        <v>1861.8000000000002</v>
      </c>
      <c r="H204" s="12" t="s">
        <v>3182</v>
      </c>
      <c r="I204" s="61">
        <v>4</v>
      </c>
      <c r="J204" s="15">
        <f t="shared" si="12"/>
        <v>668</v>
      </c>
      <c r="K204" s="15">
        <f t="shared" si="13"/>
        <v>46.76</v>
      </c>
      <c r="L204" s="15">
        <f t="shared" si="14"/>
        <v>714.76</v>
      </c>
      <c r="M204" s="15">
        <f t="shared" si="15"/>
        <v>2576.5600000000004</v>
      </c>
      <c r="N204" s="64">
        <v>2576.5600000000004</v>
      </c>
      <c r="O204" s="63">
        <v>0</v>
      </c>
    </row>
    <row r="205" spans="1:17" ht="24" customHeight="1" x14ac:dyDescent="0.4">
      <c r="A205" s="59">
        <v>201</v>
      </c>
      <c r="B205" s="12">
        <v>6430001639</v>
      </c>
      <c r="C205" s="19" t="s">
        <v>3183</v>
      </c>
      <c r="D205" s="1" t="s">
        <v>3184</v>
      </c>
      <c r="E205" s="1" t="s">
        <v>3185</v>
      </c>
      <c r="F205" s="17" t="s">
        <v>49</v>
      </c>
      <c r="G205" s="60">
        <v>0</v>
      </c>
      <c r="H205" s="12" t="s">
        <v>164</v>
      </c>
      <c r="I205" s="61">
        <v>4</v>
      </c>
      <c r="J205" s="15">
        <f t="shared" si="12"/>
        <v>0</v>
      </c>
      <c r="K205" s="15">
        <f t="shared" si="13"/>
        <v>0</v>
      </c>
      <c r="L205" s="15">
        <f t="shared" si="14"/>
        <v>0</v>
      </c>
      <c r="M205" s="15">
        <f t="shared" si="15"/>
        <v>0</v>
      </c>
      <c r="N205" s="62">
        <v>0</v>
      </c>
      <c r="O205" s="63">
        <v>0</v>
      </c>
    </row>
    <row r="206" spans="1:17" ht="24" customHeight="1" x14ac:dyDescent="0.4">
      <c r="A206" s="11">
        <v>202</v>
      </c>
      <c r="B206" s="12">
        <v>6430001640</v>
      </c>
      <c r="C206" s="19" t="s">
        <v>3186</v>
      </c>
      <c r="D206" s="1" t="s">
        <v>3187</v>
      </c>
      <c r="E206" s="1" t="s">
        <v>3188</v>
      </c>
      <c r="F206" s="17" t="s">
        <v>3189</v>
      </c>
      <c r="G206" s="60">
        <v>15288.160000000002</v>
      </c>
      <c r="H206" s="12" t="s">
        <v>292</v>
      </c>
      <c r="I206" s="61">
        <v>4</v>
      </c>
      <c r="J206" s="15">
        <f t="shared" si="12"/>
        <v>248</v>
      </c>
      <c r="K206" s="15">
        <f t="shared" si="13"/>
        <v>17.36</v>
      </c>
      <c r="L206" s="15">
        <f t="shared" si="14"/>
        <v>265.36</v>
      </c>
      <c r="M206" s="15">
        <f t="shared" si="15"/>
        <v>15553.520000000002</v>
      </c>
      <c r="N206" s="64">
        <v>15553.520000000002</v>
      </c>
      <c r="O206" s="63">
        <v>0</v>
      </c>
    </row>
    <row r="207" spans="1:17" ht="24" customHeight="1" x14ac:dyDescent="0.4">
      <c r="A207" s="59">
        <v>203</v>
      </c>
      <c r="B207" s="12">
        <v>6430001641</v>
      </c>
      <c r="C207" s="19" t="s">
        <v>3190</v>
      </c>
      <c r="D207" s="1" t="s">
        <v>3191</v>
      </c>
      <c r="E207" s="1" t="s">
        <v>3192</v>
      </c>
      <c r="F207" s="17" t="s">
        <v>3193</v>
      </c>
      <c r="G207" s="60">
        <v>27383.440000000006</v>
      </c>
      <c r="H207" s="12" t="s">
        <v>236</v>
      </c>
      <c r="I207" s="61">
        <v>4</v>
      </c>
      <c r="J207" s="15">
        <f t="shared" si="12"/>
        <v>136</v>
      </c>
      <c r="K207" s="15">
        <f t="shared" si="13"/>
        <v>9.52</v>
      </c>
      <c r="L207" s="15">
        <f t="shared" si="14"/>
        <v>145.52000000000001</v>
      </c>
      <c r="M207" s="15">
        <f t="shared" si="15"/>
        <v>27528.960000000006</v>
      </c>
      <c r="N207" s="62">
        <v>27528.960000000006</v>
      </c>
      <c r="O207" s="63">
        <v>0</v>
      </c>
    </row>
    <row r="208" spans="1:17" ht="24" customHeight="1" x14ac:dyDescent="0.4">
      <c r="A208" s="11">
        <v>204</v>
      </c>
      <c r="B208" s="12">
        <v>6430001642</v>
      </c>
      <c r="C208" s="19" t="s">
        <v>3194</v>
      </c>
      <c r="D208" s="1" t="s">
        <v>3195</v>
      </c>
      <c r="E208" s="1" t="s">
        <v>3196</v>
      </c>
      <c r="F208" s="17" t="s">
        <v>49</v>
      </c>
      <c r="G208" s="60">
        <v>0</v>
      </c>
      <c r="H208" s="12" t="s">
        <v>472</v>
      </c>
      <c r="I208" s="61">
        <v>4</v>
      </c>
      <c r="J208" s="15">
        <f t="shared" si="12"/>
        <v>8</v>
      </c>
      <c r="K208" s="15">
        <f t="shared" si="13"/>
        <v>0.56000000000000005</v>
      </c>
      <c r="L208" s="15">
        <f t="shared" si="14"/>
        <v>8.56</v>
      </c>
      <c r="M208" s="15">
        <f t="shared" si="15"/>
        <v>8.56</v>
      </c>
      <c r="N208" s="64">
        <v>8.56</v>
      </c>
      <c r="O208" s="63">
        <v>0</v>
      </c>
    </row>
    <row r="209" spans="1:19" ht="24" customHeight="1" x14ac:dyDescent="0.4">
      <c r="A209" s="59">
        <v>205</v>
      </c>
      <c r="B209" s="12">
        <v>6430001643</v>
      </c>
      <c r="C209" s="19" t="s">
        <v>3197</v>
      </c>
      <c r="D209" s="1" t="s">
        <v>3198</v>
      </c>
      <c r="E209" s="1" t="s">
        <v>3199</v>
      </c>
      <c r="F209" s="17" t="s">
        <v>3200</v>
      </c>
      <c r="G209" s="60">
        <v>1810.44</v>
      </c>
      <c r="H209" s="12" t="s">
        <v>175</v>
      </c>
      <c r="I209" s="61">
        <v>4</v>
      </c>
      <c r="J209" s="15">
        <f t="shared" si="12"/>
        <v>40</v>
      </c>
      <c r="K209" s="15">
        <f t="shared" si="13"/>
        <v>2.8</v>
      </c>
      <c r="L209" s="15">
        <f t="shared" si="14"/>
        <v>42.8</v>
      </c>
      <c r="M209" s="15">
        <f t="shared" si="15"/>
        <v>1853.24</v>
      </c>
      <c r="N209" s="62">
        <v>1853.24</v>
      </c>
      <c r="O209" s="63">
        <v>0</v>
      </c>
    </row>
    <row r="210" spans="1:19" ht="24" customHeight="1" x14ac:dyDescent="0.4">
      <c r="A210" s="11">
        <v>206</v>
      </c>
      <c r="B210" s="12">
        <v>6430001644</v>
      </c>
      <c r="C210" s="19" t="s">
        <v>3201</v>
      </c>
      <c r="D210" s="1" t="s">
        <v>3202</v>
      </c>
      <c r="E210" s="1" t="s">
        <v>3203</v>
      </c>
      <c r="F210" s="17" t="s">
        <v>430</v>
      </c>
      <c r="G210" s="60">
        <v>496.47999999999996</v>
      </c>
      <c r="H210" s="12" t="s">
        <v>77</v>
      </c>
      <c r="I210" s="61">
        <v>4</v>
      </c>
      <c r="J210" s="15">
        <f t="shared" si="12"/>
        <v>12</v>
      </c>
      <c r="K210" s="15">
        <f t="shared" si="13"/>
        <v>0.84</v>
      </c>
      <c r="L210" s="15">
        <f t="shared" si="14"/>
        <v>12.84</v>
      </c>
      <c r="M210" s="15">
        <f t="shared" si="15"/>
        <v>509.31999999999994</v>
      </c>
      <c r="N210" s="64">
        <v>509.31999999999994</v>
      </c>
      <c r="O210" s="63">
        <v>0</v>
      </c>
    </row>
    <row r="211" spans="1:19" ht="24" customHeight="1" x14ac:dyDescent="0.4">
      <c r="A211" s="59">
        <v>207</v>
      </c>
      <c r="B211" s="12">
        <v>6430001645</v>
      </c>
      <c r="C211" s="19" t="s">
        <v>3204</v>
      </c>
      <c r="D211" s="1" t="s">
        <v>3205</v>
      </c>
      <c r="E211" s="1" t="s">
        <v>3206</v>
      </c>
      <c r="F211" s="17" t="s">
        <v>949</v>
      </c>
      <c r="G211" s="60">
        <v>25855.48000000001</v>
      </c>
      <c r="H211" s="12" t="s">
        <v>164</v>
      </c>
      <c r="I211" s="61">
        <v>4</v>
      </c>
      <c r="J211" s="15">
        <f t="shared" si="12"/>
        <v>0</v>
      </c>
      <c r="K211" s="15">
        <f t="shared" si="13"/>
        <v>0</v>
      </c>
      <c r="L211" s="15">
        <f t="shared" si="14"/>
        <v>0</v>
      </c>
      <c r="M211" s="15">
        <f t="shared" si="15"/>
        <v>25855.48000000001</v>
      </c>
      <c r="N211" s="62">
        <v>25855.48000000001</v>
      </c>
      <c r="O211" s="63">
        <v>0</v>
      </c>
    </row>
    <row r="212" spans="1:19" ht="24" customHeight="1" x14ac:dyDescent="0.4">
      <c r="A212" s="11">
        <v>208</v>
      </c>
      <c r="B212" s="12">
        <v>6430001646</v>
      </c>
      <c r="C212" s="19" t="s">
        <v>3207</v>
      </c>
      <c r="D212" s="1" t="s">
        <v>3208</v>
      </c>
      <c r="E212" s="1" t="s">
        <v>3209</v>
      </c>
      <c r="F212" s="17" t="s">
        <v>49</v>
      </c>
      <c r="G212" s="60">
        <v>0</v>
      </c>
      <c r="H212" s="12" t="s">
        <v>114</v>
      </c>
      <c r="I212" s="61">
        <v>4</v>
      </c>
      <c r="J212" s="15">
        <f t="shared" si="12"/>
        <v>76</v>
      </c>
      <c r="K212" s="15">
        <f t="shared" si="13"/>
        <v>5.32</v>
      </c>
      <c r="L212" s="15">
        <f t="shared" si="14"/>
        <v>81.319999999999993</v>
      </c>
      <c r="M212" s="15">
        <f t="shared" si="15"/>
        <v>81.319999999999993</v>
      </c>
      <c r="N212" s="64">
        <v>81.319999999999993</v>
      </c>
      <c r="O212" s="63">
        <v>0</v>
      </c>
    </row>
    <row r="213" spans="1:19" ht="24" customHeight="1" x14ac:dyDescent="0.4">
      <c r="A213" s="59">
        <v>209</v>
      </c>
      <c r="B213" s="12">
        <v>6430001647</v>
      </c>
      <c r="C213" s="19" t="s">
        <v>3210</v>
      </c>
      <c r="D213" s="1" t="s">
        <v>3211</v>
      </c>
      <c r="E213" s="1" t="s">
        <v>3212</v>
      </c>
      <c r="F213" s="17" t="s">
        <v>49</v>
      </c>
      <c r="G213" s="60">
        <v>0</v>
      </c>
      <c r="H213" s="12" t="s">
        <v>35</v>
      </c>
      <c r="I213" s="61">
        <v>4</v>
      </c>
      <c r="J213" s="15">
        <f t="shared" si="12"/>
        <v>20</v>
      </c>
      <c r="K213" s="15">
        <f t="shared" si="13"/>
        <v>1.4</v>
      </c>
      <c r="L213" s="15">
        <f t="shared" si="14"/>
        <v>21.4</v>
      </c>
      <c r="M213" s="15">
        <f t="shared" si="15"/>
        <v>21.4</v>
      </c>
      <c r="N213" s="62">
        <v>21.4</v>
      </c>
      <c r="O213" s="63">
        <v>0</v>
      </c>
    </row>
    <row r="214" spans="1:19" ht="24" customHeight="1" x14ac:dyDescent="0.4">
      <c r="A214" s="11">
        <v>210</v>
      </c>
      <c r="B214" s="12">
        <v>6430001648</v>
      </c>
      <c r="C214" s="19" t="s">
        <v>3213</v>
      </c>
      <c r="D214" s="1" t="s">
        <v>3214</v>
      </c>
      <c r="E214" s="1" t="s">
        <v>3215</v>
      </c>
      <c r="F214" s="17" t="s">
        <v>3216</v>
      </c>
      <c r="G214" s="60">
        <v>1480.8799999999994</v>
      </c>
      <c r="H214" s="12" t="s">
        <v>90</v>
      </c>
      <c r="I214" s="61">
        <v>4</v>
      </c>
      <c r="J214" s="15">
        <f t="shared" si="12"/>
        <v>28</v>
      </c>
      <c r="K214" s="15">
        <f t="shared" si="13"/>
        <v>1.96</v>
      </c>
      <c r="L214" s="15">
        <f t="shared" si="14"/>
        <v>29.96</v>
      </c>
      <c r="M214" s="15">
        <f t="shared" si="15"/>
        <v>1510.8399999999995</v>
      </c>
      <c r="N214" s="64">
        <v>1510.8399999999995</v>
      </c>
      <c r="O214" s="63">
        <v>0</v>
      </c>
    </row>
    <row r="215" spans="1:19" ht="24" customHeight="1" x14ac:dyDescent="0.4">
      <c r="A215" s="59">
        <v>211</v>
      </c>
      <c r="B215" s="12">
        <v>6430001649</v>
      </c>
      <c r="C215" s="19" t="s">
        <v>3217</v>
      </c>
      <c r="D215" s="1" t="s">
        <v>3218</v>
      </c>
      <c r="E215" s="1" t="s">
        <v>3219</v>
      </c>
      <c r="F215" s="17" t="s">
        <v>3220</v>
      </c>
      <c r="G215" s="60">
        <v>2760.6</v>
      </c>
      <c r="H215" s="12" t="s">
        <v>105</v>
      </c>
      <c r="I215" s="61">
        <v>4</v>
      </c>
      <c r="J215" s="15">
        <f t="shared" si="12"/>
        <v>4</v>
      </c>
      <c r="K215" s="15">
        <f t="shared" si="13"/>
        <v>0.28000000000000003</v>
      </c>
      <c r="L215" s="15">
        <f t="shared" si="14"/>
        <v>4.28</v>
      </c>
      <c r="M215" s="15">
        <f t="shared" si="15"/>
        <v>2764.88</v>
      </c>
      <c r="N215" s="62">
        <v>2764.88</v>
      </c>
      <c r="O215" s="63">
        <v>0</v>
      </c>
    </row>
    <row r="216" spans="1:19" ht="24" customHeight="1" x14ac:dyDescent="0.4">
      <c r="A216" s="11">
        <v>212</v>
      </c>
      <c r="B216" s="12">
        <v>6430001650</v>
      </c>
      <c r="C216" s="19" t="s">
        <v>3221</v>
      </c>
      <c r="D216" s="1" t="s">
        <v>3222</v>
      </c>
      <c r="E216" s="1" t="s">
        <v>3223</v>
      </c>
      <c r="F216" s="17" t="s">
        <v>81</v>
      </c>
      <c r="G216" s="60">
        <v>1746.2400000000002</v>
      </c>
      <c r="H216" s="12" t="s">
        <v>232</v>
      </c>
      <c r="I216" s="61">
        <v>4</v>
      </c>
      <c r="J216" s="15">
        <f t="shared" si="12"/>
        <v>100</v>
      </c>
      <c r="K216" s="15">
        <f t="shared" si="13"/>
        <v>7</v>
      </c>
      <c r="L216" s="15">
        <f t="shared" si="14"/>
        <v>107</v>
      </c>
      <c r="M216" s="15">
        <f t="shared" si="15"/>
        <v>1853.2400000000002</v>
      </c>
      <c r="N216" s="64">
        <v>1853.2400000000002</v>
      </c>
      <c r="O216" s="63">
        <v>0</v>
      </c>
    </row>
    <row r="217" spans="1:19" ht="24" customHeight="1" x14ac:dyDescent="0.4">
      <c r="A217" s="59">
        <v>213</v>
      </c>
      <c r="B217" s="12">
        <v>6430001651</v>
      </c>
      <c r="C217" s="19" t="s">
        <v>3224</v>
      </c>
      <c r="D217" s="1" t="s">
        <v>3225</v>
      </c>
      <c r="E217" s="1" t="s">
        <v>3226</v>
      </c>
      <c r="F217" s="17" t="s">
        <v>577</v>
      </c>
      <c r="G217" s="60">
        <v>11650.159999999998</v>
      </c>
      <c r="H217" s="12" t="s">
        <v>2644</v>
      </c>
      <c r="I217" s="61">
        <v>4</v>
      </c>
      <c r="J217" s="15">
        <f t="shared" si="12"/>
        <v>192</v>
      </c>
      <c r="K217" s="15">
        <f t="shared" si="13"/>
        <v>13.44</v>
      </c>
      <c r="L217" s="15">
        <f t="shared" si="14"/>
        <v>205.44</v>
      </c>
      <c r="M217" s="15">
        <f t="shared" si="15"/>
        <v>11855.599999999999</v>
      </c>
      <c r="N217" s="62">
        <v>11855.599999999999</v>
      </c>
      <c r="O217" s="63">
        <v>0</v>
      </c>
    </row>
    <row r="218" spans="1:19" ht="24" customHeight="1" x14ac:dyDescent="0.4">
      <c r="A218" s="11">
        <v>214</v>
      </c>
      <c r="B218" s="12">
        <v>6430001652</v>
      </c>
      <c r="C218" s="19" t="s">
        <v>3227</v>
      </c>
      <c r="D218" s="1" t="s">
        <v>3228</v>
      </c>
      <c r="E218" s="1" t="s">
        <v>3229</v>
      </c>
      <c r="F218" s="17" t="s">
        <v>24</v>
      </c>
      <c r="G218" s="60">
        <v>9231.9600000000009</v>
      </c>
      <c r="H218" s="12" t="s">
        <v>522</v>
      </c>
      <c r="I218" s="61">
        <v>4</v>
      </c>
      <c r="J218" s="15">
        <f t="shared" si="12"/>
        <v>156</v>
      </c>
      <c r="K218" s="15">
        <f t="shared" si="13"/>
        <v>10.92</v>
      </c>
      <c r="L218" s="15">
        <f t="shared" si="14"/>
        <v>166.92</v>
      </c>
      <c r="M218" s="15">
        <f t="shared" si="15"/>
        <v>9398.880000000001</v>
      </c>
      <c r="N218" s="64">
        <v>9398.880000000001</v>
      </c>
      <c r="O218" s="63">
        <v>0</v>
      </c>
    </row>
    <row r="219" spans="1:19" ht="24" customHeight="1" x14ac:dyDescent="0.4">
      <c r="A219" s="59">
        <v>215</v>
      </c>
      <c r="B219" s="12">
        <v>6430001653</v>
      </c>
      <c r="C219" s="19" t="s">
        <v>3230</v>
      </c>
      <c r="D219" s="1" t="s">
        <v>3231</v>
      </c>
      <c r="E219" s="1" t="s">
        <v>3232</v>
      </c>
      <c r="F219" s="17" t="s">
        <v>24</v>
      </c>
      <c r="G219" s="60">
        <v>2448.1600000000008</v>
      </c>
      <c r="H219" s="12" t="s">
        <v>206</v>
      </c>
      <c r="I219" s="61">
        <v>4</v>
      </c>
      <c r="J219" s="15">
        <f t="shared" si="12"/>
        <v>24</v>
      </c>
      <c r="K219" s="15">
        <f t="shared" si="13"/>
        <v>1.68</v>
      </c>
      <c r="L219" s="15">
        <f t="shared" si="14"/>
        <v>25.68</v>
      </c>
      <c r="M219" s="15">
        <f t="shared" si="15"/>
        <v>2473.8400000000006</v>
      </c>
      <c r="N219" s="62">
        <v>2473.8400000000006</v>
      </c>
      <c r="O219" s="63">
        <v>0</v>
      </c>
    </row>
    <row r="220" spans="1:19" ht="24" customHeight="1" x14ac:dyDescent="0.4">
      <c r="A220" s="11">
        <v>216</v>
      </c>
      <c r="B220" s="12">
        <v>6430001654</v>
      </c>
      <c r="C220" s="19" t="s">
        <v>3233</v>
      </c>
      <c r="D220" s="1" t="s">
        <v>3234</v>
      </c>
      <c r="E220" s="1" t="s">
        <v>3235</v>
      </c>
      <c r="F220" s="17" t="s">
        <v>81</v>
      </c>
      <c r="G220" s="60">
        <v>851.69</v>
      </c>
      <c r="H220" s="12" t="s">
        <v>183</v>
      </c>
      <c r="I220" s="61">
        <v>4</v>
      </c>
      <c r="J220" s="15">
        <f t="shared" si="12"/>
        <v>48</v>
      </c>
      <c r="K220" s="15">
        <f t="shared" si="13"/>
        <v>3.36</v>
      </c>
      <c r="L220" s="15">
        <f t="shared" si="14"/>
        <v>51.36</v>
      </c>
      <c r="M220" s="15">
        <f t="shared" si="15"/>
        <v>903.05000000000007</v>
      </c>
      <c r="N220" s="64">
        <v>903.05000000000007</v>
      </c>
      <c r="O220" s="63">
        <v>0</v>
      </c>
    </row>
    <row r="221" spans="1:19" ht="24" customHeight="1" x14ac:dyDescent="0.4">
      <c r="A221" s="59">
        <v>217</v>
      </c>
      <c r="B221" s="12">
        <v>6430001655</v>
      </c>
      <c r="C221" s="19" t="s">
        <v>3236</v>
      </c>
      <c r="D221" s="1" t="s">
        <v>3237</v>
      </c>
      <c r="E221" s="1" t="s">
        <v>3238</v>
      </c>
      <c r="F221" s="17" t="s">
        <v>430</v>
      </c>
      <c r="G221" s="60">
        <v>1750.52</v>
      </c>
      <c r="H221" s="12" t="s">
        <v>3239</v>
      </c>
      <c r="I221" s="61">
        <v>4</v>
      </c>
      <c r="J221" s="15">
        <f t="shared" si="12"/>
        <v>3776</v>
      </c>
      <c r="K221" s="15">
        <f t="shared" si="13"/>
        <v>264.32</v>
      </c>
      <c r="L221" s="15">
        <f t="shared" si="14"/>
        <v>4040.32</v>
      </c>
      <c r="M221" s="15">
        <f t="shared" si="15"/>
        <v>5790.84</v>
      </c>
      <c r="N221" s="62">
        <v>5790.84</v>
      </c>
      <c r="O221" s="63">
        <v>0</v>
      </c>
      <c r="S221" s="32"/>
    </row>
    <row r="222" spans="1:19" ht="24" customHeight="1" x14ac:dyDescent="0.4">
      <c r="A222" s="11">
        <v>218</v>
      </c>
      <c r="B222" s="12">
        <v>6430001656</v>
      </c>
      <c r="C222" s="13" t="s">
        <v>3240</v>
      </c>
      <c r="D222" s="22" t="s">
        <v>3241</v>
      </c>
      <c r="E222" s="22" t="s">
        <v>3242</v>
      </c>
      <c r="F222" s="17" t="s">
        <v>49</v>
      </c>
      <c r="G222" s="60">
        <v>0</v>
      </c>
      <c r="H222" s="12" t="s">
        <v>164</v>
      </c>
      <c r="I222" s="61">
        <v>4</v>
      </c>
      <c r="J222" s="15">
        <f t="shared" si="12"/>
        <v>0</v>
      </c>
      <c r="K222" s="15">
        <f t="shared" si="13"/>
        <v>0</v>
      </c>
      <c r="L222" s="15">
        <f t="shared" si="14"/>
        <v>0</v>
      </c>
      <c r="M222" s="15">
        <f t="shared" si="15"/>
        <v>0</v>
      </c>
      <c r="N222" s="64">
        <v>0</v>
      </c>
      <c r="O222" s="63">
        <v>0</v>
      </c>
    </row>
    <row r="223" spans="1:19" ht="24" customHeight="1" x14ac:dyDescent="0.4">
      <c r="A223" s="59">
        <v>219</v>
      </c>
      <c r="B223" s="12">
        <v>6430001657</v>
      </c>
      <c r="C223" s="19" t="s">
        <v>3243</v>
      </c>
      <c r="D223" s="1" t="s">
        <v>3244</v>
      </c>
      <c r="E223" s="1" t="s">
        <v>3245</v>
      </c>
      <c r="F223" s="11" t="s">
        <v>1641</v>
      </c>
      <c r="G223" s="21">
        <v>5820.8000000000011</v>
      </c>
      <c r="H223" s="12" t="s">
        <v>259</v>
      </c>
      <c r="I223" s="61">
        <v>4</v>
      </c>
      <c r="J223" s="15">
        <f t="shared" si="12"/>
        <v>168</v>
      </c>
      <c r="K223" s="15">
        <f t="shared" si="13"/>
        <v>11.76</v>
      </c>
      <c r="L223" s="15">
        <f t="shared" si="14"/>
        <v>179.76</v>
      </c>
      <c r="M223" s="15">
        <f t="shared" si="15"/>
        <v>6000.5600000000013</v>
      </c>
      <c r="N223" s="62">
        <v>6000.5600000000013</v>
      </c>
      <c r="O223" s="63">
        <v>0</v>
      </c>
    </row>
    <row r="224" spans="1:19" ht="24" customHeight="1" x14ac:dyDescent="0.4">
      <c r="A224" s="11">
        <v>220</v>
      </c>
      <c r="B224" s="12">
        <v>6430001658</v>
      </c>
      <c r="C224" s="19" t="s">
        <v>3246</v>
      </c>
      <c r="D224" s="1" t="s">
        <v>3247</v>
      </c>
      <c r="E224" s="1" t="s">
        <v>3248</v>
      </c>
      <c r="F224" s="17" t="s">
        <v>1297</v>
      </c>
      <c r="G224" s="60">
        <v>1861.8000000000004</v>
      </c>
      <c r="H224" s="12" t="s">
        <v>232</v>
      </c>
      <c r="I224" s="61">
        <v>4</v>
      </c>
      <c r="J224" s="15">
        <f t="shared" si="12"/>
        <v>100</v>
      </c>
      <c r="K224" s="15">
        <f t="shared" si="13"/>
        <v>7</v>
      </c>
      <c r="L224" s="15">
        <f t="shared" si="14"/>
        <v>107</v>
      </c>
      <c r="M224" s="15">
        <f t="shared" si="15"/>
        <v>1968.8000000000004</v>
      </c>
      <c r="N224" s="64">
        <v>1968.8000000000004</v>
      </c>
      <c r="O224" s="63">
        <v>0</v>
      </c>
    </row>
    <row r="225" spans="1:17" ht="24" customHeight="1" x14ac:dyDescent="0.4">
      <c r="A225" s="59">
        <v>221</v>
      </c>
      <c r="B225" s="12">
        <v>6430001659</v>
      </c>
      <c r="C225" s="19" t="s">
        <v>3249</v>
      </c>
      <c r="D225" s="1" t="s">
        <v>3250</v>
      </c>
      <c r="E225" s="1" t="s">
        <v>3251</v>
      </c>
      <c r="F225" s="17" t="s">
        <v>24</v>
      </c>
      <c r="G225" s="60">
        <v>18802.040000000008</v>
      </c>
      <c r="H225" s="12" t="s">
        <v>2689</v>
      </c>
      <c r="I225" s="61">
        <v>4</v>
      </c>
      <c r="J225" s="15">
        <f t="shared" si="12"/>
        <v>212</v>
      </c>
      <c r="K225" s="15">
        <f t="shared" si="13"/>
        <v>14.84</v>
      </c>
      <c r="L225" s="15">
        <f t="shared" si="14"/>
        <v>226.84</v>
      </c>
      <c r="M225" s="15">
        <f t="shared" si="15"/>
        <v>19028.880000000008</v>
      </c>
      <c r="N225" s="62">
        <v>19028.880000000008</v>
      </c>
      <c r="O225" s="63">
        <v>0</v>
      </c>
    </row>
    <row r="226" spans="1:17" ht="24" customHeight="1" x14ac:dyDescent="0.4">
      <c r="A226" s="11">
        <v>222</v>
      </c>
      <c r="B226" s="12">
        <v>6430001660</v>
      </c>
      <c r="C226" s="19" t="s">
        <v>3252</v>
      </c>
      <c r="D226" s="1" t="s">
        <v>3253</v>
      </c>
      <c r="E226" s="1" t="s">
        <v>3254</v>
      </c>
      <c r="F226" s="17" t="s">
        <v>2414</v>
      </c>
      <c r="G226" s="60">
        <v>6467.0800000000008</v>
      </c>
      <c r="H226" s="12" t="s">
        <v>391</v>
      </c>
      <c r="I226" s="61">
        <v>4</v>
      </c>
      <c r="J226" s="15">
        <f t="shared" si="12"/>
        <v>140</v>
      </c>
      <c r="K226" s="15">
        <f t="shared" si="13"/>
        <v>9.8000000000000007</v>
      </c>
      <c r="L226" s="15">
        <f t="shared" si="14"/>
        <v>149.80000000000001</v>
      </c>
      <c r="M226" s="15">
        <f t="shared" si="15"/>
        <v>6616.880000000001</v>
      </c>
      <c r="N226" s="64">
        <v>6616.880000000001</v>
      </c>
      <c r="O226" s="63">
        <v>0</v>
      </c>
    </row>
    <row r="227" spans="1:17" ht="24" customHeight="1" x14ac:dyDescent="0.4">
      <c r="A227" s="59">
        <v>223</v>
      </c>
      <c r="B227" s="12">
        <v>6430001661</v>
      </c>
      <c r="C227" s="19" t="s">
        <v>3255</v>
      </c>
      <c r="D227" s="1" t="s">
        <v>2265</v>
      </c>
      <c r="E227" s="1" t="s">
        <v>3256</v>
      </c>
      <c r="F227" s="17" t="s">
        <v>926</v>
      </c>
      <c r="G227" s="60">
        <v>3043.0799999999986</v>
      </c>
      <c r="H227" s="12" t="s">
        <v>820</v>
      </c>
      <c r="I227" s="61">
        <v>4</v>
      </c>
      <c r="J227" s="15">
        <f t="shared" si="12"/>
        <v>96</v>
      </c>
      <c r="K227" s="15">
        <f t="shared" si="13"/>
        <v>6.72</v>
      </c>
      <c r="L227" s="15">
        <f t="shared" si="14"/>
        <v>102.72</v>
      </c>
      <c r="M227" s="15">
        <f t="shared" si="15"/>
        <v>3145.7999999999984</v>
      </c>
      <c r="N227" s="62">
        <v>3145.7999999999984</v>
      </c>
      <c r="O227" s="63">
        <v>0</v>
      </c>
    </row>
    <row r="228" spans="1:17" ht="24" customHeight="1" x14ac:dyDescent="0.4">
      <c r="A228" s="11">
        <v>224</v>
      </c>
      <c r="B228" s="12">
        <v>6430001662</v>
      </c>
      <c r="C228" s="19" t="s">
        <v>3257</v>
      </c>
      <c r="D228" s="1" t="s">
        <v>66</v>
      </c>
      <c r="E228" s="1" t="s">
        <v>3258</v>
      </c>
      <c r="F228" s="17" t="s">
        <v>926</v>
      </c>
      <c r="G228" s="60">
        <v>4395.5600000000031</v>
      </c>
      <c r="H228" s="12" t="s">
        <v>175</v>
      </c>
      <c r="I228" s="61">
        <v>4</v>
      </c>
      <c r="J228" s="15">
        <f t="shared" si="12"/>
        <v>40</v>
      </c>
      <c r="K228" s="15">
        <f t="shared" si="13"/>
        <v>2.8</v>
      </c>
      <c r="L228" s="15">
        <f t="shared" si="14"/>
        <v>42.8</v>
      </c>
      <c r="M228" s="15">
        <f t="shared" si="15"/>
        <v>4438.3600000000033</v>
      </c>
      <c r="N228" s="64">
        <v>4438.3600000000033</v>
      </c>
      <c r="O228" s="63">
        <v>0</v>
      </c>
    </row>
    <row r="229" spans="1:17" ht="24" customHeight="1" x14ac:dyDescent="0.4">
      <c r="A229" s="59">
        <v>225</v>
      </c>
      <c r="B229" s="12">
        <v>6430001663</v>
      </c>
      <c r="C229" s="19" t="s">
        <v>3259</v>
      </c>
      <c r="D229" s="1" t="s">
        <v>3260</v>
      </c>
      <c r="E229" s="1" t="s">
        <v>3261</v>
      </c>
      <c r="F229" s="17" t="s">
        <v>49</v>
      </c>
      <c r="G229" s="60">
        <v>0</v>
      </c>
      <c r="H229" s="12" t="s">
        <v>3262</v>
      </c>
      <c r="I229" s="61">
        <v>4</v>
      </c>
      <c r="J229" s="15">
        <f t="shared" si="12"/>
        <v>380</v>
      </c>
      <c r="K229" s="15">
        <f t="shared" si="13"/>
        <v>26.6</v>
      </c>
      <c r="L229" s="15">
        <f t="shared" si="14"/>
        <v>406.6</v>
      </c>
      <c r="M229" s="15">
        <f t="shared" si="15"/>
        <v>406.6</v>
      </c>
      <c r="N229" s="62">
        <v>406.6</v>
      </c>
      <c r="O229" s="63">
        <v>0</v>
      </c>
    </row>
    <row r="230" spans="1:17" ht="24" customHeight="1" x14ac:dyDescent="0.4">
      <c r="A230" s="11">
        <v>226</v>
      </c>
      <c r="B230" s="12">
        <v>6430001664</v>
      </c>
      <c r="C230" s="19" t="s">
        <v>3263</v>
      </c>
      <c r="D230" s="1" t="s">
        <v>3264</v>
      </c>
      <c r="E230" s="1" t="s">
        <v>3265</v>
      </c>
      <c r="F230" s="17" t="s">
        <v>24</v>
      </c>
      <c r="G230" s="60">
        <v>12313.560000000005</v>
      </c>
      <c r="H230" s="12" t="s">
        <v>82</v>
      </c>
      <c r="I230" s="61">
        <v>4</v>
      </c>
      <c r="J230" s="15">
        <f t="shared" si="12"/>
        <v>64</v>
      </c>
      <c r="K230" s="15">
        <f t="shared" si="13"/>
        <v>4.4800000000000004</v>
      </c>
      <c r="L230" s="15">
        <f t="shared" si="14"/>
        <v>68.48</v>
      </c>
      <c r="M230" s="15">
        <f t="shared" si="15"/>
        <v>12382.040000000005</v>
      </c>
      <c r="N230" s="64">
        <v>12382.040000000005</v>
      </c>
      <c r="O230" s="63">
        <v>0</v>
      </c>
    </row>
    <row r="231" spans="1:17" ht="24" customHeight="1" x14ac:dyDescent="0.4">
      <c r="A231" s="59">
        <v>227</v>
      </c>
      <c r="B231" s="12">
        <v>6430001665</v>
      </c>
      <c r="C231" s="19" t="s">
        <v>3266</v>
      </c>
      <c r="D231" s="1" t="s">
        <v>744</v>
      </c>
      <c r="E231" s="1" t="s">
        <v>3267</v>
      </c>
      <c r="F231" s="17" t="s">
        <v>1249</v>
      </c>
      <c r="G231" s="60">
        <v>4772.2000000000007</v>
      </c>
      <c r="H231" s="12" t="s">
        <v>518</v>
      </c>
      <c r="I231" s="61">
        <v>4</v>
      </c>
      <c r="J231" s="15">
        <f t="shared" si="12"/>
        <v>36</v>
      </c>
      <c r="K231" s="15">
        <f t="shared" si="13"/>
        <v>2.52</v>
      </c>
      <c r="L231" s="15">
        <f t="shared" si="14"/>
        <v>38.520000000000003</v>
      </c>
      <c r="M231" s="15">
        <f t="shared" si="15"/>
        <v>4810.7200000000012</v>
      </c>
      <c r="N231" s="62">
        <v>4810.7200000000012</v>
      </c>
      <c r="O231" s="63">
        <v>0</v>
      </c>
    </row>
    <row r="232" spans="1:17" ht="24" customHeight="1" x14ac:dyDescent="0.4">
      <c r="A232" s="11">
        <v>228</v>
      </c>
      <c r="B232" s="12">
        <v>6430001666</v>
      </c>
      <c r="C232" s="19" t="s">
        <v>3268</v>
      </c>
      <c r="D232" s="1" t="s">
        <v>3269</v>
      </c>
      <c r="E232" s="1" t="s">
        <v>3270</v>
      </c>
      <c r="F232" s="17" t="s">
        <v>3271</v>
      </c>
      <c r="G232" s="60">
        <v>4498.2800000000007</v>
      </c>
      <c r="H232" s="12" t="s">
        <v>164</v>
      </c>
      <c r="I232" s="61">
        <v>4</v>
      </c>
      <c r="J232" s="15">
        <f t="shared" si="12"/>
        <v>0</v>
      </c>
      <c r="K232" s="15">
        <f t="shared" si="13"/>
        <v>0</v>
      </c>
      <c r="L232" s="15">
        <f t="shared" si="14"/>
        <v>0</v>
      </c>
      <c r="M232" s="15">
        <f t="shared" si="15"/>
        <v>4498.2800000000007</v>
      </c>
      <c r="N232" s="64">
        <v>4498.2800000000007</v>
      </c>
      <c r="O232" s="63">
        <v>0</v>
      </c>
    </row>
    <row r="233" spans="1:17" ht="24" customHeight="1" x14ac:dyDescent="0.4">
      <c r="A233" s="59">
        <v>229</v>
      </c>
      <c r="B233" s="12">
        <v>6430001667</v>
      </c>
      <c r="C233" s="19" t="s">
        <v>3272</v>
      </c>
      <c r="D233" s="1" t="s">
        <v>3273</v>
      </c>
      <c r="E233" s="1" t="s">
        <v>1282</v>
      </c>
      <c r="F233" s="17" t="s">
        <v>24</v>
      </c>
      <c r="G233" s="60">
        <v>6437.1199999999972</v>
      </c>
      <c r="H233" s="12" t="s">
        <v>95</v>
      </c>
      <c r="I233" s="61">
        <v>4</v>
      </c>
      <c r="J233" s="15">
        <f t="shared" si="12"/>
        <v>52</v>
      </c>
      <c r="K233" s="15">
        <f t="shared" si="13"/>
        <v>3.64</v>
      </c>
      <c r="L233" s="15">
        <f t="shared" si="14"/>
        <v>55.64</v>
      </c>
      <c r="M233" s="15">
        <f t="shared" si="15"/>
        <v>6492.7599999999975</v>
      </c>
      <c r="N233" s="62">
        <v>6492.7599999999975</v>
      </c>
      <c r="O233" s="63">
        <v>0</v>
      </c>
    </row>
    <row r="234" spans="1:17" ht="24" customHeight="1" x14ac:dyDescent="0.4">
      <c r="A234" s="11">
        <v>230</v>
      </c>
      <c r="B234" s="12">
        <v>6430001668</v>
      </c>
      <c r="C234" s="19" t="s">
        <v>3274</v>
      </c>
      <c r="D234" s="1" t="s">
        <v>3275</v>
      </c>
      <c r="E234" s="1" t="s">
        <v>3276</v>
      </c>
      <c r="F234" s="17" t="s">
        <v>3277</v>
      </c>
      <c r="G234" s="60">
        <v>1985.92</v>
      </c>
      <c r="H234" s="12" t="s">
        <v>676</v>
      </c>
      <c r="I234" s="61">
        <v>4</v>
      </c>
      <c r="J234" s="15">
        <f t="shared" si="12"/>
        <v>124</v>
      </c>
      <c r="K234" s="15">
        <f t="shared" si="13"/>
        <v>8.68</v>
      </c>
      <c r="L234" s="15">
        <f t="shared" si="14"/>
        <v>132.68</v>
      </c>
      <c r="M234" s="15">
        <f t="shared" si="15"/>
        <v>2118.6</v>
      </c>
      <c r="N234" s="64">
        <v>2118.6</v>
      </c>
      <c r="O234" s="63">
        <v>0</v>
      </c>
    </row>
    <row r="235" spans="1:17" ht="24" customHeight="1" x14ac:dyDescent="0.4">
      <c r="A235" s="59">
        <v>231</v>
      </c>
      <c r="B235" s="12">
        <v>6430001669</v>
      </c>
      <c r="C235" s="19" t="s">
        <v>3278</v>
      </c>
      <c r="D235" s="1" t="s">
        <v>3279</v>
      </c>
      <c r="E235" s="1" t="s">
        <v>3280</v>
      </c>
      <c r="F235" s="17" t="s">
        <v>3281</v>
      </c>
      <c r="G235" s="60">
        <v>115.56</v>
      </c>
      <c r="H235" s="12" t="s">
        <v>164</v>
      </c>
      <c r="I235" s="61">
        <v>4</v>
      </c>
      <c r="J235" s="15">
        <f t="shared" si="12"/>
        <v>0</v>
      </c>
      <c r="K235" s="15">
        <f t="shared" si="13"/>
        <v>0</v>
      </c>
      <c r="L235" s="15">
        <f t="shared" si="14"/>
        <v>0</v>
      </c>
      <c r="M235" s="15">
        <f t="shared" si="15"/>
        <v>115.56</v>
      </c>
      <c r="N235" s="62">
        <v>115.56</v>
      </c>
      <c r="O235" s="63">
        <v>0</v>
      </c>
    </row>
    <row r="236" spans="1:17" ht="24" customHeight="1" x14ac:dyDescent="0.4">
      <c r="A236" s="11">
        <v>232</v>
      </c>
      <c r="B236" s="12">
        <v>6430001670</v>
      </c>
      <c r="C236" s="19" t="s">
        <v>3282</v>
      </c>
      <c r="D236" s="1" t="s">
        <v>396</v>
      </c>
      <c r="E236" s="1" t="s">
        <v>3283</v>
      </c>
      <c r="F236" s="11" t="s">
        <v>24</v>
      </c>
      <c r="G236" s="70">
        <v>9809.76</v>
      </c>
      <c r="H236" s="12" t="s">
        <v>128</v>
      </c>
      <c r="I236" s="61">
        <v>4</v>
      </c>
      <c r="J236" s="15">
        <f t="shared" si="12"/>
        <v>172</v>
      </c>
      <c r="K236" s="15">
        <f t="shared" si="13"/>
        <v>12.04</v>
      </c>
      <c r="L236" s="15">
        <f t="shared" si="14"/>
        <v>184.04</v>
      </c>
      <c r="M236" s="15">
        <f t="shared" si="15"/>
        <v>9993.8000000000011</v>
      </c>
      <c r="N236" s="64">
        <v>9993.8000000000011</v>
      </c>
      <c r="O236" s="63">
        <v>0</v>
      </c>
    </row>
    <row r="237" spans="1:17" ht="24" customHeight="1" x14ac:dyDescent="0.4">
      <c r="A237" s="59">
        <v>233</v>
      </c>
      <c r="B237" s="12">
        <v>6430001671</v>
      </c>
      <c r="C237" s="19" t="s">
        <v>3284</v>
      </c>
      <c r="D237" s="1" t="s">
        <v>3285</v>
      </c>
      <c r="E237" s="1" t="s">
        <v>3286</v>
      </c>
      <c r="F237" s="11" t="s">
        <v>3287</v>
      </c>
      <c r="G237" s="70">
        <v>7297.4000000000005</v>
      </c>
      <c r="H237" s="12" t="s">
        <v>105</v>
      </c>
      <c r="I237" s="61">
        <v>4</v>
      </c>
      <c r="J237" s="15">
        <f t="shared" si="12"/>
        <v>4</v>
      </c>
      <c r="K237" s="15">
        <f t="shared" si="13"/>
        <v>0.28000000000000003</v>
      </c>
      <c r="L237" s="15">
        <f t="shared" si="14"/>
        <v>4.28</v>
      </c>
      <c r="M237" s="15">
        <f t="shared" si="15"/>
        <v>7301.68</v>
      </c>
      <c r="N237" s="62">
        <v>7301.68</v>
      </c>
      <c r="O237" s="63">
        <v>0</v>
      </c>
      <c r="Q237" s="73"/>
    </row>
    <row r="238" spans="1:17" ht="24" customHeight="1" x14ac:dyDescent="0.4">
      <c r="A238" s="11">
        <v>234</v>
      </c>
      <c r="B238" s="12">
        <v>6430001672</v>
      </c>
      <c r="C238" s="19" t="s">
        <v>3288</v>
      </c>
      <c r="D238" s="1" t="s">
        <v>3289</v>
      </c>
      <c r="E238" s="1" t="s">
        <v>3290</v>
      </c>
      <c r="F238" s="11" t="s">
        <v>58</v>
      </c>
      <c r="G238" s="15">
        <v>252.52</v>
      </c>
      <c r="H238" s="12" t="s">
        <v>346</v>
      </c>
      <c r="I238" s="61">
        <v>4</v>
      </c>
      <c r="J238" s="15">
        <f t="shared" si="12"/>
        <v>128</v>
      </c>
      <c r="K238" s="15">
        <f t="shared" si="13"/>
        <v>8.9600000000000009</v>
      </c>
      <c r="L238" s="15">
        <f t="shared" si="14"/>
        <v>136.96</v>
      </c>
      <c r="M238" s="15">
        <f t="shared" si="15"/>
        <v>389.48</v>
      </c>
      <c r="N238" s="64">
        <v>389.48</v>
      </c>
      <c r="O238" s="63">
        <v>0</v>
      </c>
    </row>
    <row r="239" spans="1:17" ht="24" customHeight="1" x14ac:dyDescent="0.4">
      <c r="A239" s="59">
        <v>235</v>
      </c>
      <c r="B239" s="12">
        <v>6430001673</v>
      </c>
      <c r="C239" s="19" t="s">
        <v>3291</v>
      </c>
      <c r="D239" s="1" t="s">
        <v>3292</v>
      </c>
      <c r="E239" s="1" t="s">
        <v>3293</v>
      </c>
      <c r="F239" s="11" t="s">
        <v>49</v>
      </c>
      <c r="G239" s="15">
        <v>0</v>
      </c>
      <c r="H239" s="12" t="s">
        <v>292</v>
      </c>
      <c r="I239" s="61">
        <v>4</v>
      </c>
      <c r="J239" s="15">
        <f t="shared" si="12"/>
        <v>248</v>
      </c>
      <c r="K239" s="15">
        <f t="shared" si="13"/>
        <v>17.36</v>
      </c>
      <c r="L239" s="15">
        <f t="shared" si="14"/>
        <v>265.36</v>
      </c>
      <c r="M239" s="15">
        <f t="shared" si="15"/>
        <v>265.36</v>
      </c>
      <c r="N239" s="62">
        <v>265.36</v>
      </c>
      <c r="O239" s="63">
        <v>0</v>
      </c>
    </row>
    <row r="240" spans="1:17" ht="24" customHeight="1" x14ac:dyDescent="0.4">
      <c r="A240" s="11">
        <v>236</v>
      </c>
      <c r="B240" s="12">
        <v>6430001674</v>
      </c>
      <c r="C240" s="13" t="s">
        <v>3294</v>
      </c>
      <c r="D240" s="22" t="s">
        <v>3295</v>
      </c>
      <c r="E240" s="22" t="s">
        <v>3296</v>
      </c>
      <c r="F240" s="11" t="s">
        <v>49</v>
      </c>
      <c r="G240" s="21">
        <v>0</v>
      </c>
      <c r="H240" s="28">
        <v>6</v>
      </c>
      <c r="I240" s="61">
        <v>4</v>
      </c>
      <c r="J240" s="15">
        <f>ROUNDDOWN(H240*I240,2)</f>
        <v>24</v>
      </c>
      <c r="K240" s="15">
        <f>ROUNDDOWN(J240*7%,2)</f>
        <v>1.68</v>
      </c>
      <c r="L240" s="15">
        <f>ROUNDDOWN(J240+K240,2)</f>
        <v>25.68</v>
      </c>
      <c r="M240" s="15">
        <f>SUM(G240+L240)</f>
        <v>25.68</v>
      </c>
      <c r="N240" s="16">
        <v>25.68</v>
      </c>
      <c r="O240" s="63">
        <v>0</v>
      </c>
    </row>
    <row r="241" spans="3:17" ht="24" customHeight="1" x14ac:dyDescent="0.4">
      <c r="F241" s="49"/>
    </row>
    <row r="242" spans="3:17" x14ac:dyDescent="0.4">
      <c r="H242" s="49"/>
      <c r="M242" s="32"/>
      <c r="N242" s="6"/>
      <c r="O242" s="74"/>
      <c r="P242" s="40"/>
      <c r="Q242" s="73"/>
    </row>
    <row r="243" spans="3:17" x14ac:dyDescent="0.4">
      <c r="F243" s="38"/>
      <c r="G243" s="75">
        <f>SUM(G5:G239)</f>
        <v>1241589.4500000002</v>
      </c>
      <c r="H243" s="39"/>
      <c r="I243" s="40"/>
      <c r="L243" s="76">
        <f>SUM(L5:L240)</f>
        <v>37758.160000000003</v>
      </c>
      <c r="M243" s="46">
        <f>SUM(G243+L243)</f>
        <v>1279347.6100000001</v>
      </c>
      <c r="N243" s="43">
        <f>SUM(N5:N240)</f>
        <v>1279347.6100000008</v>
      </c>
      <c r="O243" s="74"/>
      <c r="P243" s="45">
        <f>SUM(P5:P239)</f>
        <v>0</v>
      </c>
    </row>
    <row r="244" spans="3:17" x14ac:dyDescent="0.4">
      <c r="H244" s="49"/>
      <c r="L244" s="46">
        <f>SUM(G243+L243)</f>
        <v>1279347.6100000001</v>
      </c>
      <c r="M244" s="32">
        <f>SUM(N243-P243)</f>
        <v>1279347.6100000008</v>
      </c>
      <c r="N244" s="6"/>
      <c r="O244" s="74"/>
      <c r="P244" s="40"/>
      <c r="Q244" s="73"/>
    </row>
    <row r="245" spans="3:17" x14ac:dyDescent="0.4">
      <c r="O245" s="63"/>
    </row>
    <row r="246" spans="3:17" x14ac:dyDescent="0.4">
      <c r="O246" s="63"/>
    </row>
    <row r="247" spans="3:17" x14ac:dyDescent="0.4">
      <c r="C247" s="4"/>
      <c r="D247" s="6" t="s">
        <v>2568</v>
      </c>
      <c r="O247" s="63"/>
    </row>
    <row r="248" spans="3:17" x14ac:dyDescent="0.4">
      <c r="C248" s="4"/>
      <c r="D248" s="6" t="s">
        <v>2569</v>
      </c>
      <c r="O248" s="63"/>
    </row>
    <row r="249" spans="3:17" x14ac:dyDescent="0.4">
      <c r="D249" s="6" t="s">
        <v>2571</v>
      </c>
      <c r="O249" s="63"/>
    </row>
    <row r="250" spans="3:17" x14ac:dyDescent="0.4">
      <c r="O250" s="63"/>
    </row>
    <row r="251" spans="3:17" x14ac:dyDescent="0.4">
      <c r="O251" s="63"/>
    </row>
    <row r="252" spans="3:17" x14ac:dyDescent="0.4">
      <c r="O252" s="63"/>
    </row>
    <row r="253" spans="3:17" x14ac:dyDescent="0.4">
      <c r="O253" s="63"/>
    </row>
    <row r="254" spans="3:17" x14ac:dyDescent="0.4">
      <c r="O254" s="63"/>
    </row>
    <row r="255" spans="3:17" x14ac:dyDescent="0.4">
      <c r="O255" s="63"/>
    </row>
    <row r="256" spans="3:17" x14ac:dyDescent="0.4">
      <c r="O256" s="63"/>
    </row>
    <row r="257" spans="15:15" x14ac:dyDescent="0.4">
      <c r="O257" s="63"/>
    </row>
    <row r="258" spans="15:15" x14ac:dyDescent="0.4">
      <c r="O258" s="63"/>
    </row>
    <row r="259" spans="15:15" x14ac:dyDescent="0.4">
      <c r="O259" s="63"/>
    </row>
    <row r="260" spans="15:15" x14ac:dyDescent="0.4">
      <c r="O260" s="63"/>
    </row>
    <row r="261" spans="15:15" x14ac:dyDescent="0.4">
      <c r="O261" s="63"/>
    </row>
    <row r="262" spans="15:15" x14ac:dyDescent="0.4">
      <c r="O262" s="63"/>
    </row>
    <row r="263" spans="15:15" x14ac:dyDescent="0.4">
      <c r="O263" s="63"/>
    </row>
    <row r="264" spans="15:15" x14ac:dyDescent="0.4">
      <c r="O264" s="63"/>
    </row>
    <row r="265" spans="15:15" x14ac:dyDescent="0.4">
      <c r="O265" s="63"/>
    </row>
    <row r="266" spans="15:15" x14ac:dyDescent="0.4">
      <c r="O266" s="63"/>
    </row>
    <row r="267" spans="15:15" x14ac:dyDescent="0.4">
      <c r="O267" s="63"/>
    </row>
    <row r="268" spans="15:15" x14ac:dyDescent="0.4">
      <c r="O268" s="63"/>
    </row>
    <row r="269" spans="15:15" x14ac:dyDescent="0.4">
      <c r="O269" s="63"/>
    </row>
    <row r="270" spans="15:15" x14ac:dyDescent="0.4">
      <c r="O270" s="63"/>
    </row>
    <row r="271" spans="15:15" x14ac:dyDescent="0.4">
      <c r="O271" s="63"/>
    </row>
    <row r="272" spans="15:15" x14ac:dyDescent="0.4">
      <c r="O272" s="63"/>
    </row>
    <row r="273" spans="15:15" x14ac:dyDescent="0.4">
      <c r="O273" s="63"/>
    </row>
    <row r="274" spans="15:15" x14ac:dyDescent="0.4">
      <c r="O274" s="63"/>
    </row>
    <row r="275" spans="15:15" x14ac:dyDescent="0.4">
      <c r="O275" s="63"/>
    </row>
    <row r="276" spans="15:15" x14ac:dyDescent="0.4">
      <c r="O276" s="63"/>
    </row>
    <row r="277" spans="15:15" x14ac:dyDescent="0.4">
      <c r="O277" s="63"/>
    </row>
    <row r="278" spans="15:15" x14ac:dyDescent="0.4">
      <c r="O278" s="63"/>
    </row>
    <row r="279" spans="15:15" x14ac:dyDescent="0.4">
      <c r="O279" s="63"/>
    </row>
    <row r="280" spans="15:15" x14ac:dyDescent="0.4">
      <c r="O280" s="63"/>
    </row>
    <row r="281" spans="15:15" x14ac:dyDescent="0.4">
      <c r="O281" s="63"/>
    </row>
    <row r="282" spans="15:15" x14ac:dyDescent="0.4">
      <c r="O282" s="63"/>
    </row>
    <row r="283" spans="15:15" x14ac:dyDescent="0.4">
      <c r="O283" s="63"/>
    </row>
    <row r="284" spans="15:15" x14ac:dyDescent="0.4">
      <c r="O284" s="63"/>
    </row>
    <row r="285" spans="15:15" x14ac:dyDescent="0.4">
      <c r="O285" s="63"/>
    </row>
    <row r="286" spans="15:15" x14ac:dyDescent="0.4">
      <c r="O286" s="63"/>
    </row>
    <row r="287" spans="15:15" x14ac:dyDescent="0.4">
      <c r="O287" s="63"/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2021-09-22T03:47:39Z</dcterms:created>
  <dcterms:modified xsi:type="dcterms:W3CDTF">2021-09-22T04:36:01Z</dcterms:modified>
</cp:coreProperties>
</file>