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67156426-6389-4D63-A822-32B1BFAA3AA4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type2!$A$4:$AB$4</definedName>
    <definedName name="_xlnm._FilterDatabase" localSheetId="1" hidden="1">type3!$A$4:$AB$275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1" i="1" l="1"/>
  <c r="M932" i="1"/>
  <c r="N931" i="1"/>
  <c r="N932" i="1" s="1"/>
  <c r="M278" i="2"/>
  <c r="M282" i="2" s="1"/>
  <c r="G278" i="2"/>
  <c r="N277" i="2"/>
  <c r="N278" i="2" s="1"/>
  <c r="H277" i="2"/>
  <c r="J275" i="2"/>
  <c r="K275" i="2" s="1"/>
  <c r="J274" i="2"/>
  <c r="K274" i="2"/>
  <c r="L274" i="2" s="1"/>
  <c r="M274" i="2" s="1"/>
  <c r="J273" i="2"/>
  <c r="K273" i="2" s="1"/>
  <c r="L273" i="2" s="1"/>
  <c r="M273" i="2" s="1"/>
  <c r="J272" i="2"/>
  <c r="J271" i="2"/>
  <c r="K271" i="2"/>
  <c r="L271" i="2" s="1"/>
  <c r="M271" i="2" s="1"/>
  <c r="J270" i="2"/>
  <c r="J269" i="2"/>
  <c r="K269" i="2"/>
  <c r="J268" i="2"/>
  <c r="K268" i="2"/>
  <c r="J267" i="2"/>
  <c r="K267" i="2"/>
  <c r="J266" i="2"/>
  <c r="J265" i="2"/>
  <c r="K265" i="2"/>
  <c r="L265" i="2" s="1"/>
  <c r="M265" i="2" s="1"/>
  <c r="J264" i="2"/>
  <c r="K264" i="2"/>
  <c r="L264" i="2" s="1"/>
  <c r="M264" i="2" s="1"/>
  <c r="J263" i="2"/>
  <c r="K263" i="2" s="1"/>
  <c r="L263" i="2" s="1"/>
  <c r="M263" i="2" s="1"/>
  <c r="J262" i="2"/>
  <c r="K262" i="2"/>
  <c r="J261" i="2"/>
  <c r="K261" i="2" s="1"/>
  <c r="J260" i="2"/>
  <c r="J259" i="2"/>
  <c r="K259" i="2" s="1"/>
  <c r="J258" i="2"/>
  <c r="K258" i="2" s="1"/>
  <c r="J257" i="2"/>
  <c r="J256" i="2"/>
  <c r="J255" i="2"/>
  <c r="J254" i="2"/>
  <c r="K254" i="2"/>
  <c r="J253" i="2"/>
  <c r="J252" i="2"/>
  <c r="J251" i="2"/>
  <c r="K251" i="2"/>
  <c r="J250" i="2"/>
  <c r="J249" i="2"/>
  <c r="K249" i="2" s="1"/>
  <c r="J248" i="2"/>
  <c r="J247" i="2"/>
  <c r="K247" i="2"/>
  <c r="L247" i="2" s="1"/>
  <c r="M247" i="2" s="1"/>
  <c r="J246" i="2"/>
  <c r="J245" i="2"/>
  <c r="K245" i="2"/>
  <c r="L245" i="2"/>
  <c r="M245" i="2"/>
  <c r="J244" i="2"/>
  <c r="J243" i="2"/>
  <c r="J242" i="2"/>
  <c r="K242" i="2" s="1"/>
  <c r="J241" i="2"/>
  <c r="K241" i="2" s="1"/>
  <c r="L241" i="2" s="1"/>
  <c r="M241" i="2" s="1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 s="1"/>
  <c r="L229" i="2" s="1"/>
  <c r="M229" i="2" s="1"/>
  <c r="J228" i="2"/>
  <c r="J227" i="2"/>
  <c r="J226" i="2"/>
  <c r="K226" i="2"/>
  <c r="J225" i="2"/>
  <c r="J224" i="2"/>
  <c r="J223" i="2"/>
  <c r="J222" i="2"/>
  <c r="K222" i="2" s="1"/>
  <c r="J221" i="2"/>
  <c r="J220" i="2"/>
  <c r="J219" i="2"/>
  <c r="J218" i="2"/>
  <c r="K218" i="2"/>
  <c r="L218" i="2"/>
  <c r="M218" i="2" s="1"/>
  <c r="J217" i="2"/>
  <c r="J216" i="2"/>
  <c r="K216" i="2" s="1"/>
  <c r="J215" i="2"/>
  <c r="K215" i="2"/>
  <c r="L215" i="2" s="1"/>
  <c r="M215" i="2" s="1"/>
  <c r="J214" i="2"/>
  <c r="K214" i="2" s="1"/>
  <c r="L214" i="2" s="1"/>
  <c r="M214" i="2"/>
  <c r="J213" i="2"/>
  <c r="J212" i="2"/>
  <c r="J211" i="2"/>
  <c r="K211" i="2" s="1"/>
  <c r="J210" i="2"/>
  <c r="J209" i="2"/>
  <c r="J208" i="2"/>
  <c r="J207" i="2"/>
  <c r="J206" i="2"/>
  <c r="K206" i="2"/>
  <c r="J205" i="2"/>
  <c r="K205" i="2" s="1"/>
  <c r="J204" i="2"/>
  <c r="K204" i="2" s="1"/>
  <c r="J203" i="2"/>
  <c r="K203" i="2"/>
  <c r="J202" i="2"/>
  <c r="K202" i="2" s="1"/>
  <c r="L202" i="2" s="1"/>
  <c r="M202" i="2"/>
  <c r="J201" i="2"/>
  <c r="K201" i="2" s="1"/>
  <c r="J200" i="2"/>
  <c r="K200" i="2" s="1"/>
  <c r="J199" i="2"/>
  <c r="K199" i="2"/>
  <c r="J198" i="2"/>
  <c r="K198" i="2" s="1"/>
  <c r="J197" i="2"/>
  <c r="J196" i="2"/>
  <c r="J195" i="2"/>
  <c r="J194" i="2"/>
  <c r="J193" i="2"/>
  <c r="K193" i="2" s="1"/>
  <c r="L193" i="2" s="1"/>
  <c r="M193" i="2" s="1"/>
  <c r="J192" i="2"/>
  <c r="J191" i="2"/>
  <c r="K191" i="2"/>
  <c r="L191" i="2"/>
  <c r="M191" i="2" s="1"/>
  <c r="J190" i="2"/>
  <c r="J189" i="2"/>
  <c r="J188" i="2"/>
  <c r="J187" i="2"/>
  <c r="J186" i="2"/>
  <c r="J185" i="2"/>
  <c r="J184" i="2"/>
  <c r="J183" i="2"/>
  <c r="J182" i="2"/>
  <c r="K182" i="2"/>
  <c r="L182" i="2" s="1"/>
  <c r="M182" i="2" s="1"/>
  <c r="J181" i="2"/>
  <c r="J180" i="2"/>
  <c r="K180" i="2" s="1"/>
  <c r="L180" i="2" s="1"/>
  <c r="M180" i="2" s="1"/>
  <c r="J179" i="2"/>
  <c r="K179" i="2" s="1"/>
  <c r="J178" i="2"/>
  <c r="K178" i="2"/>
  <c r="J177" i="2"/>
  <c r="K177" i="2" s="1"/>
  <c r="J176" i="2"/>
  <c r="K176" i="2" s="1"/>
  <c r="L176" i="2" s="1"/>
  <c r="M176" i="2" s="1"/>
  <c r="J175" i="2"/>
  <c r="J174" i="2"/>
  <c r="K174" i="2"/>
  <c r="L174" i="2"/>
  <c r="M174" i="2" s="1"/>
  <c r="J173" i="2"/>
  <c r="K173" i="2" s="1"/>
  <c r="J172" i="2"/>
  <c r="J171" i="2"/>
  <c r="J170" i="2"/>
  <c r="K170" i="2"/>
  <c r="L170" i="2" s="1"/>
  <c r="M170" i="2" s="1"/>
  <c r="J169" i="2"/>
  <c r="J168" i="2"/>
  <c r="K168" i="2" s="1"/>
  <c r="J167" i="2"/>
  <c r="K167" i="2" s="1"/>
  <c r="L167" i="2" s="1"/>
  <c r="M167" i="2" s="1"/>
  <c r="J166" i="2"/>
  <c r="J165" i="2"/>
  <c r="J164" i="2"/>
  <c r="J163" i="2"/>
  <c r="K163" i="2"/>
  <c r="J162" i="2"/>
  <c r="K162" i="2" s="1"/>
  <c r="J161" i="2"/>
  <c r="J160" i="2"/>
  <c r="K160" i="2" s="1"/>
  <c r="L160" i="2" s="1"/>
  <c r="M160" i="2" s="1"/>
  <c r="J159" i="2"/>
  <c r="K159" i="2" s="1"/>
  <c r="J158" i="2"/>
  <c r="J157" i="2"/>
  <c r="J156" i="2"/>
  <c r="K156" i="2"/>
  <c r="J155" i="2"/>
  <c r="J154" i="2"/>
  <c r="J153" i="2"/>
  <c r="J152" i="2"/>
  <c r="K152" i="2"/>
  <c r="L152" i="2" s="1"/>
  <c r="M152" i="2" s="1"/>
  <c r="J151" i="2"/>
  <c r="J150" i="2"/>
  <c r="K150" i="2"/>
  <c r="J149" i="2"/>
  <c r="K149" i="2" s="1"/>
  <c r="J148" i="2"/>
  <c r="J147" i="2"/>
  <c r="K147" i="2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 s="1"/>
  <c r="J133" i="2"/>
  <c r="J132" i="2"/>
  <c r="J131" i="2"/>
  <c r="K131" i="2" s="1"/>
  <c r="J130" i="2"/>
  <c r="J129" i="2"/>
  <c r="J128" i="2"/>
  <c r="K128" i="2"/>
  <c r="J127" i="2"/>
  <c r="K127" i="2" s="1"/>
  <c r="J126" i="2"/>
  <c r="K126" i="2" s="1"/>
  <c r="L126" i="2" s="1"/>
  <c r="M126" i="2" s="1"/>
  <c r="J125" i="2"/>
  <c r="K125" i="2"/>
  <c r="L125" i="2"/>
  <c r="M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/>
  <c r="J119" i="2"/>
  <c r="J118" i="2"/>
  <c r="J117" i="2"/>
  <c r="J116" i="2"/>
  <c r="J115" i="2"/>
  <c r="J114" i="2"/>
  <c r="K114" i="2" s="1"/>
  <c r="J113" i="2"/>
  <c r="J112" i="2"/>
  <c r="K112" i="2" s="1"/>
  <c r="J111" i="2"/>
  <c r="J110" i="2"/>
  <c r="K110" i="2" s="1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K101" i="2" s="1"/>
  <c r="J100" i="2"/>
  <c r="J99" i="2"/>
  <c r="J98" i="2"/>
  <c r="K98" i="2"/>
  <c r="J97" i="2"/>
  <c r="K97" i="2" s="1"/>
  <c r="L97" i="2" s="1"/>
  <c r="M97" i="2"/>
  <c r="J96" i="2"/>
  <c r="K96" i="2" s="1"/>
  <c r="J95" i="2"/>
  <c r="K95" i="2" s="1"/>
  <c r="J94" i="2"/>
  <c r="J93" i="2"/>
  <c r="K93" i="2" s="1"/>
  <c r="J92" i="2"/>
  <c r="K92" i="2"/>
  <c r="L92" i="2"/>
  <c r="M92" i="2" s="1"/>
  <c r="J91" i="2"/>
  <c r="J90" i="2"/>
  <c r="J89" i="2"/>
  <c r="J88" i="2"/>
  <c r="J87" i="2"/>
  <c r="J86" i="2"/>
  <c r="K86" i="2"/>
  <c r="J85" i="2"/>
  <c r="K85" i="2" s="1"/>
  <c r="L85" i="2" s="1"/>
  <c r="M85" i="2" s="1"/>
  <c r="J84" i="2"/>
  <c r="K84" i="2" s="1"/>
  <c r="J83" i="2"/>
  <c r="J82" i="2"/>
  <c r="J81" i="2"/>
  <c r="K81" i="2"/>
  <c r="L81" i="2" s="1"/>
  <c r="M81" i="2" s="1"/>
  <c r="J80" i="2"/>
  <c r="K80" i="2" s="1"/>
  <c r="L80" i="2" s="1"/>
  <c r="M80" i="2"/>
  <c r="J79" i="2"/>
  <c r="K79" i="2" s="1"/>
  <c r="J78" i="2"/>
  <c r="J77" i="2"/>
  <c r="J76" i="2"/>
  <c r="J75" i="2"/>
  <c r="J74" i="2"/>
  <c r="K74" i="2"/>
  <c r="J73" i="2"/>
  <c r="K73" i="2" s="1"/>
  <c r="J72" i="2"/>
  <c r="K72" i="2"/>
  <c r="L72" i="2" s="1"/>
  <c r="M72" i="2" s="1"/>
  <c r="J71" i="2"/>
  <c r="K71" i="2" s="1"/>
  <c r="J70" i="2"/>
  <c r="K70" i="2"/>
  <c r="L70" i="2" s="1"/>
  <c r="M70" i="2" s="1"/>
  <c r="J69" i="2"/>
  <c r="J68" i="2"/>
  <c r="J67" i="2"/>
  <c r="K67" i="2" s="1"/>
  <c r="J66" i="2"/>
  <c r="J65" i="2"/>
  <c r="J64" i="2"/>
  <c r="K64" i="2"/>
  <c r="L64" i="2" s="1"/>
  <c r="M64" i="2" s="1"/>
  <c r="J63" i="2"/>
  <c r="J62" i="2"/>
  <c r="J61" i="2"/>
  <c r="K61" i="2"/>
  <c r="L61" i="2"/>
  <c r="M61" i="2" s="1"/>
  <c r="J60" i="2"/>
  <c r="J59" i="2"/>
  <c r="J58" i="2"/>
  <c r="K58" i="2"/>
  <c r="L58" i="2" s="1"/>
  <c r="M58" i="2" s="1"/>
  <c r="J57" i="2"/>
  <c r="J56" i="2"/>
  <c r="K56" i="2"/>
  <c r="L56" i="2"/>
  <c r="M56" i="2" s="1"/>
  <c r="J55" i="2"/>
  <c r="J54" i="2"/>
  <c r="K54" i="2" s="1"/>
  <c r="J53" i="2"/>
  <c r="J52" i="2"/>
  <c r="K52" i="2" s="1"/>
  <c r="J51" i="2"/>
  <c r="K51" i="2" s="1"/>
  <c r="J50" i="2"/>
  <c r="J49" i="2"/>
  <c r="J48" i="2"/>
  <c r="J47" i="2"/>
  <c r="K47" i="2"/>
  <c r="J46" i="2"/>
  <c r="K46" i="2"/>
  <c r="L46" i="2" s="1"/>
  <c r="M46" i="2" s="1"/>
  <c r="J45" i="2"/>
  <c r="J44" i="2"/>
  <c r="K44" i="2" s="1"/>
  <c r="J43" i="2"/>
  <c r="J42" i="2"/>
  <c r="K42" i="2"/>
  <c r="J41" i="2"/>
  <c r="K41" i="2"/>
  <c r="J40" i="2"/>
  <c r="J39" i="2"/>
  <c r="K39" i="2"/>
  <c r="L39" i="2"/>
  <c r="M39" i="2" s="1"/>
  <c r="J38" i="2"/>
  <c r="K38" i="2"/>
  <c r="L38" i="2" s="1"/>
  <c r="M38" i="2" s="1"/>
  <c r="J37" i="2"/>
  <c r="J36" i="2"/>
  <c r="K36" i="2"/>
  <c r="J35" i="2"/>
  <c r="K35" i="2" s="1"/>
  <c r="J34" i="2"/>
  <c r="J33" i="2"/>
  <c r="J32" i="2"/>
  <c r="J31" i="2"/>
  <c r="K31" i="2"/>
  <c r="L31" i="2" s="1"/>
  <c r="M31" i="2" s="1"/>
  <c r="J30" i="2"/>
  <c r="K30" i="2" s="1"/>
  <c r="L30" i="2" s="1"/>
  <c r="M30" i="2" s="1"/>
  <c r="J29" i="2"/>
  <c r="K29" i="2"/>
  <c r="J28" i="2"/>
  <c r="K28" i="2" s="1"/>
  <c r="J27" i="2"/>
  <c r="J26" i="2"/>
  <c r="J25" i="2"/>
  <c r="K25" i="2" s="1"/>
  <c r="L25" i="2" s="1"/>
  <c r="M25" i="2" s="1"/>
  <c r="J24" i="2"/>
  <c r="J23" i="2"/>
  <c r="K23" i="2"/>
  <c r="J22" i="2"/>
  <c r="J21" i="2"/>
  <c r="J20" i="2"/>
  <c r="J19" i="2"/>
  <c r="J18" i="2"/>
  <c r="K18" i="2"/>
  <c r="J17" i="2"/>
  <c r="J16" i="2"/>
  <c r="J15" i="2"/>
  <c r="K15" i="2" s="1"/>
  <c r="L15" i="2" s="1"/>
  <c r="M15" i="2"/>
  <c r="J14" i="2"/>
  <c r="J13" i="2"/>
  <c r="J12" i="2"/>
  <c r="K12" i="2"/>
  <c r="J11" i="2"/>
  <c r="J10" i="2"/>
  <c r="K10" i="2" s="1"/>
  <c r="J9" i="2"/>
  <c r="K9" i="2"/>
  <c r="J8" i="2"/>
  <c r="J7" i="2"/>
  <c r="K7" i="2" s="1"/>
  <c r="J6" i="2"/>
  <c r="K6" i="2" s="1"/>
  <c r="J5" i="2"/>
  <c r="K5" i="2"/>
  <c r="L5" i="2" s="1"/>
  <c r="H931" i="1"/>
  <c r="J929" i="1"/>
  <c r="K929" i="1"/>
  <c r="J928" i="1"/>
  <c r="J927" i="1"/>
  <c r="J926" i="1"/>
  <c r="J925" i="1"/>
  <c r="J924" i="1"/>
  <c r="J923" i="1"/>
  <c r="J922" i="1"/>
  <c r="K922" i="1"/>
  <c r="J921" i="1"/>
  <c r="J920" i="1"/>
  <c r="J919" i="1"/>
  <c r="J918" i="1"/>
  <c r="K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 s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K854" i="1" s="1"/>
  <c r="J853" i="1"/>
  <c r="J852" i="1"/>
  <c r="J851" i="1"/>
  <c r="J850" i="1"/>
  <c r="J849" i="1"/>
  <c r="J848" i="1"/>
  <c r="J847" i="1"/>
  <c r="J846" i="1"/>
  <c r="K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 s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K821" i="1" s="1"/>
  <c r="L821" i="1" s="1"/>
  <c r="M821" i="1" s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 s="1"/>
  <c r="J765" i="1"/>
  <c r="J764" i="1"/>
  <c r="J763" i="1"/>
  <c r="J762" i="1"/>
  <c r="J761" i="1"/>
  <c r="J760" i="1"/>
  <c r="J759" i="1"/>
  <c r="K759" i="1" s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K735" i="1" s="1"/>
  <c r="J734" i="1"/>
  <c r="J733" i="1"/>
  <c r="J732" i="1"/>
  <c r="J731" i="1"/>
  <c r="J730" i="1"/>
  <c r="J729" i="1"/>
  <c r="J728" i="1"/>
  <c r="J727" i="1"/>
  <c r="J726" i="1"/>
  <c r="K726" i="1" s="1"/>
  <c r="L726" i="1" s="1"/>
  <c r="M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 s="1"/>
  <c r="J689" i="1"/>
  <c r="J688" i="1"/>
  <c r="J687" i="1"/>
  <c r="J686" i="1"/>
  <c r="J685" i="1"/>
  <c r="J684" i="1"/>
  <c r="J683" i="1"/>
  <c r="J682" i="1"/>
  <c r="K682" i="1" s="1"/>
  <c r="J681" i="1"/>
  <c r="K681" i="1" s="1"/>
  <c r="L681" i="1" s="1"/>
  <c r="M681" i="1" s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K656" i="1" s="1"/>
  <c r="J655" i="1"/>
  <c r="J654" i="1"/>
  <c r="J653" i="1"/>
  <c r="J652" i="1"/>
  <c r="J651" i="1"/>
  <c r="K651" i="1" s="1"/>
  <c r="J650" i="1"/>
  <c r="K650" i="1" s="1"/>
  <c r="J649" i="1"/>
  <c r="J648" i="1"/>
  <c r="J647" i="1"/>
  <c r="J646" i="1"/>
  <c r="J645" i="1"/>
  <c r="J644" i="1"/>
  <c r="J643" i="1"/>
  <c r="K643" i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J617" i="1"/>
  <c r="J616" i="1"/>
  <c r="J615" i="1"/>
  <c r="K615" i="1" s="1"/>
  <c r="J614" i="1"/>
  <c r="J613" i="1"/>
  <c r="J612" i="1"/>
  <c r="J611" i="1"/>
  <c r="K611" i="1"/>
  <c r="J610" i="1"/>
  <c r="K610" i="1"/>
  <c r="J609" i="1"/>
  <c r="J608" i="1"/>
  <c r="J607" i="1"/>
  <c r="K607" i="1" s="1"/>
  <c r="J606" i="1"/>
  <c r="J605" i="1"/>
  <c r="J604" i="1"/>
  <c r="J603" i="1"/>
  <c r="J602" i="1"/>
  <c r="K602" i="1"/>
  <c r="J601" i="1"/>
  <c r="J600" i="1"/>
  <c r="K599" i="1"/>
  <c r="L599" i="1"/>
  <c r="J598" i="1"/>
  <c r="J597" i="1"/>
  <c r="J596" i="1"/>
  <c r="J595" i="1"/>
  <c r="J594" i="1"/>
  <c r="K594" i="1"/>
  <c r="L594" i="1" s="1"/>
  <c r="M594" i="1" s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 s="1"/>
  <c r="J574" i="1"/>
  <c r="J573" i="1"/>
  <c r="J572" i="1"/>
  <c r="J571" i="1"/>
  <c r="K571" i="1" s="1"/>
  <c r="J570" i="1"/>
  <c r="J569" i="1"/>
  <c r="J568" i="1"/>
  <c r="J567" i="1"/>
  <c r="J566" i="1"/>
  <c r="K566" i="1" s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/>
  <c r="J506" i="1"/>
  <c r="J505" i="1"/>
  <c r="J504" i="1"/>
  <c r="J503" i="1"/>
  <c r="J502" i="1"/>
  <c r="J501" i="1"/>
  <c r="J500" i="1"/>
  <c r="K500" i="1" s="1"/>
  <c r="L500" i="1" s="1"/>
  <c r="J499" i="1"/>
  <c r="K499" i="1" s="1"/>
  <c r="L499" i="1" s="1"/>
  <c r="M499" i="1" s="1"/>
  <c r="J498" i="1"/>
  <c r="K498" i="1"/>
  <c r="J497" i="1"/>
  <c r="J496" i="1"/>
  <c r="J495" i="1"/>
  <c r="J494" i="1"/>
  <c r="K494" i="1"/>
  <c r="J493" i="1"/>
  <c r="J492" i="1"/>
  <c r="J491" i="1"/>
  <c r="J490" i="1"/>
  <c r="J489" i="1"/>
  <c r="J488" i="1"/>
  <c r="J487" i="1"/>
  <c r="K487" i="1" s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/>
  <c r="J470" i="1"/>
  <c r="J469" i="1"/>
  <c r="J468" i="1"/>
  <c r="J467" i="1"/>
  <c r="K467" i="1" s="1"/>
  <c r="J466" i="1"/>
  <c r="J465" i="1"/>
  <c r="J464" i="1"/>
  <c r="J463" i="1"/>
  <c r="K463" i="1"/>
  <c r="J462" i="1"/>
  <c r="J461" i="1"/>
  <c r="J460" i="1"/>
  <c r="J459" i="1"/>
  <c r="J458" i="1"/>
  <c r="J457" i="1"/>
  <c r="J456" i="1"/>
  <c r="J455" i="1"/>
  <c r="J454" i="1"/>
  <c r="K454" i="1"/>
  <c r="J453" i="1"/>
  <c r="J452" i="1"/>
  <c r="J451" i="1"/>
  <c r="K451" i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/>
  <c r="J438" i="1"/>
  <c r="K438" i="1" s="1"/>
  <c r="J437" i="1"/>
  <c r="J436" i="1"/>
  <c r="J435" i="1"/>
  <c r="K435" i="1"/>
  <c r="J434" i="1"/>
  <c r="J433" i="1"/>
  <c r="J432" i="1"/>
  <c r="K432" i="1" s="1"/>
  <c r="J431" i="1"/>
  <c r="J430" i="1"/>
  <c r="J429" i="1"/>
  <c r="J428" i="1"/>
  <c r="K428" i="1" s="1"/>
  <c r="L428" i="1" s="1"/>
  <c r="M428" i="1" s="1"/>
  <c r="J427" i="1"/>
  <c r="J426" i="1"/>
  <c r="K426" i="1" s="1"/>
  <c r="L426" i="1" s="1"/>
  <c r="M426" i="1" s="1"/>
  <c r="J425" i="1"/>
  <c r="J424" i="1"/>
  <c r="J423" i="1"/>
  <c r="K423" i="1"/>
  <c r="J422" i="1"/>
  <c r="J421" i="1"/>
  <c r="J420" i="1"/>
  <c r="J419" i="1"/>
  <c r="K419" i="1" s="1"/>
  <c r="J418" i="1"/>
  <c r="J417" i="1"/>
  <c r="J416" i="1"/>
  <c r="J415" i="1"/>
  <c r="K415" i="1"/>
  <c r="J414" i="1"/>
  <c r="K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 s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/>
  <c r="J382" i="1"/>
  <c r="K382" i="1"/>
  <c r="J381" i="1"/>
  <c r="J380" i="1"/>
  <c r="J379" i="1"/>
  <c r="J378" i="1"/>
  <c r="J377" i="1"/>
  <c r="J376" i="1"/>
  <c r="J375" i="1"/>
  <c r="K375" i="1"/>
  <c r="L375" i="1" s="1"/>
  <c r="M375" i="1" s="1"/>
  <c r="J374" i="1"/>
  <c r="J373" i="1"/>
  <c r="J372" i="1"/>
  <c r="J371" i="1"/>
  <c r="K371" i="1"/>
  <c r="L371" i="1" s="1"/>
  <c r="M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K339" i="1"/>
  <c r="L339" i="1" s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/>
  <c r="J321" i="1"/>
  <c r="J320" i="1"/>
  <c r="J319" i="1"/>
  <c r="L319" i="1" s="1"/>
  <c r="K319" i="1"/>
  <c r="M319" i="1"/>
  <c r="J318" i="1"/>
  <c r="J317" i="1"/>
  <c r="J316" i="1"/>
  <c r="J315" i="1"/>
  <c r="J314" i="1"/>
  <c r="K314" i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/>
  <c r="J306" i="1"/>
  <c r="K306" i="1"/>
  <c r="J305" i="1"/>
  <c r="J304" i="1"/>
  <c r="J303" i="1"/>
  <c r="K303" i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/>
  <c r="J286" i="1"/>
  <c r="K286" i="1"/>
  <c r="J285" i="1"/>
  <c r="K285" i="1" s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K269" i="1" s="1"/>
  <c r="J268" i="1"/>
  <c r="K268" i="1"/>
  <c r="L268" i="1"/>
  <c r="M268" i="1" s="1"/>
  <c r="J267" i="1"/>
  <c r="J266" i="1"/>
  <c r="J265" i="1"/>
  <c r="J264" i="1"/>
  <c r="J263" i="1"/>
  <c r="J262" i="1"/>
  <c r="K262" i="1" s="1"/>
  <c r="J261" i="1"/>
  <c r="J260" i="1"/>
  <c r="J259" i="1"/>
  <c r="K259" i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 s="1"/>
  <c r="J247" i="1"/>
  <c r="J246" i="1"/>
  <c r="K246" i="1"/>
  <c r="J245" i="1"/>
  <c r="J244" i="1"/>
  <c r="J243" i="1"/>
  <c r="J242" i="1"/>
  <c r="J241" i="1"/>
  <c r="J240" i="1"/>
  <c r="K240" i="1"/>
  <c r="J239" i="1"/>
  <c r="J238" i="1"/>
  <c r="K238" i="1"/>
  <c r="J237" i="1"/>
  <c r="J236" i="1"/>
  <c r="J235" i="1"/>
  <c r="J234" i="1"/>
  <c r="J233" i="1"/>
  <c r="J232" i="1"/>
  <c r="K232" i="1"/>
  <c r="J231" i="1"/>
  <c r="K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/>
  <c r="J218" i="1"/>
  <c r="J217" i="1"/>
  <c r="J216" i="1"/>
  <c r="J215" i="1"/>
  <c r="J214" i="1"/>
  <c r="K214" i="1"/>
  <c r="J213" i="1"/>
  <c r="J212" i="1"/>
  <c r="K212" i="1" s="1"/>
  <c r="J211" i="1"/>
  <c r="K211" i="1" s="1"/>
  <c r="J210" i="1"/>
  <c r="J209" i="1"/>
  <c r="J208" i="1"/>
  <c r="J207" i="1"/>
  <c r="K207" i="1"/>
  <c r="J206" i="1"/>
  <c r="J205" i="1"/>
  <c r="J204" i="1"/>
  <c r="J203" i="1"/>
  <c r="K203" i="1" s="1"/>
  <c r="J202" i="1"/>
  <c r="J201" i="1"/>
  <c r="J200" i="1"/>
  <c r="K200" i="1" s="1"/>
  <c r="J199" i="1"/>
  <c r="K199" i="1"/>
  <c r="J198" i="1"/>
  <c r="K198" i="1"/>
  <c r="J197" i="1"/>
  <c r="J196" i="1"/>
  <c r="K196" i="1" s="1"/>
  <c r="J195" i="1"/>
  <c r="J194" i="1"/>
  <c r="J193" i="1"/>
  <c r="J192" i="1"/>
  <c r="J191" i="1"/>
  <c r="J190" i="1"/>
  <c r="J189" i="1"/>
  <c r="J188" i="1"/>
  <c r="J187" i="1"/>
  <c r="K187" i="1"/>
  <c r="J186" i="1"/>
  <c r="J185" i="1"/>
  <c r="J184" i="1"/>
  <c r="J183" i="1"/>
  <c r="J182" i="1"/>
  <c r="J181" i="1"/>
  <c r="J180" i="1"/>
  <c r="J179" i="1"/>
  <c r="K179" i="1"/>
  <c r="J178" i="1"/>
  <c r="J177" i="1"/>
  <c r="K177" i="1"/>
  <c r="J176" i="1"/>
  <c r="J175" i="1"/>
  <c r="J174" i="1"/>
  <c r="J173" i="1"/>
  <c r="J172" i="1"/>
  <c r="J171" i="1"/>
  <c r="K171" i="1"/>
  <c r="J170" i="1"/>
  <c r="J169" i="1"/>
  <c r="K169" i="1" s="1"/>
  <c r="L169" i="1"/>
  <c r="M169" i="1" s="1"/>
  <c r="J168" i="1"/>
  <c r="J167" i="1"/>
  <c r="J166" i="1"/>
  <c r="J165" i="1"/>
  <c r="J164" i="1"/>
  <c r="J163" i="1"/>
  <c r="K163" i="1"/>
  <c r="J162" i="1"/>
  <c r="J161" i="1"/>
  <c r="K161" i="1" s="1"/>
  <c r="J160" i="1"/>
  <c r="J159" i="1"/>
  <c r="J158" i="1"/>
  <c r="J157" i="1"/>
  <c r="J156" i="1"/>
  <c r="J155" i="1"/>
  <c r="K155" i="1"/>
  <c r="J154" i="1"/>
  <c r="J153" i="1"/>
  <c r="J152" i="1"/>
  <c r="J151" i="1"/>
  <c r="K151" i="1" s="1"/>
  <c r="J150" i="1"/>
  <c r="J149" i="1"/>
  <c r="K149" i="1" s="1"/>
  <c r="J148" i="1"/>
  <c r="K148" i="1" s="1"/>
  <c r="J147" i="1"/>
  <c r="K147" i="1" s="1"/>
  <c r="L147" i="1" s="1"/>
  <c r="M147" i="1" s="1"/>
  <c r="J146" i="1"/>
  <c r="J145" i="1"/>
  <c r="J144" i="1"/>
  <c r="J143" i="1"/>
  <c r="K143" i="1"/>
  <c r="J142" i="1"/>
  <c r="J141" i="1"/>
  <c r="J140" i="1"/>
  <c r="J139" i="1"/>
  <c r="K139" i="1" s="1"/>
  <c r="J138" i="1"/>
  <c r="J137" i="1"/>
  <c r="K137" i="1"/>
  <c r="J136" i="1"/>
  <c r="K135" i="1"/>
  <c r="L135" i="1" s="1"/>
  <c r="M135" i="1"/>
  <c r="J134" i="1"/>
  <c r="J133" i="1"/>
  <c r="J132" i="1"/>
  <c r="J131" i="1"/>
  <c r="J130" i="1"/>
  <c r="J129" i="1"/>
  <c r="J128" i="1"/>
  <c r="J127" i="1"/>
  <c r="K127" i="1" s="1"/>
  <c r="J126" i="1"/>
  <c r="J125" i="1"/>
  <c r="K125" i="1"/>
  <c r="L125" i="1"/>
  <c r="M125" i="1" s="1"/>
  <c r="J124" i="1"/>
  <c r="J123" i="1"/>
  <c r="J122" i="1"/>
  <c r="J121" i="1"/>
  <c r="J120" i="1"/>
  <c r="J119" i="1"/>
  <c r="K119" i="1" s="1"/>
  <c r="J118" i="1"/>
  <c r="J117" i="1"/>
  <c r="K117" i="1"/>
  <c r="J116" i="1"/>
  <c r="K116" i="1" s="1"/>
  <c r="J115" i="1"/>
  <c r="K115" i="1" s="1"/>
  <c r="J114" i="1"/>
  <c r="J113" i="1"/>
  <c r="J112" i="1"/>
  <c r="K112" i="1" s="1"/>
  <c r="J111" i="1"/>
  <c r="J110" i="1"/>
  <c r="J109" i="1"/>
  <c r="J108" i="1"/>
  <c r="K108" i="1" s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/>
  <c r="J96" i="1"/>
  <c r="J95" i="1"/>
  <c r="K95" i="1" s="1"/>
  <c r="J94" i="1"/>
  <c r="J93" i="1"/>
  <c r="J92" i="1"/>
  <c r="L92" i="1" s="1"/>
  <c r="J91" i="1"/>
  <c r="K91" i="1"/>
  <c r="J90" i="1"/>
  <c r="J89" i="1"/>
  <c r="K89" i="1" s="1"/>
  <c r="J88" i="1"/>
  <c r="J87" i="1"/>
  <c r="K87" i="1" s="1"/>
  <c r="J86" i="1"/>
  <c r="J85" i="1"/>
  <c r="J84" i="1"/>
  <c r="J83" i="1"/>
  <c r="K83" i="1" s="1"/>
  <c r="J82" i="1"/>
  <c r="K82" i="1" s="1"/>
  <c r="J81" i="1"/>
  <c r="J80" i="1"/>
  <c r="K80" i="1" s="1"/>
  <c r="J79" i="1"/>
  <c r="J78" i="1"/>
  <c r="J77" i="1"/>
  <c r="J76" i="1"/>
  <c r="J75" i="1"/>
  <c r="J74" i="1"/>
  <c r="J73" i="1"/>
  <c r="K73" i="1"/>
  <c r="J72" i="1"/>
  <c r="J71" i="1"/>
  <c r="K71" i="1" s="1"/>
  <c r="J70" i="1"/>
  <c r="K70" i="1" s="1"/>
  <c r="J69" i="1"/>
  <c r="J68" i="1"/>
  <c r="J67" i="1"/>
  <c r="J66" i="1"/>
  <c r="J65" i="1"/>
  <c r="J64" i="1"/>
  <c r="J63" i="1"/>
  <c r="J62" i="1"/>
  <c r="J61" i="1"/>
  <c r="K61" i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/>
  <c r="J50" i="1"/>
  <c r="J49" i="1"/>
  <c r="J48" i="1"/>
  <c r="J47" i="1"/>
  <c r="K47" i="1" s="1"/>
  <c r="J46" i="1"/>
  <c r="J45" i="1"/>
  <c r="K45" i="1"/>
  <c r="J44" i="1"/>
  <c r="J43" i="1"/>
  <c r="J42" i="1"/>
  <c r="J41" i="1"/>
  <c r="J40" i="1"/>
  <c r="J39" i="1"/>
  <c r="L39" i="1" s="1"/>
  <c r="M39" i="1" s="1"/>
  <c r="J38" i="1"/>
  <c r="K38" i="1" s="1"/>
  <c r="J37" i="1"/>
  <c r="K37" i="1" s="1"/>
  <c r="J36" i="1"/>
  <c r="J35" i="1"/>
  <c r="K35" i="1"/>
  <c r="J34" i="1"/>
  <c r="J33" i="1"/>
  <c r="K33" i="1" s="1"/>
  <c r="J32" i="1"/>
  <c r="J31" i="1"/>
  <c r="K31" i="1" s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/>
  <c r="J18" i="1"/>
  <c r="J17" i="1"/>
  <c r="J16" i="1"/>
  <c r="J15" i="1"/>
  <c r="K15" i="1" s="1"/>
  <c r="J14" i="1"/>
  <c r="K14" i="1" s="1"/>
  <c r="J13" i="1"/>
  <c r="J12" i="1"/>
  <c r="J11" i="1"/>
  <c r="J10" i="1"/>
  <c r="K10" i="1" s="1"/>
  <c r="L10" i="1" s="1"/>
  <c r="M10" i="1" s="1"/>
  <c r="J9" i="1"/>
  <c r="J8" i="1"/>
  <c r="J7" i="1"/>
  <c r="K7" i="1" s="1"/>
  <c r="J6" i="1"/>
  <c r="J5" i="1"/>
  <c r="K94" i="2"/>
  <c r="K16" i="1"/>
  <c r="L16" i="1"/>
  <c r="M16" i="1" s="1"/>
  <c r="K60" i="1"/>
  <c r="L60" i="1"/>
  <c r="M60" i="1" s="1"/>
  <c r="K64" i="1"/>
  <c r="L64" i="1" s="1"/>
  <c r="M64" i="1" s="1"/>
  <c r="K72" i="1"/>
  <c r="L72" i="1"/>
  <c r="M72" i="1" s="1"/>
  <c r="K76" i="1"/>
  <c r="L76" i="1"/>
  <c r="M76" i="1" s="1"/>
  <c r="K92" i="1"/>
  <c r="M92" i="1"/>
  <c r="K100" i="1"/>
  <c r="L100" i="1"/>
  <c r="M100" i="1" s="1"/>
  <c r="K104" i="1"/>
  <c r="L104" i="1" s="1"/>
  <c r="M104" i="1" s="1"/>
  <c r="L112" i="1"/>
  <c r="M112" i="1" s="1"/>
  <c r="K124" i="1"/>
  <c r="L124" i="1"/>
  <c r="M124" i="1" s="1"/>
  <c r="K132" i="1"/>
  <c r="L132" i="1" s="1"/>
  <c r="M132" i="1" s="1"/>
  <c r="K136" i="1"/>
  <c r="L136" i="1" s="1"/>
  <c r="M136" i="1" s="1"/>
  <c r="K140" i="1"/>
  <c r="L140" i="1"/>
  <c r="M140" i="1" s="1"/>
  <c r="K144" i="1"/>
  <c r="L144" i="1"/>
  <c r="M144" i="1" s="1"/>
  <c r="K184" i="1"/>
  <c r="L184" i="1" s="1"/>
  <c r="M184" i="1" s="1"/>
  <c r="K192" i="1"/>
  <c r="L192" i="1" s="1"/>
  <c r="M192" i="1"/>
  <c r="L200" i="1"/>
  <c r="M200" i="1" s="1"/>
  <c r="K208" i="1"/>
  <c r="L208" i="1"/>
  <c r="M208" i="1" s="1"/>
  <c r="K265" i="1"/>
  <c r="L265" i="1" s="1"/>
  <c r="M265" i="1" s="1"/>
  <c r="L269" i="1"/>
  <c r="M269" i="1" s="1"/>
  <c r="K273" i="1"/>
  <c r="L273" i="1"/>
  <c r="M273" i="1" s="1"/>
  <c r="K281" i="1"/>
  <c r="L281" i="1" s="1"/>
  <c r="M281" i="1" s="1"/>
  <c r="K292" i="1"/>
  <c r="L292" i="1" s="1"/>
  <c r="M292" i="1" s="1"/>
  <c r="K299" i="1"/>
  <c r="L299" i="1"/>
  <c r="M299" i="1" s="1"/>
  <c r="K315" i="1"/>
  <c r="L315" i="1" s="1"/>
  <c r="M315" i="1" s="1"/>
  <c r="K331" i="1"/>
  <c r="L331" i="1" s="1"/>
  <c r="M331" i="1" s="1"/>
  <c r="K347" i="1"/>
  <c r="L347" i="1" s="1"/>
  <c r="M347" i="1"/>
  <c r="K363" i="1"/>
  <c r="L363" i="1"/>
  <c r="M363" i="1" s="1"/>
  <c r="K379" i="1"/>
  <c r="L379" i="1"/>
  <c r="M379" i="1" s="1"/>
  <c r="K395" i="1"/>
  <c r="L395" i="1" s="1"/>
  <c r="M395" i="1" s="1"/>
  <c r="K427" i="1"/>
  <c r="L427" i="1"/>
  <c r="M427" i="1" s="1"/>
  <c r="K443" i="1"/>
  <c r="L443" i="1" s="1"/>
  <c r="M443" i="1" s="1"/>
  <c r="K495" i="1"/>
  <c r="L495" i="1"/>
  <c r="M495" i="1" s="1"/>
  <c r="K534" i="1"/>
  <c r="L534" i="1"/>
  <c r="M534" i="1" s="1"/>
  <c r="K13" i="1"/>
  <c r="L13" i="1" s="1"/>
  <c r="M13" i="1" s="1"/>
  <c r="K25" i="1"/>
  <c r="L25" i="1" s="1"/>
  <c r="M25" i="1"/>
  <c r="L33" i="1"/>
  <c r="M33" i="1" s="1"/>
  <c r="K41" i="1"/>
  <c r="K65" i="1"/>
  <c r="L65" i="1"/>
  <c r="M65" i="1" s="1"/>
  <c r="K85" i="1"/>
  <c r="L85" i="1"/>
  <c r="M85" i="1" s="1"/>
  <c r="K93" i="1"/>
  <c r="L93" i="1" s="1"/>
  <c r="M93" i="1" s="1"/>
  <c r="K105" i="1"/>
  <c r="L105" i="1" s="1"/>
  <c r="M105" i="1" s="1"/>
  <c r="K121" i="1"/>
  <c r="L121" i="1"/>
  <c r="M121" i="1" s="1"/>
  <c r="K129" i="1"/>
  <c r="L129" i="1" s="1"/>
  <c r="M129" i="1" s="1"/>
  <c r="K141" i="1"/>
  <c r="L141" i="1" s="1"/>
  <c r="M141" i="1" s="1"/>
  <c r="K181" i="1"/>
  <c r="L181" i="1" s="1"/>
  <c r="M181" i="1"/>
  <c r="K185" i="1"/>
  <c r="L185" i="1"/>
  <c r="M185" i="1" s="1"/>
  <c r="K189" i="1"/>
  <c r="L189" i="1"/>
  <c r="M189" i="1" s="1"/>
  <c r="K193" i="1"/>
  <c r="L193" i="1" s="1"/>
  <c r="M193" i="1" s="1"/>
  <c r="K197" i="1"/>
  <c r="K201" i="1"/>
  <c r="L201" i="1"/>
  <c r="M201" i="1" s="1"/>
  <c r="K205" i="1"/>
  <c r="L205" i="1" s="1"/>
  <c r="M205" i="1" s="1"/>
  <c r="K243" i="1"/>
  <c r="L243" i="1" s="1"/>
  <c r="M243" i="1" s="1"/>
  <c r="K289" i="1"/>
  <c r="L289" i="1"/>
  <c r="M289" i="1" s="1"/>
  <c r="K297" i="1"/>
  <c r="L297" i="1" s="1"/>
  <c r="M297" i="1" s="1"/>
  <c r="K300" i="1"/>
  <c r="L300" i="1" s="1"/>
  <c r="M300" i="1"/>
  <c r="K304" i="1"/>
  <c r="L304" i="1"/>
  <c r="M304" i="1" s="1"/>
  <c r="K316" i="1"/>
  <c r="L316" i="1"/>
  <c r="M316" i="1" s="1"/>
  <c r="K320" i="1"/>
  <c r="L320" i="1" s="1"/>
  <c r="M320" i="1" s="1"/>
  <c r="K563" i="1"/>
  <c r="L563" i="1" s="1"/>
  <c r="M563" i="1"/>
  <c r="K579" i="1"/>
  <c r="L579" i="1"/>
  <c r="M579" i="1" s="1"/>
  <c r="K603" i="1"/>
  <c r="L603" i="1"/>
  <c r="M603" i="1" s="1"/>
  <c r="K619" i="1"/>
  <c r="L619" i="1" s="1"/>
  <c r="M619" i="1" s="1"/>
  <c r="K635" i="1"/>
  <c r="L635" i="1" s="1"/>
  <c r="M635" i="1"/>
  <c r="K6" i="1"/>
  <c r="L6" i="1"/>
  <c r="M6" i="1" s="1"/>
  <c r="K22" i="1"/>
  <c r="L22" i="1"/>
  <c r="M22" i="1" s="1"/>
  <c r="K26" i="1"/>
  <c r="L26" i="1" s="1"/>
  <c r="M26" i="1" s="1"/>
  <c r="K30" i="1"/>
  <c r="L30" i="1" s="1"/>
  <c r="M30" i="1" s="1"/>
  <c r="K34" i="1"/>
  <c r="L34" i="1" s="1"/>
  <c r="M34" i="1" s="1"/>
  <c r="L38" i="1"/>
  <c r="M38" i="1" s="1"/>
  <c r="K42" i="1"/>
  <c r="L42" i="1"/>
  <c r="M42" i="1" s="1"/>
  <c r="K46" i="1"/>
  <c r="L46" i="1" s="1"/>
  <c r="M46" i="1" s="1"/>
  <c r="K50" i="1"/>
  <c r="L50" i="1" s="1"/>
  <c r="M50" i="1" s="1"/>
  <c r="K54" i="1"/>
  <c r="L54" i="1"/>
  <c r="M54" i="1" s="1"/>
  <c r="K58" i="1"/>
  <c r="L58" i="1"/>
  <c r="M58" i="1" s="1"/>
  <c r="K78" i="1"/>
  <c r="L82" i="1"/>
  <c r="M82" i="1" s="1"/>
  <c r="K90" i="1"/>
  <c r="L90" i="1"/>
  <c r="M90" i="1" s="1"/>
  <c r="K102" i="1"/>
  <c r="L102" i="1" s="1"/>
  <c r="M102" i="1" s="1"/>
  <c r="K110" i="1"/>
  <c r="K122" i="1"/>
  <c r="L122" i="1"/>
  <c r="M122" i="1" s="1"/>
  <c r="K134" i="1"/>
  <c r="L134" i="1"/>
  <c r="M134" i="1" s="1"/>
  <c r="K152" i="1"/>
  <c r="L152" i="1" s="1"/>
  <c r="M152" i="1" s="1"/>
  <c r="K156" i="1"/>
  <c r="L156" i="1" s="1"/>
  <c r="M156" i="1"/>
  <c r="K164" i="1"/>
  <c r="L164" i="1"/>
  <c r="M164" i="1" s="1"/>
  <c r="K168" i="1"/>
  <c r="L168" i="1" s="1"/>
  <c r="M168" i="1" s="1"/>
  <c r="K172" i="1"/>
  <c r="L172" i="1" s="1"/>
  <c r="M172" i="1"/>
  <c r="K176" i="1"/>
  <c r="L176" i="1"/>
  <c r="M176" i="1" s="1"/>
  <c r="K220" i="1"/>
  <c r="L220" i="1"/>
  <c r="M220" i="1" s="1"/>
  <c r="K228" i="1"/>
  <c r="L228" i="1" s="1"/>
  <c r="M228" i="1" s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K301" i="1"/>
  <c r="L301" i="1"/>
  <c r="M301" i="1" s="1"/>
  <c r="K305" i="1"/>
  <c r="L305" i="1"/>
  <c r="M305" i="1" s="1"/>
  <c r="K309" i="1"/>
  <c r="L309" i="1" s="1"/>
  <c r="M309" i="1" s="1"/>
  <c r="K313" i="1"/>
  <c r="L313" i="1" s="1"/>
  <c r="M313" i="1"/>
  <c r="K317" i="1"/>
  <c r="L317" i="1"/>
  <c r="M317" i="1" s="1"/>
  <c r="K321" i="1"/>
  <c r="L321" i="1"/>
  <c r="M321" i="1" s="1"/>
  <c r="K325" i="1"/>
  <c r="L325" i="1" s="1"/>
  <c r="M325" i="1" s="1"/>
  <c r="K329" i="1"/>
  <c r="L329" i="1" s="1"/>
  <c r="M329" i="1"/>
  <c r="K333" i="1"/>
  <c r="L333" i="1"/>
  <c r="M333" i="1" s="1"/>
  <c r="K337" i="1"/>
  <c r="L337" i="1"/>
  <c r="M337" i="1" s="1"/>
  <c r="K341" i="1"/>
  <c r="L341" i="1" s="1"/>
  <c r="M341" i="1" s="1"/>
  <c r="K345" i="1"/>
  <c r="K349" i="1"/>
  <c r="L349" i="1"/>
  <c r="M349" i="1" s="1"/>
  <c r="K353" i="1"/>
  <c r="L353" i="1"/>
  <c r="M353" i="1" s="1"/>
  <c r="K361" i="1"/>
  <c r="L361" i="1" s="1"/>
  <c r="M361" i="1" s="1"/>
  <c r="K365" i="1"/>
  <c r="K369" i="1"/>
  <c r="L369" i="1"/>
  <c r="M369" i="1" s="1"/>
  <c r="K377" i="1"/>
  <c r="L377" i="1" s="1"/>
  <c r="M377" i="1"/>
  <c r="K381" i="1"/>
  <c r="L381" i="1" s="1"/>
  <c r="M381" i="1" s="1"/>
  <c r="K385" i="1"/>
  <c r="L385" i="1" s="1"/>
  <c r="M385" i="1" s="1"/>
  <c r="K389" i="1"/>
  <c r="L389" i="1" s="1"/>
  <c r="M389" i="1" s="1"/>
  <c r="K393" i="1"/>
  <c r="L393" i="1" s="1"/>
  <c r="M393" i="1"/>
  <c r="K397" i="1"/>
  <c r="L397" i="1"/>
  <c r="M397" i="1" s="1"/>
  <c r="K401" i="1"/>
  <c r="L401" i="1" s="1"/>
  <c r="M401" i="1" s="1"/>
  <c r="K409" i="1"/>
  <c r="L409" i="1" s="1"/>
  <c r="M409" i="1" s="1"/>
  <c r="K413" i="1"/>
  <c r="L413" i="1" s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K433" i="1"/>
  <c r="L433" i="1" s="1"/>
  <c r="M433" i="1" s="1"/>
  <c r="K437" i="1"/>
  <c r="L437" i="1" s="1"/>
  <c r="M437" i="1" s="1"/>
  <c r="K441" i="1"/>
  <c r="L441" i="1" s="1"/>
  <c r="M441" i="1" s="1"/>
  <c r="K445" i="1"/>
  <c r="L445" i="1" s="1"/>
  <c r="M445" i="1"/>
  <c r="K449" i="1"/>
  <c r="L449" i="1"/>
  <c r="M449" i="1" s="1"/>
  <c r="K453" i="1"/>
  <c r="L453" i="1"/>
  <c r="M453" i="1" s="1"/>
  <c r="K457" i="1"/>
  <c r="L457" i="1" s="1"/>
  <c r="M457" i="1" s="1"/>
  <c r="K461" i="1"/>
  <c r="L461" i="1" s="1"/>
  <c r="M461" i="1" s="1"/>
  <c r="K473" i="1"/>
  <c r="L473" i="1"/>
  <c r="M473" i="1" s="1"/>
  <c r="K485" i="1"/>
  <c r="L485" i="1" s="1"/>
  <c r="M485" i="1" s="1"/>
  <c r="K493" i="1"/>
  <c r="L493" i="1" s="1"/>
  <c r="M493" i="1"/>
  <c r="K497" i="1"/>
  <c r="L497" i="1" s="1"/>
  <c r="M497" i="1" s="1"/>
  <c r="K505" i="1"/>
  <c r="L505" i="1" s="1"/>
  <c r="M505" i="1" s="1"/>
  <c r="K509" i="1"/>
  <c r="L509" i="1" s="1"/>
  <c r="M509" i="1" s="1"/>
  <c r="K517" i="1"/>
  <c r="L517" i="1" s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 s="1"/>
  <c r="M883" i="1"/>
  <c r="K902" i="1"/>
  <c r="L902" i="1"/>
  <c r="M902" i="1"/>
  <c r="K926" i="1"/>
  <c r="L926" i="1" s="1"/>
  <c r="M926" i="1" s="1"/>
  <c r="K111" i="1"/>
  <c r="L111" i="1" s="1"/>
  <c r="M111" i="1" s="1"/>
  <c r="K153" i="1"/>
  <c r="L153" i="1"/>
  <c r="M153" i="1"/>
  <c r="K165" i="1"/>
  <c r="L165" i="1"/>
  <c r="M165" i="1" s="1"/>
  <c r="K173" i="1"/>
  <c r="L173" i="1"/>
  <c r="M173" i="1" s="1"/>
  <c r="K195" i="1"/>
  <c r="L195" i="1" s="1"/>
  <c r="M195" i="1" s="1"/>
  <c r="K217" i="1"/>
  <c r="L217" i="1"/>
  <c r="M217" i="1" s="1"/>
  <c r="K221" i="1"/>
  <c r="L221" i="1"/>
  <c r="M221" i="1" s="1"/>
  <c r="K225" i="1"/>
  <c r="L225" i="1" s="1"/>
  <c r="M225" i="1" s="1"/>
  <c r="K229" i="1"/>
  <c r="L229" i="1"/>
  <c r="M229" i="1" s="1"/>
  <c r="K233" i="1"/>
  <c r="L233" i="1" s="1"/>
  <c r="M233" i="1"/>
  <c r="K237" i="1"/>
  <c r="L237" i="1" s="1"/>
  <c r="M237" i="1" s="1"/>
  <c r="K245" i="1"/>
  <c r="L245" i="1"/>
  <c r="M245" i="1"/>
  <c r="K249" i="1"/>
  <c r="L249" i="1" s="1"/>
  <c r="M249" i="1"/>
  <c r="K253" i="1"/>
  <c r="L253" i="1"/>
  <c r="M253" i="1"/>
  <c r="K257" i="1"/>
  <c r="L257" i="1" s="1"/>
  <c r="M257" i="1" s="1"/>
  <c r="K264" i="1"/>
  <c r="L264" i="1"/>
  <c r="M264" i="1"/>
  <c r="K272" i="1"/>
  <c r="L272" i="1" s="1"/>
  <c r="M272" i="1"/>
  <c r="K318" i="1"/>
  <c r="L318" i="1"/>
  <c r="M318" i="1" s="1"/>
  <c r="K557" i="1"/>
  <c r="L557" i="1" s="1"/>
  <c r="M557" i="1"/>
  <c r="K565" i="1"/>
  <c r="L565" i="1"/>
  <c r="M565" i="1"/>
  <c r="K569" i="1"/>
  <c r="L569" i="1" s="1"/>
  <c r="M569" i="1" s="1"/>
  <c r="K573" i="1"/>
  <c r="L573" i="1"/>
  <c r="M573" i="1"/>
  <c r="K577" i="1"/>
  <c r="K581" i="1"/>
  <c r="L581" i="1"/>
  <c r="M581" i="1"/>
  <c r="K585" i="1"/>
  <c r="L585" i="1" s="1"/>
  <c r="M585" i="1"/>
  <c r="K593" i="1"/>
  <c r="L593" i="1" s="1"/>
  <c r="M593" i="1" s="1"/>
  <c r="K597" i="1"/>
  <c r="L597" i="1" s="1"/>
  <c r="M597" i="1"/>
  <c r="K601" i="1"/>
  <c r="L601" i="1"/>
  <c r="M601" i="1"/>
  <c r="K605" i="1"/>
  <c r="L605" i="1" s="1"/>
  <c r="M605" i="1"/>
  <c r="K609" i="1"/>
  <c r="L609" i="1"/>
  <c r="M609" i="1" s="1"/>
  <c r="K613" i="1"/>
  <c r="L613" i="1" s="1"/>
  <c r="M613" i="1"/>
  <c r="K617" i="1"/>
  <c r="L617" i="1"/>
  <c r="M617" i="1"/>
  <c r="K621" i="1"/>
  <c r="L621" i="1" s="1"/>
  <c r="M621" i="1"/>
  <c r="K625" i="1"/>
  <c r="L625" i="1" s="1"/>
  <c r="M625" i="1" s="1"/>
  <c r="K629" i="1"/>
  <c r="L629" i="1" s="1"/>
  <c r="M629" i="1" s="1"/>
  <c r="K633" i="1"/>
  <c r="L633" i="1"/>
  <c r="M633" i="1"/>
  <c r="K637" i="1"/>
  <c r="L637" i="1" s="1"/>
  <c r="M637" i="1"/>
  <c r="K641" i="1"/>
  <c r="L641" i="1"/>
  <c r="M641" i="1"/>
  <c r="K645" i="1"/>
  <c r="L645" i="1" s="1"/>
  <c r="M645" i="1" s="1"/>
  <c r="K649" i="1"/>
  <c r="L649" i="1"/>
  <c r="M649" i="1"/>
  <c r="K653" i="1"/>
  <c r="L653" i="1" s="1"/>
  <c r="M653" i="1"/>
  <c r="K657" i="1"/>
  <c r="L657" i="1"/>
  <c r="M657" i="1" s="1"/>
  <c r="K661" i="1"/>
  <c r="L661" i="1" s="1"/>
  <c r="M661" i="1"/>
  <c r="K665" i="1"/>
  <c r="L665" i="1"/>
  <c r="M665" i="1"/>
  <c r="K669" i="1"/>
  <c r="L669" i="1" s="1"/>
  <c r="M669" i="1" s="1"/>
  <c r="K673" i="1"/>
  <c r="L673" i="1"/>
  <c r="M673" i="1"/>
  <c r="K677" i="1"/>
  <c r="L677" i="1" s="1"/>
  <c r="M677" i="1" s="1"/>
  <c r="K685" i="1"/>
  <c r="L685" i="1" s="1"/>
  <c r="M685" i="1"/>
  <c r="K689" i="1"/>
  <c r="L689" i="1" s="1"/>
  <c r="M689" i="1" s="1"/>
  <c r="K693" i="1"/>
  <c r="L693" i="1" s="1"/>
  <c r="M693" i="1" s="1"/>
  <c r="K697" i="1"/>
  <c r="L697" i="1"/>
  <c r="M697" i="1"/>
  <c r="K701" i="1"/>
  <c r="L701" i="1" s="1"/>
  <c r="M701" i="1" s="1"/>
  <c r="K705" i="1"/>
  <c r="L705" i="1"/>
  <c r="M705" i="1" s="1"/>
  <c r="K709" i="1"/>
  <c r="L709" i="1" s="1"/>
  <c r="M709" i="1"/>
  <c r="K717" i="1"/>
  <c r="L717" i="1"/>
  <c r="M717" i="1"/>
  <c r="K721" i="1"/>
  <c r="L721" i="1" s="1"/>
  <c r="M721" i="1"/>
  <c r="K729" i="1"/>
  <c r="L729" i="1" s="1"/>
  <c r="M729" i="1" s="1"/>
  <c r="K733" i="1"/>
  <c r="L733" i="1" s="1"/>
  <c r="M733" i="1" s="1"/>
  <c r="K737" i="1"/>
  <c r="L737" i="1"/>
  <c r="M737" i="1"/>
  <c r="K741" i="1"/>
  <c r="L741" i="1" s="1"/>
  <c r="M741" i="1"/>
  <c r="K745" i="1"/>
  <c r="L745" i="1"/>
  <c r="M745" i="1"/>
  <c r="K753" i="1"/>
  <c r="L753" i="1" s="1"/>
  <c r="M753" i="1"/>
  <c r="K757" i="1"/>
  <c r="L757" i="1"/>
  <c r="M757" i="1"/>
  <c r="K761" i="1"/>
  <c r="L761" i="1" s="1"/>
  <c r="M761" i="1" s="1"/>
  <c r="K765" i="1"/>
  <c r="L765" i="1"/>
  <c r="M765" i="1"/>
  <c r="K769" i="1"/>
  <c r="L769" i="1" s="1"/>
  <c r="M769" i="1"/>
  <c r="K777" i="1"/>
  <c r="L777" i="1"/>
  <c r="M777" i="1"/>
  <c r="K781" i="1"/>
  <c r="L781" i="1" s="1"/>
  <c r="M781" i="1" s="1"/>
  <c r="K789" i="1"/>
  <c r="L789" i="1" s="1"/>
  <c r="M789" i="1" s="1"/>
  <c r="K797" i="1"/>
  <c r="L797" i="1" s="1"/>
  <c r="M797" i="1"/>
  <c r="K805" i="1"/>
  <c r="L805" i="1"/>
  <c r="M805" i="1"/>
  <c r="K809" i="1"/>
  <c r="L809" i="1" s="1"/>
  <c r="M809" i="1"/>
  <c r="K813" i="1"/>
  <c r="L813" i="1" s="1"/>
  <c r="M813" i="1" s="1"/>
  <c r="K817" i="1"/>
  <c r="L817" i="1" s="1"/>
  <c r="M817" i="1" s="1"/>
  <c r="K825" i="1"/>
  <c r="L825" i="1" s="1"/>
  <c r="M825" i="1"/>
  <c r="K833" i="1"/>
  <c r="L833" i="1" s="1"/>
  <c r="M833" i="1" s="1"/>
  <c r="K841" i="1"/>
  <c r="L841" i="1" s="1"/>
  <c r="M841" i="1" s="1"/>
  <c r="K845" i="1"/>
  <c r="L845" i="1"/>
  <c r="M845" i="1"/>
  <c r="K849" i="1"/>
  <c r="L849" i="1" s="1"/>
  <c r="M849" i="1"/>
  <c r="K853" i="1"/>
  <c r="L853" i="1"/>
  <c r="M853" i="1"/>
  <c r="K857" i="1"/>
  <c r="L857" i="1" s="1"/>
  <c r="M857" i="1"/>
  <c r="K865" i="1"/>
  <c r="L865" i="1"/>
  <c r="M865" i="1"/>
  <c r="K869" i="1"/>
  <c r="L869" i="1" s="1"/>
  <c r="M869" i="1" s="1"/>
  <c r="K873" i="1"/>
  <c r="L873" i="1"/>
  <c r="M873" i="1"/>
  <c r="K877" i="1"/>
  <c r="L877" i="1" s="1"/>
  <c r="M877" i="1"/>
  <c r="K328" i="1"/>
  <c r="L328" i="1"/>
  <c r="M328" i="1"/>
  <c r="K332" i="1"/>
  <c r="L332" i="1" s="1"/>
  <c r="M332" i="1" s="1"/>
  <c r="K336" i="1"/>
  <c r="L336" i="1" s="1"/>
  <c r="M336" i="1" s="1"/>
  <c r="K340" i="1"/>
  <c r="L340" i="1" s="1"/>
  <c r="M340" i="1"/>
  <c r="K344" i="1"/>
  <c r="L344" i="1"/>
  <c r="M344" i="1" s="1"/>
  <c r="K348" i="1"/>
  <c r="L348" i="1" s="1"/>
  <c r="M348" i="1"/>
  <c r="K352" i="1"/>
  <c r="L352" i="1" s="1"/>
  <c r="M352" i="1" s="1"/>
  <c r="K360" i="1"/>
  <c r="L360" i="1" s="1"/>
  <c r="M360" i="1" s="1"/>
  <c r="K368" i="1"/>
  <c r="L368" i="1"/>
  <c r="M368" i="1"/>
  <c r="K376" i="1"/>
  <c r="L376" i="1" s="1"/>
  <c r="M376" i="1" s="1"/>
  <c r="K380" i="1"/>
  <c r="L380" i="1"/>
  <c r="M380" i="1" s="1"/>
  <c r="K384" i="1"/>
  <c r="L384" i="1" s="1"/>
  <c r="M384" i="1"/>
  <c r="K388" i="1"/>
  <c r="L388" i="1"/>
  <c r="M388" i="1"/>
  <c r="K396" i="1"/>
  <c r="L396" i="1" s="1"/>
  <c r="M396" i="1"/>
  <c r="K412" i="1"/>
  <c r="L412" i="1" s="1"/>
  <c r="M412" i="1" s="1"/>
  <c r="K416" i="1"/>
  <c r="L416" i="1" s="1"/>
  <c r="M416" i="1"/>
  <c r="K444" i="1"/>
  <c r="L444" i="1" s="1"/>
  <c r="M444" i="1" s="1"/>
  <c r="K476" i="1"/>
  <c r="L476" i="1"/>
  <c r="M476" i="1"/>
  <c r="K484" i="1"/>
  <c r="L484" i="1" s="1"/>
  <c r="M484" i="1" s="1"/>
  <c r="K504" i="1"/>
  <c r="L504" i="1"/>
  <c r="M504" i="1"/>
  <c r="K516" i="1"/>
  <c r="L516" i="1" s="1"/>
  <c r="M516" i="1"/>
  <c r="L520" i="1"/>
  <c r="M520" i="1" s="1"/>
  <c r="K531" i="1"/>
  <c r="L531" i="1"/>
  <c r="M531" i="1" s="1"/>
  <c r="K539" i="1"/>
  <c r="L539" i="1" s="1"/>
  <c r="M539" i="1"/>
  <c r="K547" i="1"/>
  <c r="L547" i="1"/>
  <c r="M547" i="1" s="1"/>
  <c r="K586" i="1"/>
  <c r="L586" i="1"/>
  <c r="M586" i="1" s="1"/>
  <c r="K598" i="1"/>
  <c r="L598" i="1" s="1"/>
  <c r="M598" i="1" s="1"/>
  <c r="K606" i="1"/>
  <c r="L606" i="1" s="1"/>
  <c r="M606" i="1"/>
  <c r="K614" i="1"/>
  <c r="L614" i="1"/>
  <c r="M614" i="1" s="1"/>
  <c r="K622" i="1"/>
  <c r="L622" i="1" s="1"/>
  <c r="M622" i="1" s="1"/>
  <c r="K638" i="1"/>
  <c r="L638" i="1"/>
  <c r="M638" i="1" s="1"/>
  <c r="K646" i="1"/>
  <c r="L646" i="1" s="1"/>
  <c r="M646" i="1"/>
  <c r="K654" i="1"/>
  <c r="L654" i="1" s="1"/>
  <c r="M654" i="1" s="1"/>
  <c r="K658" i="1"/>
  <c r="L658" i="1"/>
  <c r="M658" i="1"/>
  <c r="K662" i="1"/>
  <c r="L662" i="1" s="1"/>
  <c r="M662" i="1" s="1"/>
  <c r="K666" i="1"/>
  <c r="L666" i="1" s="1"/>
  <c r="M666" i="1"/>
  <c r="K674" i="1"/>
  <c r="L674" i="1" s="1"/>
  <c r="M674" i="1" s="1"/>
  <c r="K678" i="1"/>
  <c r="L678" i="1" s="1"/>
  <c r="M678" i="1" s="1"/>
  <c r="K686" i="1"/>
  <c r="L686" i="1"/>
  <c r="M686" i="1" s="1"/>
  <c r="K694" i="1"/>
  <c r="L694" i="1" s="1"/>
  <c r="M694" i="1"/>
  <c r="K698" i="1"/>
  <c r="L698" i="1"/>
  <c r="M698" i="1" s="1"/>
  <c r="K702" i="1"/>
  <c r="L702" i="1"/>
  <c r="M702" i="1" s="1"/>
  <c r="K710" i="1"/>
  <c r="L710" i="1" s="1"/>
  <c r="M710" i="1" s="1"/>
  <c r="K722" i="1"/>
  <c r="L722" i="1" s="1"/>
  <c r="M722" i="1"/>
  <c r="K734" i="1"/>
  <c r="L734" i="1"/>
  <c r="M734" i="1" s="1"/>
  <c r="K742" i="1"/>
  <c r="L742" i="1" s="1"/>
  <c r="M742" i="1" s="1"/>
  <c r="K750" i="1"/>
  <c r="L750" i="1"/>
  <c r="M750" i="1" s="1"/>
  <c r="K758" i="1"/>
  <c r="K762" i="1"/>
  <c r="L762" i="1" s="1"/>
  <c r="M762" i="1" s="1"/>
  <c r="K770" i="1"/>
  <c r="L770" i="1"/>
  <c r="M770" i="1"/>
  <c r="K774" i="1"/>
  <c r="L774" i="1" s="1"/>
  <c r="M774" i="1" s="1"/>
  <c r="K778" i="1"/>
  <c r="L778" i="1" s="1"/>
  <c r="M778" i="1"/>
  <c r="K802" i="1"/>
  <c r="L802" i="1" s="1"/>
  <c r="M802" i="1" s="1"/>
  <c r="K806" i="1"/>
  <c r="L806" i="1" s="1"/>
  <c r="M806" i="1" s="1"/>
  <c r="K814" i="1"/>
  <c r="L814" i="1"/>
  <c r="M814" i="1" s="1"/>
  <c r="K826" i="1"/>
  <c r="L826" i="1" s="1"/>
  <c r="M826" i="1" s="1"/>
  <c r="L834" i="1"/>
  <c r="M834" i="1"/>
  <c r="K838" i="1"/>
  <c r="L838" i="1"/>
  <c r="M838" i="1" s="1"/>
  <c r="K850" i="1"/>
  <c r="L850" i="1" s="1"/>
  <c r="M850" i="1" s="1"/>
  <c r="L854" i="1"/>
  <c r="M854" i="1" s="1"/>
  <c r="K858" i="1"/>
  <c r="L858" i="1"/>
  <c r="M858" i="1" s="1"/>
  <c r="K870" i="1"/>
  <c r="L870" i="1"/>
  <c r="M870" i="1" s="1"/>
  <c r="K878" i="1"/>
  <c r="L878" i="1" s="1"/>
  <c r="M878" i="1" s="1"/>
  <c r="K881" i="1"/>
  <c r="L881" i="1"/>
  <c r="M881" i="1" s="1"/>
  <c r="K884" i="1"/>
  <c r="L884" i="1"/>
  <c r="M884" i="1"/>
  <c r="K888" i="1"/>
  <c r="L888" i="1"/>
  <c r="M888" i="1"/>
  <c r="K891" i="1"/>
  <c r="L891" i="1"/>
  <c r="M891" i="1" s="1"/>
  <c r="K895" i="1"/>
  <c r="L895" i="1"/>
  <c r="M895" i="1" s="1"/>
  <c r="K899" i="1"/>
  <c r="L899" i="1"/>
  <c r="M899" i="1"/>
  <c r="K903" i="1"/>
  <c r="L903" i="1"/>
  <c r="M903" i="1" s="1"/>
  <c r="K907" i="1"/>
  <c r="L907" i="1" s="1"/>
  <c r="M907" i="1" s="1"/>
  <c r="K911" i="1"/>
  <c r="L911" i="1"/>
  <c r="M911" i="1" s="1"/>
  <c r="K915" i="1"/>
  <c r="L915" i="1" s="1"/>
  <c r="M915" i="1" s="1"/>
  <c r="K919" i="1"/>
  <c r="L919" i="1"/>
  <c r="M919" i="1"/>
  <c r="K923" i="1"/>
  <c r="L923" i="1"/>
  <c r="M923" i="1"/>
  <c r="K927" i="1"/>
  <c r="L927" i="1"/>
  <c r="M927" i="1" s="1"/>
  <c r="K663" i="1"/>
  <c r="L663" i="1" s="1"/>
  <c r="M663" i="1" s="1"/>
  <c r="K667" i="1"/>
  <c r="L667" i="1"/>
  <c r="M667" i="1"/>
  <c r="K671" i="1"/>
  <c r="L671" i="1" s="1"/>
  <c r="M671" i="1" s="1"/>
  <c r="K679" i="1"/>
  <c r="L679" i="1"/>
  <c r="M679" i="1" s="1"/>
  <c r="K683" i="1"/>
  <c r="L683" i="1"/>
  <c r="M683" i="1" s="1"/>
  <c r="K687" i="1"/>
  <c r="L687" i="1"/>
  <c r="M687" i="1"/>
  <c r="K691" i="1"/>
  <c r="L691" i="1"/>
  <c r="M691" i="1" s="1"/>
  <c r="K695" i="1"/>
  <c r="L695" i="1"/>
  <c r="M695" i="1" s="1"/>
  <c r="K699" i="1"/>
  <c r="L699" i="1" s="1"/>
  <c r="M699" i="1" s="1"/>
  <c r="L703" i="1"/>
  <c r="M703" i="1" s="1"/>
  <c r="K707" i="1"/>
  <c r="L707" i="1"/>
  <c r="M707" i="1"/>
  <c r="K711" i="1"/>
  <c r="L711" i="1"/>
  <c r="M711" i="1" s="1"/>
  <c r="K715" i="1"/>
  <c r="L715" i="1"/>
  <c r="M715" i="1" s="1"/>
  <c r="K719" i="1"/>
  <c r="L719" i="1"/>
  <c r="M719" i="1" s="1"/>
  <c r="K723" i="1"/>
  <c r="L723" i="1"/>
  <c r="M723" i="1"/>
  <c r="K727" i="1"/>
  <c r="L727" i="1"/>
  <c r="M727" i="1" s="1"/>
  <c r="K731" i="1"/>
  <c r="L731" i="1" s="1"/>
  <c r="M731" i="1" s="1"/>
  <c r="L735" i="1"/>
  <c r="M735" i="1" s="1"/>
  <c r="K747" i="1"/>
  <c r="L747" i="1" s="1"/>
  <c r="M747" i="1" s="1"/>
  <c r="K751" i="1"/>
  <c r="L751" i="1"/>
  <c r="M751" i="1" s="1"/>
  <c r="K755" i="1"/>
  <c r="L755" i="1"/>
  <c r="M755" i="1" s="1"/>
  <c r="L759" i="1"/>
  <c r="M759" i="1"/>
  <c r="K763" i="1"/>
  <c r="L763" i="1" s="1"/>
  <c r="M763" i="1" s="1"/>
  <c r="K767" i="1"/>
  <c r="L767" i="1"/>
  <c r="M767" i="1" s="1"/>
  <c r="K771" i="1"/>
  <c r="L771" i="1"/>
  <c r="M771" i="1"/>
  <c r="K779" i="1"/>
  <c r="L779" i="1"/>
  <c r="M779" i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/>
  <c r="M803" i="1" s="1"/>
  <c r="K819" i="1"/>
  <c r="L819" i="1" s="1"/>
  <c r="M819" i="1" s="1"/>
  <c r="K823" i="1"/>
  <c r="L823" i="1"/>
  <c r="M823" i="1"/>
  <c r="K827" i="1"/>
  <c r="L827" i="1"/>
  <c r="M827" i="1" s="1"/>
  <c r="K831" i="1"/>
  <c r="L831" i="1"/>
  <c r="M831" i="1" s="1"/>
  <c r="K835" i="1"/>
  <c r="L835" i="1" s="1"/>
  <c r="M835" i="1" s="1"/>
  <c r="K839" i="1"/>
  <c r="L839" i="1"/>
  <c r="M839" i="1"/>
  <c r="K843" i="1"/>
  <c r="L843" i="1"/>
  <c r="M843" i="1"/>
  <c r="K851" i="1"/>
  <c r="L851" i="1"/>
  <c r="M851" i="1" s="1"/>
  <c r="K855" i="1"/>
  <c r="L855" i="1"/>
  <c r="M855" i="1" s="1"/>
  <c r="K859" i="1"/>
  <c r="L859" i="1"/>
  <c r="M859" i="1"/>
  <c r="K863" i="1"/>
  <c r="L863" i="1"/>
  <c r="M863" i="1" s="1"/>
  <c r="K867" i="1"/>
  <c r="L867" i="1"/>
  <c r="M867" i="1" s="1"/>
  <c r="K871" i="1"/>
  <c r="L871" i="1" s="1"/>
  <c r="M871" i="1" s="1"/>
  <c r="K875" i="1"/>
  <c r="L875" i="1" s="1"/>
  <c r="M875" i="1" s="1"/>
  <c r="K879" i="1"/>
  <c r="L879" i="1"/>
  <c r="M879" i="1"/>
  <c r="K885" i="1"/>
  <c r="L885" i="1"/>
  <c r="M885" i="1" s="1"/>
  <c r="K889" i="1"/>
  <c r="L889" i="1"/>
  <c r="M889" i="1" s="1"/>
  <c r="K892" i="1"/>
  <c r="L892" i="1" s="1"/>
  <c r="M892" i="1" s="1"/>
  <c r="K900" i="1"/>
  <c r="L900" i="1"/>
  <c r="M900" i="1"/>
  <c r="K904" i="1"/>
  <c r="L904" i="1"/>
  <c r="M904" i="1" s="1"/>
  <c r="K908" i="1"/>
  <c r="L908" i="1"/>
  <c r="M908" i="1" s="1"/>
  <c r="K912" i="1"/>
  <c r="L912" i="1"/>
  <c r="M912" i="1" s="1"/>
  <c r="K924" i="1"/>
  <c r="L924" i="1"/>
  <c r="M924" i="1"/>
  <c r="K928" i="1"/>
  <c r="L928" i="1"/>
  <c r="M928" i="1" s="1"/>
  <c r="L690" i="1"/>
  <c r="M690" i="1" s="1"/>
  <c r="K394" i="1"/>
  <c r="L394" i="1"/>
  <c r="M394" i="1" s="1"/>
  <c r="L398" i="1"/>
  <c r="M398" i="1" s="1"/>
  <c r="K406" i="1"/>
  <c r="L406" i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 s="1"/>
  <c r="M430" i="1" s="1"/>
  <c r="K434" i="1"/>
  <c r="L434" i="1" s="1"/>
  <c r="M434" i="1"/>
  <c r="L438" i="1"/>
  <c r="M438" i="1"/>
  <c r="K446" i="1"/>
  <c r="L446" i="1" s="1"/>
  <c r="M446" i="1" s="1"/>
  <c r="K450" i="1"/>
  <c r="L450" i="1" s="1"/>
  <c r="M450" i="1" s="1"/>
  <c r="K474" i="1"/>
  <c r="L474" i="1"/>
  <c r="M474" i="1"/>
  <c r="K478" i="1"/>
  <c r="L478" i="1"/>
  <c r="M478" i="1" s="1"/>
  <c r="K490" i="1"/>
  <c r="L490" i="1"/>
  <c r="M490" i="1" s="1"/>
  <c r="K502" i="1"/>
  <c r="L502" i="1" s="1"/>
  <c r="M502" i="1" s="1"/>
  <c r="K506" i="1"/>
  <c r="L506" i="1" s="1"/>
  <c r="M506" i="1" s="1"/>
  <c r="K521" i="1"/>
  <c r="L521" i="1"/>
  <c r="M521" i="1"/>
  <c r="K525" i="1"/>
  <c r="L525" i="1" s="1"/>
  <c r="M525" i="1" s="1"/>
  <c r="K533" i="1"/>
  <c r="L533" i="1" s="1"/>
  <c r="M533" i="1"/>
  <c r="K537" i="1"/>
  <c r="L537" i="1" s="1"/>
  <c r="M537" i="1" s="1"/>
  <c r="K541" i="1"/>
  <c r="L541" i="1" s="1"/>
  <c r="M541" i="1" s="1"/>
  <c r="K549" i="1"/>
  <c r="L549" i="1"/>
  <c r="M549" i="1" s="1"/>
  <c r="K553" i="1"/>
  <c r="L553" i="1" s="1"/>
  <c r="M553" i="1" s="1"/>
  <c r="K560" i="1"/>
  <c r="L560" i="1" s="1"/>
  <c r="M560" i="1" s="1"/>
  <c r="K580" i="1"/>
  <c r="L580" i="1"/>
  <c r="M580" i="1" s="1"/>
  <c r="K588" i="1"/>
  <c r="L588" i="1"/>
  <c r="M588" i="1" s="1"/>
  <c r="K592" i="1"/>
  <c r="L592" i="1" s="1"/>
  <c r="M592" i="1"/>
  <c r="K596" i="1"/>
  <c r="L596" i="1" s="1"/>
  <c r="M596" i="1" s="1"/>
  <c r="K600" i="1"/>
  <c r="L600" i="1" s="1"/>
  <c r="M600" i="1" s="1"/>
  <c r="K604" i="1"/>
  <c r="L604" i="1" s="1"/>
  <c r="M604" i="1" s="1"/>
  <c r="K608" i="1"/>
  <c r="L608" i="1" s="1"/>
  <c r="M608" i="1"/>
  <c r="K612" i="1"/>
  <c r="L612" i="1"/>
  <c r="M612" i="1"/>
  <c r="K616" i="1"/>
  <c r="L616" i="1"/>
  <c r="M616" i="1" s="1"/>
  <c r="K620" i="1"/>
  <c r="L620" i="1" s="1"/>
  <c r="M620" i="1" s="1"/>
  <c r="K624" i="1"/>
  <c r="L624" i="1" s="1"/>
  <c r="M624" i="1" s="1"/>
  <c r="K628" i="1"/>
  <c r="L628" i="1"/>
  <c r="M628" i="1"/>
  <c r="K632" i="1"/>
  <c r="L632" i="1"/>
  <c r="M632" i="1" s="1"/>
  <c r="K636" i="1"/>
  <c r="L636" i="1"/>
  <c r="M636" i="1" s="1"/>
  <c r="K640" i="1"/>
  <c r="L640" i="1" s="1"/>
  <c r="M640" i="1" s="1"/>
  <c r="K644" i="1"/>
  <c r="L644" i="1" s="1"/>
  <c r="M644" i="1" s="1"/>
  <c r="K680" i="1"/>
  <c r="L680" i="1"/>
  <c r="M680" i="1"/>
  <c r="K684" i="1"/>
  <c r="L684" i="1" s="1"/>
  <c r="M684" i="1" s="1"/>
  <c r="K688" i="1"/>
  <c r="L688" i="1" s="1"/>
  <c r="M688" i="1"/>
  <c r="K692" i="1"/>
  <c r="L692" i="1" s="1"/>
  <c r="M692" i="1" s="1"/>
  <c r="K696" i="1"/>
  <c r="L696" i="1" s="1"/>
  <c r="M696" i="1" s="1"/>
  <c r="K700" i="1"/>
  <c r="L700" i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 s="1"/>
  <c r="K764" i="1"/>
  <c r="L764" i="1"/>
  <c r="M764" i="1"/>
  <c r="K772" i="1"/>
  <c r="L772" i="1"/>
  <c r="M772" i="1" s="1"/>
  <c r="K776" i="1"/>
  <c r="L776" i="1"/>
  <c r="M776" i="1" s="1"/>
  <c r="K780" i="1"/>
  <c r="L780" i="1" s="1"/>
  <c r="M780" i="1" s="1"/>
  <c r="K788" i="1"/>
  <c r="L788" i="1" s="1"/>
  <c r="M788" i="1" s="1"/>
  <c r="K792" i="1"/>
  <c r="L792" i="1"/>
  <c r="M792" i="1" s="1"/>
  <c r="K796" i="1"/>
  <c r="L796" i="1" s="1"/>
  <c r="M796" i="1" s="1"/>
  <c r="K800" i="1"/>
  <c r="L800" i="1" s="1"/>
  <c r="M800" i="1"/>
  <c r="K804" i="1"/>
  <c r="L804" i="1" s="1"/>
  <c r="M804" i="1" s="1"/>
  <c r="K808" i="1"/>
  <c r="L808" i="1" s="1"/>
  <c r="M808" i="1" s="1"/>
  <c r="K812" i="1"/>
  <c r="L812" i="1"/>
  <c r="M812" i="1" s="1"/>
  <c r="K816" i="1"/>
  <c r="L816" i="1" s="1"/>
  <c r="M816" i="1" s="1"/>
  <c r="K824" i="1"/>
  <c r="L824" i="1" s="1"/>
  <c r="M824" i="1" s="1"/>
  <c r="K828" i="1"/>
  <c r="L828" i="1"/>
  <c r="M828" i="1" s="1"/>
  <c r="K832" i="1"/>
  <c r="L832" i="1"/>
  <c r="M832" i="1" s="1"/>
  <c r="K840" i="1"/>
  <c r="L840" i="1" s="1"/>
  <c r="M840" i="1"/>
  <c r="K852" i="1"/>
  <c r="L852" i="1" s="1"/>
  <c r="M852" i="1" s="1"/>
  <c r="K856" i="1"/>
  <c r="L856" i="1" s="1"/>
  <c r="M856" i="1" s="1"/>
  <c r="K860" i="1"/>
  <c r="L860" i="1" s="1"/>
  <c r="M860" i="1" s="1"/>
  <c r="K868" i="1"/>
  <c r="L868" i="1" s="1"/>
  <c r="M868" i="1"/>
  <c r="K872" i="1"/>
  <c r="L872" i="1" s="1"/>
  <c r="M872" i="1" s="1"/>
  <c r="K876" i="1"/>
  <c r="L876" i="1" s="1"/>
  <c r="M876" i="1" s="1"/>
  <c r="K880" i="1"/>
  <c r="L880" i="1" s="1"/>
  <c r="M880" i="1" s="1"/>
  <c r="K886" i="1"/>
  <c r="L886" i="1" s="1"/>
  <c r="M886" i="1" s="1"/>
  <c r="K893" i="1"/>
  <c r="L893" i="1"/>
  <c r="M893" i="1"/>
  <c r="K897" i="1"/>
  <c r="L897" i="1"/>
  <c r="M897" i="1" s="1"/>
  <c r="K901" i="1"/>
  <c r="L901" i="1"/>
  <c r="M901" i="1" s="1"/>
  <c r="K905" i="1"/>
  <c r="L905" i="1" s="1"/>
  <c r="M905" i="1" s="1"/>
  <c r="K909" i="1"/>
  <c r="L909" i="1" s="1"/>
  <c r="M909" i="1" s="1"/>
  <c r="K913" i="1"/>
  <c r="L913" i="1"/>
  <c r="M913" i="1" s="1"/>
  <c r="K917" i="1"/>
  <c r="L917" i="1" s="1"/>
  <c r="M917" i="1" s="1"/>
  <c r="K921" i="1"/>
  <c r="L921" i="1" s="1"/>
  <c r="M921" i="1"/>
  <c r="K925" i="1"/>
  <c r="L925" i="1" s="1"/>
  <c r="M925" i="1" s="1"/>
  <c r="M599" i="1"/>
  <c r="K475" i="1"/>
  <c r="L475" i="1"/>
  <c r="M475" i="1"/>
  <c r="K277" i="1"/>
  <c r="L277" i="1" s="1"/>
  <c r="M277" i="1"/>
  <c r="L149" i="1"/>
  <c r="M149" i="1"/>
  <c r="K157" i="1"/>
  <c r="L157" i="1"/>
  <c r="M157" i="1" s="1"/>
  <c r="K213" i="1"/>
  <c r="L213" i="1" s="1"/>
  <c r="M213" i="1" s="1"/>
  <c r="K9" i="1"/>
  <c r="L9" i="1" s="1"/>
  <c r="M9" i="1"/>
  <c r="K17" i="1"/>
  <c r="L17" i="1"/>
  <c r="M17" i="1" s="1"/>
  <c r="K239" i="1"/>
  <c r="L239" i="1"/>
  <c r="M239" i="1" s="1"/>
  <c r="K255" i="1"/>
  <c r="L255" i="1"/>
  <c r="M255" i="1" s="1"/>
  <c r="K271" i="1"/>
  <c r="L271" i="1" s="1"/>
  <c r="M271" i="1"/>
  <c r="K12" i="1"/>
  <c r="L12" i="1"/>
  <c r="M12" i="1"/>
  <c r="K63" i="1"/>
  <c r="L63" i="1" s="1"/>
  <c r="M63" i="1" s="1"/>
  <c r="K79" i="1"/>
  <c r="L79" i="1" s="1"/>
  <c r="M79" i="1" s="1"/>
  <c r="K88" i="1"/>
  <c r="L88" i="1" s="1"/>
  <c r="M88" i="1" s="1"/>
  <c r="K120" i="1"/>
  <c r="L120" i="1"/>
  <c r="M120" i="1"/>
  <c r="K128" i="1"/>
  <c r="L128" i="1" s="1"/>
  <c r="M128" i="1" s="1"/>
  <c r="K324" i="1"/>
  <c r="L324" i="1"/>
  <c r="M324" i="1" s="1"/>
  <c r="K138" i="1"/>
  <c r="L138" i="1" s="1"/>
  <c r="M138" i="1" s="1"/>
  <c r="K142" i="1"/>
  <c r="L142" i="1"/>
  <c r="M142" i="1"/>
  <c r="K146" i="1"/>
  <c r="L146" i="1" s="1"/>
  <c r="M146" i="1" s="1"/>
  <c r="K150" i="1"/>
  <c r="L150" i="1" s="1"/>
  <c r="M150" i="1" s="1"/>
  <c r="K154" i="1"/>
  <c r="L154" i="1" s="1"/>
  <c r="M154" i="1"/>
  <c r="K158" i="1"/>
  <c r="L158" i="1"/>
  <c r="M158" i="1"/>
  <c r="K162" i="1"/>
  <c r="L162" i="1"/>
  <c r="M162" i="1" s="1"/>
  <c r="K166" i="1"/>
  <c r="L166" i="1"/>
  <c r="M166" i="1" s="1"/>
  <c r="K170" i="1"/>
  <c r="L170" i="1" s="1"/>
  <c r="M170" i="1" s="1"/>
  <c r="K174" i="1"/>
  <c r="L174" i="1"/>
  <c r="M174" i="1" s="1"/>
  <c r="K178" i="1"/>
  <c r="L178" i="1"/>
  <c r="M178" i="1"/>
  <c r="K186" i="1"/>
  <c r="L186" i="1"/>
  <c r="M186" i="1" s="1"/>
  <c r="K190" i="1"/>
  <c r="L190" i="1" s="1"/>
  <c r="M190" i="1"/>
  <c r="K194" i="1"/>
  <c r="L194" i="1"/>
  <c r="M194" i="1" s="1"/>
  <c r="K202" i="1"/>
  <c r="L202" i="1"/>
  <c r="M202" i="1"/>
  <c r="K206" i="1"/>
  <c r="L206" i="1"/>
  <c r="M206" i="1" s="1"/>
  <c r="K210" i="1"/>
  <c r="L210" i="1" s="1"/>
  <c r="M210" i="1" s="1"/>
  <c r="K218" i="1"/>
  <c r="L218" i="1"/>
  <c r="M218" i="1"/>
  <c r="K222" i="1"/>
  <c r="L222" i="1" s="1"/>
  <c r="M222" i="1" s="1"/>
  <c r="K226" i="1"/>
  <c r="L226" i="1"/>
  <c r="M226" i="1" s="1"/>
  <c r="K234" i="1"/>
  <c r="L234" i="1" s="1"/>
  <c r="M234" i="1"/>
  <c r="K280" i="1"/>
  <c r="L280" i="1"/>
  <c r="M280" i="1" s="1"/>
  <c r="K282" i="1"/>
  <c r="L282" i="1" s="1"/>
  <c r="M282" i="1" s="1"/>
  <c r="K284" i="1"/>
  <c r="L284" i="1"/>
  <c r="M284" i="1" s="1"/>
  <c r="K288" i="1"/>
  <c r="L288" i="1" s="1"/>
  <c r="M288" i="1"/>
  <c r="K356" i="1"/>
  <c r="L356" i="1"/>
  <c r="M356" i="1"/>
  <c r="K462" i="1"/>
  <c r="L462" i="1"/>
  <c r="M462" i="1" s="1"/>
  <c r="K489" i="1"/>
  <c r="L489" i="1"/>
  <c r="M489" i="1"/>
  <c r="K23" i="1"/>
  <c r="L23" i="1" s="1"/>
  <c r="M23" i="1" s="1"/>
  <c r="L31" i="1"/>
  <c r="M31" i="1"/>
  <c r="K39" i="1"/>
  <c r="K55" i="1"/>
  <c r="L55" i="1"/>
  <c r="M55" i="1" s="1"/>
  <c r="K86" i="1"/>
  <c r="L86" i="1"/>
  <c r="M86" i="1" s="1"/>
  <c r="K118" i="1"/>
  <c r="L118" i="1" s="1"/>
  <c r="M118" i="1"/>
  <c r="K626" i="1"/>
  <c r="L626" i="1"/>
  <c r="M626" i="1" s="1"/>
  <c r="K630" i="1"/>
  <c r="L630" i="1" s="1"/>
  <c r="M630" i="1" s="1"/>
  <c r="K647" i="1"/>
  <c r="L647" i="1" s="1"/>
  <c r="M647" i="1"/>
  <c r="K655" i="1"/>
  <c r="L655" i="1"/>
  <c r="M655" i="1" s="1"/>
  <c r="K81" i="1"/>
  <c r="L81" i="1"/>
  <c r="M81" i="1" s="1"/>
  <c r="K77" i="1"/>
  <c r="L77" i="1" s="1"/>
  <c r="M77" i="1" s="1"/>
  <c r="K109" i="1"/>
  <c r="L109" i="1" s="1"/>
  <c r="M109" i="1" s="1"/>
  <c r="L116" i="1"/>
  <c r="M116" i="1" s="1"/>
  <c r="K131" i="1"/>
  <c r="L131" i="1"/>
  <c r="M131" i="1" s="1"/>
  <c r="K20" i="1"/>
  <c r="L20" i="1" s="1"/>
  <c r="M20" i="1" s="1"/>
  <c r="K24" i="1"/>
  <c r="L24" i="1" s="1"/>
  <c r="M24" i="1" s="1"/>
  <c r="K32" i="1"/>
  <c r="L32" i="1" s="1"/>
  <c r="M32" i="1" s="1"/>
  <c r="K36" i="1"/>
  <c r="L36" i="1" s="1"/>
  <c r="M36" i="1" s="1"/>
  <c r="K40" i="1"/>
  <c r="L40" i="1" s="1"/>
  <c r="M40" i="1" s="1"/>
  <c r="K44" i="1"/>
  <c r="L44" i="1" s="1"/>
  <c r="M44" i="1" s="1"/>
  <c r="K48" i="1"/>
  <c r="L48" i="1" s="1"/>
  <c r="M48" i="1"/>
  <c r="K52" i="1"/>
  <c r="L52" i="1"/>
  <c r="M52" i="1" s="1"/>
  <c r="K56" i="1"/>
  <c r="L56" i="1" s="1"/>
  <c r="M56" i="1" s="1"/>
  <c r="K59" i="1"/>
  <c r="L59" i="1"/>
  <c r="M59" i="1"/>
  <c r="K126" i="1"/>
  <c r="L126" i="1"/>
  <c r="M126" i="1" s="1"/>
  <c r="K133" i="1"/>
  <c r="L133" i="1"/>
  <c r="M133" i="1" s="1"/>
  <c r="K62" i="1"/>
  <c r="L62" i="1" s="1"/>
  <c r="M62" i="1" s="1"/>
  <c r="K67" i="1"/>
  <c r="L67" i="1"/>
  <c r="M67" i="1" s="1"/>
  <c r="K69" i="1"/>
  <c r="L69" i="1"/>
  <c r="M69" i="1" s="1"/>
  <c r="K74" i="1"/>
  <c r="L74" i="1" s="1"/>
  <c r="M74" i="1" s="1"/>
  <c r="K84" i="1"/>
  <c r="L84" i="1" s="1"/>
  <c r="M84" i="1"/>
  <c r="K94" i="1"/>
  <c r="L94" i="1" s="1"/>
  <c r="M94" i="1" s="1"/>
  <c r="K101" i="1"/>
  <c r="L101" i="1"/>
  <c r="M101" i="1"/>
  <c r="K106" i="1"/>
  <c r="K114" i="1"/>
  <c r="L114" i="1" s="1"/>
  <c r="M114" i="1" s="1"/>
  <c r="K113" i="1"/>
  <c r="L113" i="1"/>
  <c r="M113" i="1" s="1"/>
  <c r="K123" i="1"/>
  <c r="L123" i="1"/>
  <c r="M123" i="1" s="1"/>
  <c r="K452" i="1"/>
  <c r="L452" i="1" s="1"/>
  <c r="M452" i="1" s="1"/>
  <c r="K559" i="1"/>
  <c r="L559" i="1" s="1"/>
  <c r="M559" i="1" s="1"/>
  <c r="K736" i="1"/>
  <c r="L736" i="1" s="1"/>
  <c r="M736" i="1" s="1"/>
  <c r="K786" i="1"/>
  <c r="L786" i="1"/>
  <c r="M786" i="1"/>
  <c r="K864" i="1"/>
  <c r="L864" i="1" s="1"/>
  <c r="M864" i="1" s="1"/>
  <c r="K402" i="1"/>
  <c r="L402" i="1" s="1"/>
  <c r="M402" i="1"/>
  <c r="K405" i="1"/>
  <c r="L405" i="1" s="1"/>
  <c r="M405" i="1" s="1"/>
  <c r="K465" i="1"/>
  <c r="L465" i="1" s="1"/>
  <c r="M465" i="1" s="1"/>
  <c r="K512" i="1"/>
  <c r="L512" i="1"/>
  <c r="M512" i="1" s="1"/>
  <c r="K519" i="1"/>
  <c r="L519" i="1" s="1"/>
  <c r="M519" i="1"/>
  <c r="K527" i="1"/>
  <c r="L527" i="1"/>
  <c r="M527" i="1" s="1"/>
  <c r="K544" i="1"/>
  <c r="L544" i="1"/>
  <c r="M544" i="1" s="1"/>
  <c r="K551" i="1"/>
  <c r="L551" i="1"/>
  <c r="M551" i="1" s="1"/>
  <c r="K595" i="1"/>
  <c r="L595" i="1" s="1"/>
  <c r="M595" i="1"/>
  <c r="K659" i="1"/>
  <c r="L659" i="1" s="1"/>
  <c r="M659" i="1" s="1"/>
  <c r="K743" i="1"/>
  <c r="L743" i="1"/>
  <c r="M743" i="1" s="1"/>
  <c r="K477" i="1"/>
  <c r="L477" i="1" s="1"/>
  <c r="M477" i="1" s="1"/>
  <c r="K508" i="1"/>
  <c r="L508" i="1"/>
  <c r="M508" i="1" s="1"/>
  <c r="K523" i="1"/>
  <c r="L523" i="1" s="1"/>
  <c r="M523" i="1" s="1"/>
  <c r="K540" i="1"/>
  <c r="L540" i="1" s="1"/>
  <c r="M540" i="1" s="1"/>
  <c r="K555" i="1"/>
  <c r="L555" i="1"/>
  <c r="M555" i="1" s="1"/>
  <c r="K716" i="1"/>
  <c r="L716" i="1"/>
  <c r="M716" i="1"/>
  <c r="K739" i="1"/>
  <c r="L739" i="1"/>
  <c r="M739" i="1" s="1"/>
  <c r="K793" i="1"/>
  <c r="L793" i="1"/>
  <c r="M793" i="1" s="1"/>
  <c r="K829" i="1"/>
  <c r="L829" i="1"/>
  <c r="M829" i="1" s="1"/>
  <c r="K898" i="1"/>
  <c r="L898" i="1"/>
  <c r="M898" i="1"/>
  <c r="K66" i="1"/>
  <c r="L66" i="1" s="1"/>
  <c r="M66" i="1" s="1"/>
  <c r="K98" i="1"/>
  <c r="L98" i="1"/>
  <c r="M98" i="1"/>
  <c r="K130" i="1"/>
  <c r="L130" i="1"/>
  <c r="M130" i="1" s="1"/>
  <c r="K372" i="1"/>
  <c r="L372" i="1"/>
  <c r="M372" i="1" s="1"/>
  <c r="K470" i="1"/>
  <c r="L470" i="1"/>
  <c r="M470" i="1" s="1"/>
  <c r="K511" i="1"/>
  <c r="L511" i="1" s="1"/>
  <c r="M511" i="1" s="1"/>
  <c r="K528" i="1"/>
  <c r="L528" i="1"/>
  <c r="M528" i="1" s="1"/>
  <c r="K535" i="1"/>
  <c r="L535" i="1"/>
  <c r="M535" i="1" s="1"/>
  <c r="K543" i="1"/>
  <c r="L543" i="1"/>
  <c r="M543" i="1"/>
  <c r="K582" i="1"/>
  <c r="L582" i="1"/>
  <c r="M582" i="1" s="1"/>
  <c r="K675" i="1"/>
  <c r="L675" i="1"/>
  <c r="M675" i="1" s="1"/>
  <c r="K718" i="1"/>
  <c r="L718" i="1"/>
  <c r="M718" i="1"/>
  <c r="K785" i="1"/>
  <c r="L785" i="1" s="1"/>
  <c r="M785" i="1" s="1"/>
  <c r="K820" i="1"/>
  <c r="L820" i="1" s="1"/>
  <c r="M820" i="1" s="1"/>
  <c r="K896" i="1"/>
  <c r="L896" i="1"/>
  <c r="M896" i="1" s="1"/>
  <c r="K920" i="1"/>
  <c r="L920" i="1"/>
  <c r="M920" i="1"/>
  <c r="K590" i="1"/>
  <c r="L590" i="1" s="1"/>
  <c r="M590" i="1" s="1"/>
  <c r="K714" i="1"/>
  <c r="L714" i="1"/>
  <c r="M714" i="1" s="1"/>
  <c r="K916" i="1"/>
  <c r="L916" i="1"/>
  <c r="M916" i="1" s="1"/>
  <c r="K346" i="1"/>
  <c r="L346" i="1"/>
  <c r="M346" i="1" s="1"/>
  <c r="K362" i="1"/>
  <c r="L362" i="1"/>
  <c r="M362" i="1"/>
  <c r="K378" i="1"/>
  <c r="L378" i="1"/>
  <c r="M378" i="1"/>
  <c r="K574" i="1"/>
  <c r="L574" i="1"/>
  <c r="M574" i="1" s="1"/>
  <c r="K326" i="1"/>
  <c r="L326" i="1"/>
  <c r="M326" i="1"/>
  <c r="K342" i="1"/>
  <c r="L342" i="1"/>
  <c r="M342" i="1"/>
  <c r="K374" i="1"/>
  <c r="L374" i="1" s="1"/>
  <c r="M374" i="1" s="1"/>
  <c r="K390" i="1"/>
  <c r="L390" i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/>
  <c r="M510" i="1" s="1"/>
  <c r="K542" i="1"/>
  <c r="L542" i="1"/>
  <c r="M542" i="1" s="1"/>
  <c r="K558" i="1"/>
  <c r="L558" i="1"/>
  <c r="M558" i="1" s="1"/>
  <c r="K492" i="1"/>
  <c r="L492" i="1"/>
  <c r="M492" i="1" s="1"/>
  <c r="K334" i="1"/>
  <c r="L334" i="1"/>
  <c r="M334" i="1" s="1"/>
  <c r="K350" i="1"/>
  <c r="L350" i="1"/>
  <c r="M350" i="1"/>
  <c r="K366" i="1"/>
  <c r="L366" i="1"/>
  <c r="M366" i="1"/>
  <c r="K392" i="1"/>
  <c r="L392" i="1"/>
  <c r="M392" i="1"/>
  <c r="K424" i="1"/>
  <c r="L424" i="1"/>
  <c r="M424" i="1" s="1"/>
  <c r="K503" i="1"/>
  <c r="L503" i="1"/>
  <c r="M503" i="1" s="1"/>
  <c r="K513" i="1"/>
  <c r="L513" i="1" s="1"/>
  <c r="M513" i="1" s="1"/>
  <c r="K529" i="1"/>
  <c r="L529" i="1" s="1"/>
  <c r="M529" i="1" s="1"/>
  <c r="K545" i="1"/>
  <c r="L545" i="1"/>
  <c r="M545" i="1" s="1"/>
  <c r="K561" i="1"/>
  <c r="L561" i="1"/>
  <c r="M561" i="1"/>
  <c r="K460" i="1"/>
  <c r="L460" i="1"/>
  <c r="M460" i="1" s="1"/>
  <c r="K472" i="1"/>
  <c r="L472" i="1"/>
  <c r="M472" i="1" s="1"/>
  <c r="K338" i="1"/>
  <c r="L338" i="1" s="1"/>
  <c r="M338" i="1" s="1"/>
  <c r="K354" i="1"/>
  <c r="L354" i="1"/>
  <c r="M354" i="1" s="1"/>
  <c r="K386" i="1"/>
  <c r="L386" i="1"/>
  <c r="M386" i="1" s="1"/>
  <c r="K466" i="1"/>
  <c r="L466" i="1" s="1"/>
  <c r="M466" i="1" s="1"/>
  <c r="K481" i="1"/>
  <c r="L481" i="1" s="1"/>
  <c r="M481" i="1" s="1"/>
  <c r="K456" i="1"/>
  <c r="L456" i="1" s="1"/>
  <c r="M456" i="1" s="1"/>
  <c r="K464" i="1"/>
  <c r="L464" i="1" s="1"/>
  <c r="M464" i="1" s="1"/>
  <c r="K496" i="1"/>
  <c r="L496" i="1"/>
  <c r="M496" i="1" s="1"/>
  <c r="K568" i="1"/>
  <c r="K576" i="1"/>
  <c r="L576" i="1" s="1"/>
  <c r="M576" i="1" s="1"/>
  <c r="K589" i="1"/>
  <c r="L589" i="1" s="1"/>
  <c r="M589" i="1" s="1"/>
  <c r="K591" i="1"/>
  <c r="L591" i="1"/>
  <c r="M591" i="1" s="1"/>
  <c r="K440" i="1"/>
  <c r="L440" i="1" s="1"/>
  <c r="M440" i="1" s="1"/>
  <c r="K480" i="1"/>
  <c r="L480" i="1"/>
  <c r="M480" i="1" s="1"/>
  <c r="K564" i="1"/>
  <c r="L564" i="1" s="1"/>
  <c r="M564" i="1" s="1"/>
  <c r="K572" i="1"/>
  <c r="L572" i="1" s="1"/>
  <c r="M572" i="1" s="1"/>
  <c r="K404" i="1"/>
  <c r="L404" i="1" s="1"/>
  <c r="M404" i="1" s="1"/>
  <c r="K420" i="1"/>
  <c r="L420" i="1" s="1"/>
  <c r="M420" i="1" s="1"/>
  <c r="K448" i="1"/>
  <c r="L448" i="1"/>
  <c r="M448" i="1" s="1"/>
  <c r="K488" i="1"/>
  <c r="L488" i="1" s="1"/>
  <c r="M488" i="1" s="1"/>
  <c r="K514" i="1"/>
  <c r="L514" i="1" s="1"/>
  <c r="M514" i="1" s="1"/>
  <c r="K546" i="1"/>
  <c r="L546" i="1" s="1"/>
  <c r="M546" i="1" s="1"/>
  <c r="K570" i="1"/>
  <c r="L570" i="1"/>
  <c r="M570" i="1" s="1"/>
  <c r="K578" i="1"/>
  <c r="L578" i="1"/>
  <c r="M578" i="1" s="1"/>
  <c r="K584" i="1"/>
  <c r="L584" i="1" s="1"/>
  <c r="M584" i="1" s="1"/>
  <c r="K648" i="1"/>
  <c r="L648" i="1" s="1"/>
  <c r="M648" i="1" s="1"/>
  <c r="K652" i="1"/>
  <c r="L652" i="1" s="1"/>
  <c r="M652" i="1" s="1"/>
  <c r="K660" i="1"/>
  <c r="L660" i="1" s="1"/>
  <c r="M660" i="1" s="1"/>
  <c r="K664" i="1"/>
  <c r="L664" i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/>
  <c r="M725" i="1" s="1"/>
  <c r="K713" i="1"/>
  <c r="L713" i="1"/>
  <c r="M713" i="1" s="1"/>
  <c r="K749" i="1"/>
  <c r="L749" i="1" s="1"/>
  <c r="M749" i="1" s="1"/>
  <c r="K730" i="1"/>
  <c r="L730" i="1" s="1"/>
  <c r="M730" i="1" s="1"/>
  <c r="K768" i="1"/>
  <c r="L768" i="1" s="1"/>
  <c r="M768" i="1" s="1"/>
  <c r="K822" i="1"/>
  <c r="L822" i="1"/>
  <c r="M822" i="1" s="1"/>
  <c r="K844" i="1"/>
  <c r="L844" i="1"/>
  <c r="M844" i="1" s="1"/>
  <c r="K773" i="1"/>
  <c r="L773" i="1" s="1"/>
  <c r="M773" i="1" s="1"/>
  <c r="K801" i="1"/>
  <c r="L801" i="1" s="1"/>
  <c r="M801" i="1" s="1"/>
  <c r="K811" i="1"/>
  <c r="L811" i="1" s="1"/>
  <c r="M811" i="1" s="1"/>
  <c r="K784" i="1"/>
  <c r="L784" i="1" s="1"/>
  <c r="M784" i="1" s="1"/>
  <c r="K794" i="1"/>
  <c r="L794" i="1" s="1"/>
  <c r="M794" i="1" s="1"/>
  <c r="K807" i="1"/>
  <c r="L807" i="1"/>
  <c r="M807" i="1" s="1"/>
  <c r="K830" i="1"/>
  <c r="L830" i="1" s="1"/>
  <c r="M830" i="1" s="1"/>
  <c r="K836" i="1"/>
  <c r="L836" i="1" s="1"/>
  <c r="M836" i="1" s="1"/>
  <c r="K848" i="1"/>
  <c r="L848" i="1" s="1"/>
  <c r="M848" i="1" s="1"/>
  <c r="K790" i="1"/>
  <c r="L790" i="1"/>
  <c r="M790" i="1" s="1"/>
  <c r="K815" i="1"/>
  <c r="L815" i="1"/>
  <c r="M815" i="1" s="1"/>
  <c r="K837" i="1"/>
  <c r="L837" i="1" s="1"/>
  <c r="M837" i="1" s="1"/>
  <c r="L618" i="1"/>
  <c r="M618" i="1" s="1"/>
  <c r="L286" i="1"/>
  <c r="M286" i="1"/>
  <c r="L370" i="1"/>
  <c r="M370" i="1"/>
  <c r="L139" i="1"/>
  <c r="M139" i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/>
  <c r="K670" i="1"/>
  <c r="L670" i="1" s="1"/>
  <c r="M670" i="1"/>
  <c r="K706" i="1"/>
  <c r="L706" i="1" s="1"/>
  <c r="M706" i="1" s="1"/>
  <c r="K5" i="1"/>
  <c r="K145" i="1"/>
  <c r="L145" i="1"/>
  <c r="M145" i="1"/>
  <c r="K87" i="2"/>
  <c r="L87" i="2"/>
  <c r="M87" i="2"/>
  <c r="L242" i="2"/>
  <c r="M242" i="2"/>
  <c r="K88" i="2"/>
  <c r="L88" i="2" s="1"/>
  <c r="M88" i="2"/>
  <c r="K115" i="2"/>
  <c r="L115" i="2"/>
  <c r="M115" i="2" s="1"/>
  <c r="L307" i="1"/>
  <c r="M307" i="1"/>
  <c r="L89" i="1"/>
  <c r="M89" i="1"/>
  <c r="L97" i="1"/>
  <c r="M97" i="1"/>
  <c r="K180" i="1"/>
  <c r="L180" i="1" s="1"/>
  <c r="M180" i="1"/>
  <c r="L439" i="1"/>
  <c r="M439" i="1" s="1"/>
  <c r="L463" i="1"/>
  <c r="M463" i="1" s="1"/>
  <c r="K491" i="1"/>
  <c r="L491" i="1"/>
  <c r="M491" i="1" s="1"/>
  <c r="M500" i="1"/>
  <c r="L522" i="1"/>
  <c r="M522" i="1" s="1"/>
  <c r="L866" i="1"/>
  <c r="M866" i="1" s="1"/>
  <c r="K887" i="1"/>
  <c r="L887" i="1"/>
  <c r="M887" i="1" s="1"/>
  <c r="L296" i="1"/>
  <c r="M296" i="1" s="1"/>
  <c r="L451" i="1"/>
  <c r="M451" i="1" s="1"/>
  <c r="L415" i="1"/>
  <c r="M415" i="1" s="1"/>
  <c r="K583" i="1"/>
  <c r="L583" i="1"/>
  <c r="M583" i="1"/>
  <c r="L631" i="1"/>
  <c r="M631" i="1" s="1"/>
  <c r="K746" i="1"/>
  <c r="L746" i="1"/>
  <c r="M746" i="1" s="1"/>
  <c r="L117" i="1"/>
  <c r="M117" i="1" s="1"/>
  <c r="K159" i="1"/>
  <c r="L159" i="1" s="1"/>
  <c r="M159" i="1" s="1"/>
  <c r="K247" i="1"/>
  <c r="L247" i="1"/>
  <c r="M247" i="1" s="1"/>
  <c r="K270" i="1"/>
  <c r="L270" i="1"/>
  <c r="M270" i="1"/>
  <c r="L276" i="1"/>
  <c r="M276" i="1"/>
  <c r="K431" i="1"/>
  <c r="L431" i="1"/>
  <c r="M431" i="1" s="1"/>
  <c r="L507" i="1"/>
  <c r="M507" i="1"/>
  <c r="L615" i="1"/>
  <c r="M615" i="1"/>
  <c r="L99" i="1"/>
  <c r="M99" i="1"/>
  <c r="L203" i="1"/>
  <c r="M203" i="1"/>
  <c r="K254" i="1"/>
  <c r="L254" i="1" s="1"/>
  <c r="M254" i="1"/>
  <c r="L285" i="1"/>
  <c r="M285" i="1" s="1"/>
  <c r="L312" i="1"/>
  <c r="M312" i="1"/>
  <c r="K351" i="1"/>
  <c r="L351" i="1"/>
  <c r="M351" i="1"/>
  <c r="L51" i="1"/>
  <c r="M51" i="1"/>
  <c r="L61" i="1"/>
  <c r="M61" i="1" s="1"/>
  <c r="L115" i="1"/>
  <c r="M115" i="1" s="1"/>
  <c r="L171" i="1"/>
  <c r="M171" i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/>
  <c r="K43" i="1"/>
  <c r="L43" i="1"/>
  <c r="M43" i="1" s="1"/>
  <c r="L45" i="1"/>
  <c r="M45" i="1"/>
  <c r="K167" i="1"/>
  <c r="L167" i="1"/>
  <c r="M167" i="1" s="1"/>
  <c r="K188" i="1"/>
  <c r="L188" i="1"/>
  <c r="M188" i="1" s="1"/>
  <c r="K204" i="1"/>
  <c r="L204" i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/>
  <c r="K536" i="1"/>
  <c r="L536" i="1" s="1"/>
  <c r="M536" i="1" s="1"/>
  <c r="K623" i="1"/>
  <c r="L623" i="1"/>
  <c r="M623" i="1" s="1"/>
  <c r="K738" i="1"/>
  <c r="L738" i="1"/>
  <c r="M738" i="1"/>
  <c r="L95" i="1"/>
  <c r="M95" i="1" s="1"/>
  <c r="L240" i="1"/>
  <c r="M240" i="1" s="1"/>
  <c r="L442" i="1"/>
  <c r="M442" i="1"/>
  <c r="L143" i="1"/>
  <c r="M143" i="1" s="1"/>
  <c r="L219" i="1"/>
  <c r="M219" i="1"/>
  <c r="L274" i="1"/>
  <c r="M274" i="1" s="1"/>
  <c r="L335" i="1"/>
  <c r="M335" i="1" s="1"/>
  <c r="L454" i="1"/>
  <c r="M454" i="1" s="1"/>
  <c r="L471" i="1"/>
  <c r="M471" i="1"/>
  <c r="L754" i="1"/>
  <c r="M754" i="1"/>
  <c r="K263" i="1"/>
  <c r="L263" i="1" s="1"/>
  <c r="M263" i="1" s="1"/>
  <c r="L295" i="1"/>
  <c r="M295" i="1"/>
  <c r="M339" i="1"/>
  <c r="K447" i="1"/>
  <c r="L447" i="1" s="1"/>
  <c r="M447" i="1" s="1"/>
  <c r="K862" i="1"/>
  <c r="L862" i="1" s="1"/>
  <c r="M862" i="1" s="1"/>
  <c r="K906" i="1"/>
  <c r="L906" i="1"/>
  <c r="M906" i="1"/>
  <c r="L35" i="1"/>
  <c r="M35" i="1"/>
  <c r="L163" i="1"/>
  <c r="M163" i="1"/>
  <c r="L364" i="1"/>
  <c r="M364" i="1" s="1"/>
  <c r="L177" i="1"/>
  <c r="M177" i="1"/>
  <c r="L359" i="1"/>
  <c r="M359" i="1"/>
  <c r="L482" i="1"/>
  <c r="M482" i="1"/>
  <c r="L650" i="1"/>
  <c r="M650" i="1" s="1"/>
  <c r="L423" i="1"/>
  <c r="M423" i="1"/>
  <c r="L890" i="1"/>
  <c r="M890" i="1" s="1"/>
  <c r="L73" i="1"/>
  <c r="M73" i="1"/>
  <c r="L383" i="1"/>
  <c r="M383" i="1" s="1"/>
  <c r="L874" i="1"/>
  <c r="M874" i="1" s="1"/>
  <c r="K139" i="2"/>
  <c r="L139" i="2"/>
  <c r="M139" i="2" s="1"/>
  <c r="K232" i="2"/>
  <c r="L232" i="2" s="1"/>
  <c r="M232" i="2" s="1"/>
  <c r="K270" i="2"/>
  <c r="L270" i="2"/>
  <c r="M270" i="2" s="1"/>
  <c r="L23" i="2"/>
  <c r="M23" i="2"/>
  <c r="K164" i="2"/>
  <c r="L164" i="2" s="1"/>
  <c r="M164" i="2" s="1"/>
  <c r="K234" i="2"/>
  <c r="L234" i="2"/>
  <c r="M234" i="2" s="1"/>
  <c r="K136" i="2"/>
  <c r="L136" i="2"/>
  <c r="M136" i="2"/>
  <c r="K45" i="2"/>
  <c r="L45" i="2"/>
  <c r="M45" i="2" s="1"/>
  <c r="K554" i="1"/>
  <c r="L554" i="1"/>
  <c r="M554" i="1" s="1"/>
  <c r="L51" i="2"/>
  <c r="M51" i="2"/>
  <c r="K65" i="2"/>
  <c r="L65" i="2" s="1"/>
  <c r="M65" i="2"/>
  <c r="K13" i="2"/>
  <c r="L13" i="2" s="1"/>
  <c r="M13" i="2" s="1"/>
  <c r="K53" i="2"/>
  <c r="L53" i="2"/>
  <c r="M53" i="2"/>
  <c r="K111" i="2"/>
  <c r="L111" i="2"/>
  <c r="M111" i="2"/>
  <c r="K48" i="2"/>
  <c r="L48" i="2"/>
  <c r="M48" i="2" s="1"/>
  <c r="K50" i="2"/>
  <c r="K169" i="2"/>
  <c r="K171" i="2"/>
  <c r="L171" i="2"/>
  <c r="M171" i="2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/>
  <c r="M275" i="1"/>
  <c r="K847" i="1"/>
  <c r="L847" i="1" s="1"/>
  <c r="M847" i="1"/>
  <c r="K11" i="1"/>
  <c r="L11" i="1" s="1"/>
  <c r="M11" i="1" s="1"/>
  <c r="K191" i="1"/>
  <c r="L191" i="1" s="1"/>
  <c r="M191" i="1" s="1"/>
  <c r="K216" i="1"/>
  <c r="L216" i="1" s="1"/>
  <c r="M216" i="1" s="1"/>
  <c r="L21" i="1"/>
  <c r="M21" i="1" s="1"/>
  <c r="L107" i="1"/>
  <c r="M107" i="1" s="1"/>
  <c r="L278" i="1"/>
  <c r="M278" i="1"/>
  <c r="L279" i="1"/>
  <c r="M279" i="1"/>
  <c r="K223" i="2"/>
  <c r="L223" i="2"/>
  <c r="M223" i="2"/>
  <c r="K24" i="2"/>
  <c r="L24" i="2"/>
  <c r="M24" i="2" s="1"/>
  <c r="K118" i="2"/>
  <c r="K119" i="2"/>
  <c r="L119" i="2" s="1"/>
  <c r="M119" i="2" s="1"/>
  <c r="K133" i="2"/>
  <c r="L133" i="2"/>
  <c r="M133" i="2" s="1"/>
  <c r="L162" i="2"/>
  <c r="M162" i="2" s="1"/>
  <c r="K220" i="2"/>
  <c r="L220" i="2"/>
  <c r="M220" i="2" s="1"/>
  <c r="K224" i="2"/>
  <c r="L224" i="2"/>
  <c r="M224" i="2" s="1"/>
  <c r="K158" i="2"/>
  <c r="L158" i="2"/>
  <c r="M158" i="2" s="1"/>
  <c r="K221" i="2"/>
  <c r="L221" i="2"/>
  <c r="M221" i="2" s="1"/>
  <c r="L487" i="1"/>
  <c r="M487" i="1" s="1"/>
  <c r="L211" i="1"/>
  <c r="M211" i="1"/>
  <c r="K343" i="1"/>
  <c r="L343" i="1" s="1"/>
  <c r="M343" i="1"/>
  <c r="L214" i="1"/>
  <c r="M214" i="1"/>
  <c r="L231" i="1"/>
  <c r="M231" i="1"/>
  <c r="L187" i="1"/>
  <c r="M187" i="1" s="1"/>
  <c r="L246" i="1"/>
  <c r="M246" i="1" s="1"/>
  <c r="L399" i="1"/>
  <c r="M399" i="1"/>
  <c r="L610" i="1"/>
  <c r="M610" i="1"/>
  <c r="L311" i="1"/>
  <c r="M311" i="1"/>
  <c r="L571" i="1"/>
  <c r="M571" i="1" s="1"/>
  <c r="K212" i="2"/>
  <c r="K37" i="2"/>
  <c r="L37" i="2" s="1"/>
  <c r="M37" i="2" s="1"/>
  <c r="K106" i="2"/>
  <c r="L106" i="2" s="1"/>
  <c r="M106" i="2" s="1"/>
  <c r="K109" i="2"/>
  <c r="L109" i="2"/>
  <c r="M109" i="2" s="1"/>
  <c r="L79" i="2"/>
  <c r="M79" i="2"/>
  <c r="K192" i="2"/>
  <c r="L192" i="2" s="1"/>
  <c r="M192" i="2" s="1"/>
  <c r="K196" i="2"/>
  <c r="L196" i="2"/>
  <c r="M196" i="2"/>
  <c r="K213" i="2"/>
  <c r="L213" i="2"/>
  <c r="M213" i="2"/>
  <c r="K27" i="2"/>
  <c r="L27" i="2"/>
  <c r="M27" i="2" s="1"/>
  <c r="K34" i="2"/>
  <c r="L34" i="2" s="1"/>
  <c r="M34" i="2" s="1"/>
  <c r="L36" i="2"/>
  <c r="M36" i="2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/>
  <c r="L330" i="1"/>
  <c r="M330" i="1"/>
  <c r="L432" i="1"/>
  <c r="M432" i="1"/>
  <c r="L494" i="1"/>
  <c r="M494" i="1" s="1"/>
  <c r="L498" i="1"/>
  <c r="M498" i="1"/>
  <c r="L607" i="1"/>
  <c r="M607" i="1"/>
  <c r="L818" i="1"/>
  <c r="M818" i="1" s="1"/>
  <c r="L232" i="1"/>
  <c r="M232" i="1"/>
  <c r="L238" i="1"/>
  <c r="M238" i="1"/>
  <c r="L611" i="1"/>
  <c r="M611" i="1" s="1"/>
  <c r="K8" i="2"/>
  <c r="L8" i="2" s="1"/>
  <c r="M8" i="2" s="1"/>
  <c r="K225" i="2"/>
  <c r="K243" i="2"/>
  <c r="L243" i="2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/>
  <c r="M248" i="2" s="1"/>
  <c r="K145" i="2"/>
  <c r="L145" i="2"/>
  <c r="M145" i="2"/>
  <c r="K228" i="2"/>
  <c r="L228" i="2" s="1"/>
  <c r="M228" i="2"/>
  <c r="K154" i="2"/>
  <c r="L154" i="2" s="1"/>
  <c r="M154" i="2" s="1"/>
  <c r="K175" i="2"/>
  <c r="L175" i="2"/>
  <c r="M175" i="2"/>
  <c r="K256" i="2"/>
  <c r="L256" i="2"/>
  <c r="M256" i="2"/>
  <c r="L141" i="2"/>
  <c r="M141" i="2" s="1"/>
  <c r="L206" i="2"/>
  <c r="M206" i="2"/>
  <c r="L327" i="1"/>
  <c r="M327" i="1" s="1"/>
  <c r="L358" i="1"/>
  <c r="M358" i="1" s="1"/>
  <c r="L775" i="1"/>
  <c r="M775" i="1"/>
  <c r="L161" i="1"/>
  <c r="M161" i="1"/>
  <c r="L199" i="1"/>
  <c r="M199" i="1"/>
  <c r="L306" i="1"/>
  <c r="M306" i="1"/>
  <c r="L314" i="1"/>
  <c r="M314" i="1" s="1"/>
  <c r="L367" i="1"/>
  <c r="M367" i="1" s="1"/>
  <c r="L642" i="1"/>
  <c r="M642" i="1"/>
  <c r="K75" i="1"/>
  <c r="L75" i="1"/>
  <c r="M75" i="1"/>
  <c r="L91" i="1"/>
  <c r="M91" i="1" s="1"/>
  <c r="K103" i="1"/>
  <c r="L103" i="1"/>
  <c r="M103" i="1" s="1"/>
  <c r="L119" i="1"/>
  <c r="M119" i="1" s="1"/>
  <c r="L148" i="1"/>
  <c r="M148" i="1"/>
  <c r="L179" i="1"/>
  <c r="M179" i="1"/>
  <c r="K183" i="1"/>
  <c r="L183" i="1" s="1"/>
  <c r="M183" i="1" s="1"/>
  <c r="K261" i="1"/>
  <c r="L261" i="1"/>
  <c r="M261" i="1" s="1"/>
  <c r="L290" i="1"/>
  <c r="M290" i="1" s="1"/>
  <c r="K387" i="1"/>
  <c r="L387" i="1"/>
  <c r="M387" i="1" s="1"/>
  <c r="L486" i="1"/>
  <c r="M486" i="1" s="1"/>
  <c r="K914" i="1"/>
  <c r="L914" i="1" s="1"/>
  <c r="M914" i="1" s="1"/>
  <c r="L929" i="1"/>
  <c r="M929" i="1"/>
  <c r="L7" i="1"/>
  <c r="M7" i="1" s="1"/>
  <c r="L37" i="1"/>
  <c r="M37" i="1"/>
  <c r="L198" i="1"/>
  <c r="M198" i="1" s="1"/>
  <c r="L248" i="1"/>
  <c r="M248" i="1"/>
  <c r="L287" i="1"/>
  <c r="M287" i="1"/>
  <c r="L308" i="1"/>
  <c r="M308" i="1"/>
  <c r="L483" i="1"/>
  <c r="M483" i="1" s="1"/>
  <c r="L575" i="1"/>
  <c r="M575" i="1" s="1"/>
  <c r="L651" i="1"/>
  <c r="M651" i="1" s="1"/>
  <c r="L782" i="1"/>
  <c r="M782" i="1"/>
  <c r="L922" i="1"/>
  <c r="M922" i="1"/>
  <c r="L127" i="1"/>
  <c r="M127" i="1"/>
  <c r="L259" i="1"/>
  <c r="M259" i="1" s="1"/>
  <c r="L227" i="1"/>
  <c r="M227" i="1"/>
  <c r="L627" i="1"/>
  <c r="M627" i="1" s="1"/>
  <c r="L894" i="1"/>
  <c r="M894" i="1"/>
  <c r="L639" i="1"/>
  <c r="M639" i="1"/>
  <c r="L71" i="1"/>
  <c r="M71" i="1"/>
  <c r="L151" i="1"/>
  <c r="M151" i="1" s="1"/>
  <c r="L355" i="1"/>
  <c r="M355" i="1"/>
  <c r="L103" i="2"/>
  <c r="M103" i="2" s="1"/>
  <c r="K117" i="2"/>
  <c r="L117" i="2"/>
  <c r="M117" i="2" s="1"/>
  <c r="K155" i="2"/>
  <c r="L155" i="2" s="1"/>
  <c r="M155" i="2" s="1"/>
  <c r="L258" i="2"/>
  <c r="M258" i="2" s="1"/>
  <c r="K57" i="2"/>
  <c r="L57" i="2" s="1"/>
  <c r="M57" i="2" s="1"/>
  <c r="K161" i="2"/>
  <c r="L161" i="2"/>
  <c r="M161" i="2"/>
  <c r="K266" i="2"/>
  <c r="L266" i="2"/>
  <c r="M266" i="2" s="1"/>
  <c r="L252" i="2"/>
  <c r="M252" i="2"/>
  <c r="K78" i="2"/>
  <c r="L78" i="2"/>
  <c r="M78" i="2"/>
  <c r="L96" i="2"/>
  <c r="M96" i="2" s="1"/>
  <c r="K105" i="2"/>
  <c r="L105" i="2"/>
  <c r="M105" i="2" s="1"/>
  <c r="K129" i="2"/>
  <c r="L129" i="2" s="1"/>
  <c r="M129" i="2" s="1"/>
  <c r="K140" i="2"/>
  <c r="L140" i="2" s="1"/>
  <c r="M140" i="2"/>
  <c r="K227" i="2"/>
  <c r="L227" i="2"/>
  <c r="M227" i="2" s="1"/>
  <c r="K235" i="2"/>
  <c r="L235" i="2"/>
  <c r="M235" i="2" s="1"/>
  <c r="K137" i="2"/>
  <c r="L137" i="2" s="1"/>
  <c r="M137" i="2" s="1"/>
  <c r="K148" i="2"/>
  <c r="L148" i="2" s="1"/>
  <c r="M148" i="2" s="1"/>
  <c r="K260" i="2"/>
  <c r="L260" i="2"/>
  <c r="M260" i="2" s="1"/>
  <c r="L216" i="2"/>
  <c r="M216" i="2"/>
  <c r="K20" i="2"/>
  <c r="L20" i="2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/>
  <c r="M230" i="2"/>
  <c r="L275" i="2"/>
  <c r="M275" i="2"/>
  <c r="K255" i="2"/>
  <c r="L255" i="2"/>
  <c r="M255" i="2" s="1"/>
  <c r="L101" i="2"/>
  <c r="M101" i="2"/>
  <c r="L251" i="2"/>
  <c r="M251" i="2"/>
  <c r="L98" i="2"/>
  <c r="M98" i="2"/>
  <c r="L9" i="2"/>
  <c r="M9" i="2" s="1"/>
  <c r="L225" i="2"/>
  <c r="M225" i="2"/>
  <c r="L73" i="2"/>
  <c r="M73" i="2" s="1"/>
  <c r="L112" i="2"/>
  <c r="M112" i="2"/>
  <c r="L205" i="2"/>
  <c r="M205" i="2"/>
  <c r="L226" i="2"/>
  <c r="M226" i="2"/>
  <c r="L259" i="2"/>
  <c r="M259" i="2" s="1"/>
  <c r="L10" i="2"/>
  <c r="M10" i="2"/>
  <c r="L18" i="2"/>
  <c r="M18" i="2" s="1"/>
  <c r="L50" i="2"/>
  <c r="M50" i="2"/>
  <c r="L74" i="2"/>
  <c r="M74" i="2"/>
  <c r="L94" i="2"/>
  <c r="M94" i="2"/>
  <c r="K165" i="2"/>
  <c r="L165" i="2" s="1"/>
  <c r="M165" i="2"/>
  <c r="L269" i="2"/>
  <c r="M269" i="2"/>
  <c r="K21" i="2"/>
  <c r="L21" i="2"/>
  <c r="M21" i="2"/>
  <c r="L142" i="2"/>
  <c r="M142" i="2"/>
  <c r="L198" i="2"/>
  <c r="M198" i="2"/>
  <c r="L135" i="2"/>
  <c r="M135" i="2" s="1"/>
  <c r="L42" i="2"/>
  <c r="M42" i="2"/>
  <c r="K77" i="2"/>
  <c r="L77" i="2" s="1"/>
  <c r="M77" i="2" s="1"/>
  <c r="J277" i="2"/>
  <c r="K32" i="2"/>
  <c r="L32" i="2"/>
  <c r="M32" i="2" s="1"/>
  <c r="K40" i="2"/>
  <c r="L40" i="2"/>
  <c r="M40" i="2" s="1"/>
  <c r="K43" i="2"/>
  <c r="L43" i="2"/>
  <c r="M43" i="2"/>
  <c r="K66" i="2"/>
  <c r="L66" i="2"/>
  <c r="M66" i="2"/>
  <c r="K83" i="2"/>
  <c r="L83" i="2"/>
  <c r="M83" i="2" s="1"/>
  <c r="K181" i="2"/>
  <c r="L181" i="2"/>
  <c r="M181" i="2" s="1"/>
  <c r="K183" i="2"/>
  <c r="L183" i="2"/>
  <c r="M183" i="2"/>
  <c r="L29" i="2"/>
  <c r="M29" i="2"/>
  <c r="L122" i="2"/>
  <c r="M122" i="2" s="1"/>
  <c r="L237" i="2"/>
  <c r="M237" i="2" s="1"/>
  <c r="L7" i="2"/>
  <c r="M7" i="2"/>
  <c r="L146" i="2"/>
  <c r="M146" i="2"/>
  <c r="L254" i="2"/>
  <c r="M254" i="2"/>
  <c r="L131" i="2"/>
  <c r="M131" i="2"/>
  <c r="K166" i="2"/>
  <c r="L166" i="2" s="1"/>
  <c r="M166" i="2" s="1"/>
  <c r="K68" i="2"/>
  <c r="L68" i="2"/>
  <c r="M68" i="2"/>
  <c r="K76" i="2"/>
  <c r="L76" i="2" s="1"/>
  <c r="M76" i="2" s="1"/>
  <c r="K257" i="2"/>
  <c r="L257" i="2" s="1"/>
  <c r="M257" i="2" s="1"/>
  <c r="K11" i="2"/>
  <c r="L11" i="2" s="1"/>
  <c r="M11" i="2" s="1"/>
  <c r="K17" i="2"/>
  <c r="L17" i="2"/>
  <c r="M17" i="2"/>
  <c r="K19" i="2"/>
  <c r="L19" i="2"/>
  <c r="M19" i="2" s="1"/>
  <c r="K63" i="2"/>
  <c r="L63" i="2" s="1"/>
  <c r="M63" i="2" s="1"/>
  <c r="L67" i="2"/>
  <c r="M67" i="2" s="1"/>
  <c r="K104" i="2"/>
  <c r="L104" i="2" s="1"/>
  <c r="M104" i="2" s="1"/>
  <c r="K144" i="2"/>
  <c r="L144" i="2"/>
  <c r="M144" i="2"/>
  <c r="K185" i="2"/>
  <c r="L185" i="2"/>
  <c r="M185" i="2" s="1"/>
  <c r="K189" i="2"/>
  <c r="L189" i="2"/>
  <c r="M189" i="2" s="1"/>
  <c r="L199" i="2"/>
  <c r="M199" i="2" s="1"/>
  <c r="K219" i="2"/>
  <c r="L219" i="2"/>
  <c r="M219" i="2"/>
  <c r="K99" i="2"/>
  <c r="L99" i="2"/>
  <c r="M99" i="2"/>
  <c r="K130" i="2"/>
  <c r="L130" i="2"/>
  <c r="M130" i="2"/>
  <c r="K138" i="2"/>
  <c r="L138" i="2"/>
  <c r="M138" i="2" s="1"/>
  <c r="K186" i="2"/>
  <c r="L186" i="2"/>
  <c r="M186" i="2"/>
  <c r="K253" i="2"/>
  <c r="L253" i="2" s="1"/>
  <c r="M253" i="2" s="1"/>
  <c r="L124" i="2"/>
  <c r="M124" i="2"/>
  <c r="L93" i="2"/>
  <c r="M93" i="2" s="1"/>
  <c r="K14" i="2"/>
  <c r="L14" i="2" s="1"/>
  <c r="M14" i="2" s="1"/>
  <c r="L114" i="2"/>
  <c r="M114" i="2"/>
  <c r="L118" i="2"/>
  <c r="M118" i="2" s="1"/>
  <c r="L156" i="2"/>
  <c r="M156" i="2" s="1"/>
  <c r="L187" i="2"/>
  <c r="M187" i="2"/>
  <c r="K187" i="2"/>
  <c r="K244" i="2"/>
  <c r="L244" i="2" s="1"/>
  <c r="M244" i="2" s="1"/>
  <c r="K89" i="2"/>
  <c r="L89" i="2"/>
  <c r="M89" i="2"/>
  <c r="L102" i="2"/>
  <c r="M102" i="2"/>
  <c r="K22" i="2"/>
  <c r="L22" i="2"/>
  <c r="M22" i="2"/>
  <c r="K26" i="2"/>
  <c r="L26" i="2"/>
  <c r="M26" i="2" s="1"/>
  <c r="K33" i="2"/>
  <c r="L33" i="2"/>
  <c r="M33" i="2"/>
  <c r="K59" i="2"/>
  <c r="L59" i="2"/>
  <c r="M59" i="2"/>
  <c r="K62" i="2"/>
  <c r="L62" i="2"/>
  <c r="M62" i="2"/>
  <c r="K82" i="2"/>
  <c r="L82" i="2"/>
  <c r="M82" i="2" s="1"/>
  <c r="L84" i="2"/>
  <c r="M84" i="2"/>
  <c r="K107" i="2"/>
  <c r="L107" i="2"/>
  <c r="M107" i="2"/>
  <c r="K184" i="2"/>
  <c r="L184" i="2" s="1"/>
  <c r="M184" i="2" s="1"/>
  <c r="K188" i="2"/>
  <c r="L188" i="2" s="1"/>
  <c r="M188" i="2" s="1"/>
  <c r="L212" i="2"/>
  <c r="M212" i="2"/>
  <c r="L262" i="2"/>
  <c r="M262" i="2"/>
  <c r="L12" i="2"/>
  <c r="M12" i="2" s="1"/>
  <c r="L120" i="2"/>
  <c r="M120" i="2" s="1"/>
  <c r="L163" i="2"/>
  <c r="M163" i="2"/>
  <c r="L177" i="2"/>
  <c r="M177" i="2"/>
  <c r="M5" i="2"/>
  <c r="K16" i="2"/>
  <c r="L16" i="2"/>
  <c r="M16" i="2" s="1"/>
  <c r="K132" i="2"/>
  <c r="L132" i="2"/>
  <c r="M132" i="2" s="1"/>
  <c r="K240" i="2"/>
  <c r="L240" i="2"/>
  <c r="M240" i="2"/>
  <c r="L143" i="2"/>
  <c r="M143" i="2"/>
  <c r="L128" i="2"/>
  <c r="M128" i="2"/>
  <c r="L150" i="2"/>
  <c r="M150" i="2" s="1"/>
  <c r="K190" i="2"/>
  <c r="L190" i="2"/>
  <c r="M190" i="2" s="1"/>
  <c r="K116" i="2"/>
  <c r="L116" i="2"/>
  <c r="M116" i="2"/>
  <c r="L41" i="2"/>
  <c r="M41" i="2"/>
  <c r="K60" i="2"/>
  <c r="L60" i="2"/>
  <c r="M60" i="2"/>
  <c r="K69" i="2"/>
  <c r="L69" i="2"/>
  <c r="M69" i="2"/>
  <c r="K90" i="2"/>
  <c r="L90" i="2" s="1"/>
  <c r="M90" i="2" s="1"/>
  <c r="K100" i="2"/>
  <c r="L100" i="2" s="1"/>
  <c r="M100" i="2" s="1"/>
  <c r="K153" i="2"/>
  <c r="L153" i="2"/>
  <c r="M153" i="2"/>
  <c r="L201" i="2"/>
  <c r="M201" i="2"/>
  <c r="K207" i="2"/>
  <c r="L207" i="2"/>
  <c r="M207" i="2" s="1"/>
  <c r="K236" i="2"/>
  <c r="L236" i="2"/>
  <c r="M236" i="2" s="1"/>
  <c r="L35" i="2"/>
  <c r="M35" i="2" s="1"/>
  <c r="K121" i="2"/>
  <c r="L121" i="2"/>
  <c r="M121" i="2"/>
  <c r="L169" i="2"/>
  <c r="M169" i="2"/>
  <c r="K209" i="2"/>
  <c r="L209" i="2" s="1"/>
  <c r="M209" i="2" s="1"/>
  <c r="K250" i="2"/>
  <c r="L250" i="2" s="1"/>
  <c r="M250" i="2" s="1"/>
  <c r="K197" i="2"/>
  <c r="L197" i="2"/>
  <c r="M197" i="2" s="1"/>
  <c r="K208" i="2"/>
  <c r="L208" i="2"/>
  <c r="M208" i="2" s="1"/>
  <c r="L249" i="2"/>
  <c r="M249" i="2" s="1"/>
  <c r="L47" i="2"/>
  <c r="M47" i="2"/>
  <c r="K55" i="2"/>
  <c r="L86" i="2"/>
  <c r="M86" i="2" s="1"/>
  <c r="L110" i="2"/>
  <c r="M110" i="2"/>
  <c r="L159" i="2"/>
  <c r="M159" i="2" s="1"/>
  <c r="L203" i="2"/>
  <c r="M203" i="2"/>
  <c r="K210" i="2"/>
  <c r="L210" i="2"/>
  <c r="M210" i="2"/>
  <c r="K231" i="2"/>
  <c r="L231" i="2"/>
  <c r="M231" i="2" s="1"/>
  <c r="L261" i="2"/>
  <c r="M261" i="2"/>
  <c r="K27" i="1"/>
  <c r="L27" i="1"/>
  <c r="M27" i="1" s="1"/>
  <c r="K182" i="1"/>
  <c r="L182" i="1" s="1"/>
  <c r="M182" i="1" s="1"/>
  <c r="K224" i="1"/>
  <c r="L224" i="1" s="1"/>
  <c r="M224" i="1" s="1"/>
  <c r="L55" i="2"/>
  <c r="M55" i="2"/>
  <c r="L83" i="1"/>
  <c r="M83" i="1"/>
  <c r="K235" i="1"/>
  <c r="L235" i="1"/>
  <c r="M235" i="1"/>
  <c r="K515" i="1"/>
  <c r="L515" i="1"/>
  <c r="M515" i="1" s="1"/>
  <c r="L400" i="1"/>
  <c r="M400" i="1" s="1"/>
  <c r="L414" i="1"/>
  <c r="M414" i="1"/>
  <c r="L530" i="1"/>
  <c r="M530" i="1"/>
  <c r="L682" i="1"/>
  <c r="M682" i="1"/>
  <c r="L810" i="1"/>
  <c r="M810" i="1" s="1"/>
  <c r="L250" i="1"/>
  <c r="M250" i="1" s="1"/>
  <c r="L391" i="1"/>
  <c r="M391" i="1"/>
  <c r="L230" i="1"/>
  <c r="M230" i="1" s="1"/>
  <c r="L562" i="1"/>
  <c r="M562" i="1"/>
  <c r="L5" i="1"/>
  <c r="M5" i="1" s="1"/>
  <c r="L252" i="1"/>
  <c r="M252" i="1" s="1"/>
  <c r="L435" i="1"/>
  <c r="M435" i="1"/>
  <c r="K215" i="1"/>
  <c r="L215" i="1" s="1"/>
  <c r="M215" i="1" s="1"/>
  <c r="K260" i="1"/>
  <c r="L260" i="1"/>
  <c r="M260" i="1" s="1"/>
  <c r="K403" i="1"/>
  <c r="L403" i="1" s="1"/>
  <c r="M403" i="1"/>
  <c r="K455" i="1"/>
  <c r="L455" i="1"/>
  <c r="M455" i="1"/>
  <c r="K552" i="1"/>
  <c r="L552" i="1" s="1"/>
  <c r="M552" i="1" s="1"/>
  <c r="K538" i="1"/>
  <c r="L538" i="1"/>
  <c r="M538" i="1" s="1"/>
  <c r="K587" i="1"/>
  <c r="L587" i="1" s="1"/>
  <c r="M587" i="1"/>
  <c r="K842" i="1"/>
  <c r="L842" i="1"/>
  <c r="M842" i="1"/>
  <c r="K910" i="1"/>
  <c r="L910" i="1"/>
  <c r="M910" i="1" s="1"/>
  <c r="K175" i="1"/>
  <c r="L175" i="1"/>
  <c r="M175" i="1" s="1"/>
  <c r="K266" i="1"/>
  <c r="L266" i="1" s="1"/>
  <c r="M266" i="1"/>
  <c r="L87" i="1"/>
  <c r="M87" i="1" s="1"/>
  <c r="L137" i="1"/>
  <c r="M137" i="1"/>
  <c r="L155" i="1"/>
  <c r="M155" i="1" s="1"/>
  <c r="L291" i="1"/>
  <c r="M291" i="1"/>
  <c r="L322" i="1"/>
  <c r="M322" i="1"/>
  <c r="L382" i="1"/>
  <c r="M382" i="1"/>
  <c r="L550" i="1"/>
  <c r="M550" i="1"/>
  <c r="L846" i="1"/>
  <c r="M846" i="1"/>
  <c r="L882" i="1"/>
  <c r="M882" i="1" s="1"/>
  <c r="K567" i="1" l="1"/>
  <c r="L567" i="1" s="1"/>
  <c r="M567" i="1" s="1"/>
  <c r="K479" i="1"/>
  <c r="L479" i="1"/>
  <c r="M479" i="1" s="1"/>
  <c r="L656" i="1"/>
  <c r="M656" i="1" s="1"/>
  <c r="K468" i="1"/>
  <c r="L468" i="1"/>
  <c r="M468" i="1" s="1"/>
  <c r="K373" i="1"/>
  <c r="L373" i="1"/>
  <c r="M373" i="1" s="1"/>
  <c r="K458" i="1"/>
  <c r="L458" i="1" s="1"/>
  <c r="M458" i="1" s="1"/>
  <c r="K469" i="1"/>
  <c r="L469" i="1"/>
  <c r="M469" i="1" s="1"/>
  <c r="L568" i="1"/>
  <c r="M568" i="1" s="1"/>
  <c r="J931" i="1"/>
  <c r="K28" i="1"/>
  <c r="L28" i="1" s="1"/>
  <c r="M28" i="1" s="1"/>
  <c r="L106" i="1"/>
  <c r="M106" i="1" s="1"/>
  <c r="L41" i="1"/>
  <c r="M41" i="1" s="1"/>
  <c r="K277" i="2"/>
  <c r="K18" i="1"/>
  <c r="L18" i="1" s="1"/>
  <c r="M18" i="1" s="1"/>
  <c r="K96" i="1"/>
  <c r="L96" i="1"/>
  <c r="M96" i="1" s="1"/>
  <c r="K293" i="1"/>
  <c r="L293" i="1"/>
  <c r="M293" i="1" s="1"/>
  <c r="K8" i="1"/>
  <c r="L8" i="1" s="1"/>
  <c r="K160" i="1"/>
  <c r="L160" i="1"/>
  <c r="M160" i="1" s="1"/>
  <c r="L241" i="1"/>
  <c r="M241" i="1" s="1"/>
  <c r="L294" i="1"/>
  <c r="M294" i="1" s="1"/>
  <c r="L365" i="1"/>
  <c r="M365" i="1" s="1"/>
  <c r="L758" i="1"/>
  <c r="M758" i="1" s="1"/>
  <c r="K241" i="1"/>
  <c r="L577" i="1"/>
  <c r="M577" i="1" s="1"/>
  <c r="K195" i="2"/>
  <c r="L195" i="2"/>
  <c r="M195" i="2" s="1"/>
  <c r="L149" i="2"/>
  <c r="M149" i="2" s="1"/>
  <c r="L168" i="2"/>
  <c r="M168" i="2" s="1"/>
  <c r="K242" i="1"/>
  <c r="L242" i="1"/>
  <c r="M242" i="1" s="1"/>
  <c r="K459" i="1"/>
  <c r="L459" i="1"/>
  <c r="M459" i="1" s="1"/>
  <c r="K798" i="1"/>
  <c r="L798" i="1"/>
  <c r="M798" i="1" s="1"/>
  <c r="L268" i="2"/>
  <c r="M268" i="2" s="1"/>
  <c r="L345" i="1"/>
  <c r="M345" i="1" s="1"/>
  <c r="L429" i="1"/>
  <c r="M429" i="1" s="1"/>
  <c r="L178" i="2"/>
  <c r="M178" i="2" s="1"/>
  <c r="L110" i="1"/>
  <c r="M110" i="1" s="1"/>
  <c r="K223" i="1"/>
  <c r="L223" i="1"/>
  <c r="M223" i="1" s="1"/>
  <c r="K357" i="1"/>
  <c r="L357" i="1"/>
  <c r="M357" i="1" s="1"/>
  <c r="L419" i="1"/>
  <c r="M419" i="1" s="1"/>
  <c r="L28" i="2"/>
  <c r="M28" i="2" s="1"/>
  <c r="L78" i="1"/>
  <c r="M78" i="1" s="1"/>
  <c r="K411" i="1"/>
  <c r="L411" i="1"/>
  <c r="M411" i="1" s="1"/>
  <c r="K57" i="1"/>
  <c r="L57" i="1" s="1"/>
  <c r="M57" i="1" s="1"/>
  <c r="K68" i="1"/>
  <c r="L68" i="1"/>
  <c r="M68" i="1" s="1"/>
  <c r="L44" i="2"/>
  <c r="M44" i="2" s="1"/>
  <c r="L238" i="2"/>
  <c r="M238" i="2" s="1"/>
  <c r="K272" i="2"/>
  <c r="L272" i="2"/>
  <c r="M272" i="2" s="1"/>
  <c r="K49" i="1"/>
  <c r="L49" i="1" s="1"/>
  <c r="M49" i="1" s="1"/>
  <c r="L197" i="1"/>
  <c r="M197" i="1" s="1"/>
  <c r="L262" i="1"/>
  <c r="M262" i="1" s="1"/>
  <c r="L52" i="2"/>
  <c r="M52" i="2" s="1"/>
  <c r="L179" i="2"/>
  <c r="M179" i="2" s="1"/>
  <c r="L108" i="1"/>
  <c r="M108" i="1" s="1"/>
  <c r="L861" i="1"/>
  <c r="M861" i="1" s="1"/>
  <c r="L6" i="2"/>
  <c r="L54" i="2"/>
  <c r="M54" i="2" s="1"/>
  <c r="L71" i="2"/>
  <c r="M71" i="2" s="1"/>
  <c r="L95" i="2"/>
  <c r="M95" i="2" s="1"/>
  <c r="L108" i="2"/>
  <c r="M108" i="2" s="1"/>
  <c r="L200" i="2"/>
  <c r="M200" i="2" s="1"/>
  <c r="L204" i="2"/>
  <c r="M204" i="2" s="1"/>
  <c r="L211" i="2"/>
  <c r="M211" i="2" s="1"/>
  <c r="L222" i="2"/>
  <c r="M222" i="2" s="1"/>
  <c r="L70" i="1"/>
  <c r="M70" i="1" s="1"/>
  <c r="L14" i="1"/>
  <c r="M14" i="1" s="1"/>
  <c r="L80" i="1"/>
  <c r="M80" i="1" s="1"/>
  <c r="L212" i="1"/>
  <c r="M212" i="1" s="1"/>
  <c r="L524" i="1"/>
  <c r="M524" i="1" s="1"/>
  <c r="L566" i="1"/>
  <c r="M566" i="1" s="1"/>
  <c r="L766" i="1"/>
  <c r="M766" i="1" s="1"/>
  <c r="L127" i="2"/>
  <c r="M127" i="2" s="1"/>
  <c r="L134" i="2"/>
  <c r="M134" i="2" s="1"/>
  <c r="M8" i="1" l="1"/>
  <c r="M931" i="1" s="1"/>
  <c r="L931" i="1"/>
  <c r="L932" i="1" s="1"/>
  <c r="M6" i="2"/>
  <c r="M277" i="2" s="1"/>
  <c r="L277" i="2"/>
  <c r="L278" i="2" s="1"/>
  <c r="K931" i="1"/>
</calcChain>
</file>

<file path=xl/sharedStrings.xml><?xml version="1.0" encoding="utf-8"?>
<sst xmlns="http://schemas.openxmlformats.org/spreadsheetml/2006/main" count="4829" uniqueCount="3426">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</sst>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64" fontId="5" fillId="0" borderId="1" xfId="1" applyFont="1" applyFill="1" applyBorder="1"/>
    <xf numFmtId="164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4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4" fontId="5" fillId="0" borderId="0" xfId="1" applyFont="1" applyFill="1" applyAlignment="1">
      <alignment horizontal="center"/>
    </xf>
    <xf numFmtId="164" fontId="7" fillId="0" borderId="0" xfId="1" applyFont="1" applyFill="1" applyBorder="1"/>
    <xf numFmtId="0" fontId="8" fillId="0" borderId="0" xfId="0" applyFont="1" applyFill="1" applyAlignment="1">
      <alignment horizontal="center"/>
    </xf>
    <xf numFmtId="164" fontId="8" fillId="0" borderId="0" xfId="1" applyFont="1" applyFill="1"/>
    <xf numFmtId="164" fontId="9" fillId="0" borderId="2" xfId="1" applyFont="1" applyFill="1" applyBorder="1"/>
    <xf numFmtId="164" fontId="7" fillId="0" borderId="0" xfId="1" applyFont="1" applyFill="1"/>
    <xf numFmtId="164" fontId="7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64" fontId="7" fillId="0" borderId="2" xfId="1" applyFont="1" applyFill="1" applyBorder="1"/>
    <xf numFmtId="0" fontId="5" fillId="0" borderId="5" xfId="0" applyFont="1" applyFill="1" applyBorder="1" applyAlignment="1">
      <alignment horizontal="right" vertical="center"/>
    </xf>
    <xf numFmtId="164" fontId="5" fillId="0" borderId="1" xfId="3" applyFont="1" applyFill="1" applyBorder="1" applyAlignment="1">
      <alignment horizontal="right"/>
    </xf>
    <xf numFmtId="164" fontId="1" fillId="0" borderId="1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164" fontId="5" fillId="0" borderId="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4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7" xfId="1" applyFont="1" applyFill="1" applyBorder="1" applyAlignment="1">
      <alignment horizontal="center" vertical="center"/>
    </xf>
    <xf numFmtId="164" fontId="6" fillId="0" borderId="8" xfId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64" fontId="6" fillId="0" borderId="0" xfId="1" applyFont="1" applyFill="1" applyBorder="1" applyAlignment="1">
      <alignment horizontal="center"/>
    </xf>
    <xf numFmtId="0" fontId="5" fillId="2" borderId="1" xfId="0" applyFont="1" applyFill="1" applyBorder="1"/>
    <xf numFmtId="164" fontId="6" fillId="0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1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1" applyFont="1" applyFill="1" applyBorder="1"/>
    <xf numFmtId="164" fontId="5" fillId="3" borderId="1" xfId="0" applyNumberFormat="1" applyFont="1" applyFill="1" applyBorder="1"/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164" fontId="6" fillId="0" borderId="3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1"/>
  <sheetViews>
    <sheetView tabSelected="1" zoomScale="70" zoomScaleNormal="70" workbookViewId="0">
      <selection sqref="A1:M1"/>
    </sheetView>
  </sheetViews>
  <sheetFormatPr defaultColWidth="9" defaultRowHeight="24"/>
  <cols>
    <col min="1" max="1" width="6.6640625" style="16" customWidth="1"/>
    <col min="2" max="2" width="12" style="16" customWidth="1"/>
    <col min="3" max="3" width="11.33203125" style="17" customWidth="1"/>
    <col min="4" max="4" width="56" style="11" customWidth="1"/>
    <col min="5" max="5" width="52.33203125" style="11" customWidth="1"/>
    <col min="6" max="6" width="25.109375" style="16" customWidth="1"/>
    <col min="7" max="7" width="19.33203125" style="18" customWidth="1"/>
    <col min="8" max="8" width="15.33203125" style="18" customWidth="1"/>
    <col min="9" max="9" width="16.6640625" style="10" customWidth="1"/>
    <col min="10" max="10" width="13.109375" style="11" customWidth="1"/>
    <col min="11" max="11" width="10.33203125" style="11" customWidth="1"/>
    <col min="12" max="12" width="19.6640625" style="11" customWidth="1"/>
    <col min="13" max="13" width="18.109375" style="11" customWidth="1"/>
    <col min="14" max="14" width="16.33203125" style="10" customWidth="1"/>
    <col min="15" max="15" width="6.77734375" style="11" hidden="1" customWidth="1"/>
    <col min="16" max="16" width="6.6640625" style="10" customWidth="1"/>
    <col min="17" max="17" width="12.109375" style="10" customWidth="1"/>
    <col min="18" max="18" width="16.6640625" style="10" customWidth="1"/>
    <col min="19" max="19" width="45.109375" style="11" customWidth="1"/>
    <col min="20" max="20" width="10.77734375" style="11" bestFit="1" customWidth="1"/>
    <col min="21" max="21" width="11.33203125" style="11" customWidth="1"/>
    <col min="22" max="16384" width="9" style="11"/>
  </cols>
  <sheetData>
    <row r="1" spans="1:28">
      <c r="A1" s="58" t="s">
        <v>3378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28">
      <c r="A2" s="12"/>
      <c r="B2" s="12"/>
      <c r="C2" s="13"/>
      <c r="D2" s="12"/>
      <c r="E2" s="12"/>
      <c r="F2" s="12"/>
      <c r="G2" s="41"/>
      <c r="H2" s="12"/>
      <c r="I2" s="12"/>
      <c r="J2" s="12"/>
      <c r="K2" s="12"/>
      <c r="L2" s="12"/>
      <c r="M2" s="12" t="s">
        <v>2511</v>
      </c>
    </row>
    <row r="3" spans="1:28" ht="24.75" customHeight="1">
      <c r="A3" s="59" t="s">
        <v>0</v>
      </c>
      <c r="B3" s="59" t="s">
        <v>1</v>
      </c>
      <c r="C3" s="61" t="s">
        <v>2</v>
      </c>
      <c r="D3" s="59" t="s">
        <v>3</v>
      </c>
      <c r="E3" s="59" t="s">
        <v>4</v>
      </c>
      <c r="F3" s="33" t="s">
        <v>5</v>
      </c>
      <c r="G3" s="38" t="s">
        <v>6</v>
      </c>
      <c r="H3" s="35" t="s">
        <v>7</v>
      </c>
      <c r="I3" s="35" t="s">
        <v>8</v>
      </c>
      <c r="J3" s="59" t="s">
        <v>9</v>
      </c>
      <c r="K3" s="59" t="s">
        <v>10</v>
      </c>
      <c r="L3" s="33" t="s">
        <v>11</v>
      </c>
      <c r="M3" s="59" t="s">
        <v>12</v>
      </c>
      <c r="N3" s="56" t="s">
        <v>13</v>
      </c>
    </row>
    <row r="4" spans="1:28" ht="25.5" customHeight="1">
      <c r="A4" s="60"/>
      <c r="B4" s="60"/>
      <c r="C4" s="62"/>
      <c r="D4" s="60"/>
      <c r="E4" s="60"/>
      <c r="F4" s="34" t="s">
        <v>14</v>
      </c>
      <c r="G4" s="39" t="s">
        <v>15</v>
      </c>
      <c r="H4" s="36" t="s">
        <v>16</v>
      </c>
      <c r="I4" s="36" t="s">
        <v>3244</v>
      </c>
      <c r="J4" s="60"/>
      <c r="K4" s="60"/>
      <c r="L4" s="34" t="s">
        <v>17</v>
      </c>
      <c r="M4" s="60"/>
      <c r="N4" s="57"/>
    </row>
    <row r="5" spans="1:28" ht="24" customHeight="1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3327</v>
      </c>
      <c r="G5" s="32">
        <v>535.57000000000005</v>
      </c>
      <c r="H5" s="42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4"/>
      <c r="U5" s="14"/>
      <c r="AB5" s="1"/>
    </row>
    <row r="6" spans="1:28" ht="24" customHeight="1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3328</v>
      </c>
      <c r="G6" s="30">
        <v>2640.24</v>
      </c>
      <c r="H6" s="42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3327</v>
      </c>
      <c r="G7" s="30">
        <v>13568.15</v>
      </c>
      <c r="H7" s="42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3327</v>
      </c>
      <c r="G8" s="30">
        <v>265.92</v>
      </c>
      <c r="H8" s="42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3329</v>
      </c>
      <c r="G9" s="30">
        <v>131.09</v>
      </c>
      <c r="H9" s="42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3327</v>
      </c>
      <c r="G10" s="30">
        <v>1617.87</v>
      </c>
      <c r="H10" s="42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3327</v>
      </c>
      <c r="G11" s="30">
        <v>719.08</v>
      </c>
      <c r="H11" s="42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3330</v>
      </c>
      <c r="G12" s="30">
        <v>67.41</v>
      </c>
      <c r="H12" s="42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3327</v>
      </c>
      <c r="G13" s="30">
        <v>4228.13</v>
      </c>
      <c r="H13" s="42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3330</v>
      </c>
      <c r="G14" s="30">
        <v>67.41</v>
      </c>
      <c r="H14" s="42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3331</v>
      </c>
      <c r="G15" s="30">
        <v>1295.79</v>
      </c>
      <c r="H15" s="42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30">
        <v>580.48</v>
      </c>
      <c r="H16" s="42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30">
        <v>138.57</v>
      </c>
      <c r="H17" s="42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3330</v>
      </c>
      <c r="G18" s="30">
        <v>187.25</v>
      </c>
      <c r="H18" s="42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3327</v>
      </c>
      <c r="G19" s="30">
        <v>1666.56</v>
      </c>
      <c r="H19" s="42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30">
        <v>0</v>
      </c>
      <c r="H20" s="42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3332</v>
      </c>
      <c r="G21" s="30">
        <v>48.69</v>
      </c>
      <c r="H21" s="42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3327</v>
      </c>
      <c r="G22" s="30">
        <v>367.02</v>
      </c>
      <c r="H22" s="42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3267</v>
      </c>
      <c r="F23" s="4" t="s">
        <v>3327</v>
      </c>
      <c r="G23" s="30">
        <v>584.25</v>
      </c>
      <c r="H23" s="42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3331</v>
      </c>
      <c r="G24" s="30">
        <v>86.15</v>
      </c>
      <c r="H24" s="42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3333</v>
      </c>
      <c r="G25" s="30">
        <v>101.13</v>
      </c>
      <c r="H25" s="42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30">
        <v>0</v>
      </c>
      <c r="H26" s="42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3327</v>
      </c>
      <c r="G27" s="30">
        <v>2108.46</v>
      </c>
      <c r="H27" s="42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30">
        <v>0</v>
      </c>
      <c r="H28" s="42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3331</v>
      </c>
      <c r="G29" s="30">
        <v>187.27</v>
      </c>
      <c r="H29" s="42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3330</v>
      </c>
      <c r="G30" s="30">
        <v>411.96</v>
      </c>
      <c r="H30" s="42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30">
        <v>0</v>
      </c>
      <c r="H31" s="42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3327</v>
      </c>
      <c r="G32" s="30">
        <v>2951.1</v>
      </c>
      <c r="H32" s="42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3327</v>
      </c>
      <c r="G33" s="30">
        <v>1265.8399999999999</v>
      </c>
      <c r="H33" s="42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30">
        <v>0</v>
      </c>
      <c r="H34" s="42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3327</v>
      </c>
      <c r="G35" s="30">
        <v>1157.23</v>
      </c>
      <c r="H35" s="42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30">
        <v>0</v>
      </c>
      <c r="H36" s="42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30">
        <v>0</v>
      </c>
      <c r="H37" s="42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3327</v>
      </c>
      <c r="G38" s="30">
        <v>1865.04</v>
      </c>
      <c r="H38" s="42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3334</v>
      </c>
      <c r="G39" s="30">
        <v>314.58999999999997</v>
      </c>
      <c r="H39" s="42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3327</v>
      </c>
      <c r="G40" s="30">
        <v>1647.83</v>
      </c>
      <c r="H40" s="42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3327</v>
      </c>
      <c r="G41" s="30">
        <v>292.14</v>
      </c>
      <c r="H41" s="42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3331</v>
      </c>
      <c r="G42" s="30">
        <v>41.2</v>
      </c>
      <c r="H42" s="42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3327</v>
      </c>
      <c r="G43" s="30">
        <v>1625.36</v>
      </c>
      <c r="H43" s="42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3327</v>
      </c>
      <c r="G44" s="30">
        <v>1988.63</v>
      </c>
      <c r="H44" s="42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3335</v>
      </c>
      <c r="G45" s="30">
        <v>692.86</v>
      </c>
      <c r="H45" s="42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3327</v>
      </c>
      <c r="G46" s="30">
        <v>1232.1400000000001</v>
      </c>
      <c r="H46" s="42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3327</v>
      </c>
      <c r="G47" s="30">
        <v>1408.16</v>
      </c>
      <c r="H47" s="42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3327</v>
      </c>
      <c r="G48" s="30">
        <v>2602.8000000000002</v>
      </c>
      <c r="H48" s="42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3327</v>
      </c>
      <c r="G49" s="30">
        <v>2932.36</v>
      </c>
      <c r="H49" s="42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30">
        <v>295.87</v>
      </c>
      <c r="H50" s="42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3327</v>
      </c>
      <c r="G51" s="30">
        <v>805.21</v>
      </c>
      <c r="H51" s="42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3327</v>
      </c>
      <c r="G52" s="30">
        <v>932.54</v>
      </c>
      <c r="H52" s="42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3327</v>
      </c>
      <c r="G53" s="30">
        <v>760.27</v>
      </c>
      <c r="H53" s="42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3250</v>
      </c>
      <c r="G54" s="30">
        <v>22.49</v>
      </c>
      <c r="H54" s="42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3337</v>
      </c>
      <c r="G55" s="30">
        <v>198.51</v>
      </c>
      <c r="H55" s="42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30">
        <v>0</v>
      </c>
      <c r="H56" s="42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3338</v>
      </c>
      <c r="G57" s="30">
        <v>535.55999999999995</v>
      </c>
      <c r="H57" s="42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3327</v>
      </c>
      <c r="G58" s="30">
        <v>1366.96</v>
      </c>
      <c r="H58" s="42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3327</v>
      </c>
      <c r="G59" s="30">
        <v>1793.89</v>
      </c>
      <c r="H59" s="42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3327</v>
      </c>
      <c r="G60" s="30">
        <v>1059.8499999999999</v>
      </c>
      <c r="H60" s="42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3338</v>
      </c>
      <c r="G61" s="30">
        <v>2071.02</v>
      </c>
      <c r="H61" s="42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3327</v>
      </c>
      <c r="G62" s="30">
        <v>1561.68</v>
      </c>
      <c r="H62" s="42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3327</v>
      </c>
      <c r="G63" s="30">
        <v>1745.19</v>
      </c>
      <c r="H63" s="42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30">
        <v>0</v>
      </c>
      <c r="H64" s="42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30">
        <v>0</v>
      </c>
      <c r="H65" s="42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3327</v>
      </c>
      <c r="G66" s="30">
        <v>2621.53</v>
      </c>
      <c r="H66" s="42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3327</v>
      </c>
      <c r="G67" s="30">
        <v>580.49</v>
      </c>
      <c r="H67" s="42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30">
        <v>0</v>
      </c>
      <c r="H68" s="42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3327</v>
      </c>
      <c r="G69" s="30">
        <v>2044.8</v>
      </c>
      <c r="H69" s="42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30">
        <v>0</v>
      </c>
      <c r="H70" s="42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>
      <c r="A71" s="2">
        <v>67</v>
      </c>
      <c r="B71" s="3">
        <v>6020004833</v>
      </c>
      <c r="C71" s="4" t="s">
        <v>258</v>
      </c>
      <c r="D71" s="5" t="s">
        <v>3379</v>
      </c>
      <c r="E71" s="5" t="s">
        <v>257</v>
      </c>
      <c r="F71" s="4" t="s">
        <v>69</v>
      </c>
      <c r="G71" s="30">
        <v>0</v>
      </c>
      <c r="H71" s="42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30">
        <v>0</v>
      </c>
      <c r="H72" s="42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30">
        <v>0</v>
      </c>
      <c r="H73" s="42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3332</v>
      </c>
      <c r="G74" s="30">
        <v>78.650000000000006</v>
      </c>
      <c r="H74" s="42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3339</v>
      </c>
      <c r="G75" s="30">
        <v>329.58</v>
      </c>
      <c r="H75" s="42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30">
        <v>0</v>
      </c>
      <c r="H76" s="42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3342</v>
      </c>
      <c r="G77" s="30">
        <v>209.74</v>
      </c>
      <c r="H77" s="42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3327</v>
      </c>
      <c r="G78" s="30">
        <v>3786.21</v>
      </c>
      <c r="H78" s="42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3327</v>
      </c>
      <c r="G79" s="30">
        <v>820.2</v>
      </c>
      <c r="H79" s="42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3327</v>
      </c>
      <c r="G80" s="30">
        <v>479.4</v>
      </c>
      <c r="H80" s="42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30">
        <v>0</v>
      </c>
      <c r="H81" s="42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3327</v>
      </c>
      <c r="G82" s="30">
        <v>3340.58</v>
      </c>
      <c r="H82" s="42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30">
        <v>0</v>
      </c>
      <c r="H83" s="42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30">
        <v>0</v>
      </c>
      <c r="H84" s="42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30">
        <v>0</v>
      </c>
      <c r="H85" s="42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30">
        <v>0</v>
      </c>
      <c r="H86" s="42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30">
        <v>0</v>
      </c>
      <c r="H87" s="42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30">
        <v>0</v>
      </c>
      <c r="H88" s="42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3327</v>
      </c>
      <c r="G89" s="30">
        <v>1149.74</v>
      </c>
      <c r="H89" s="42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3327</v>
      </c>
      <c r="G90" s="30">
        <v>4220.6499999999996</v>
      </c>
      <c r="H90" s="42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3327</v>
      </c>
      <c r="G91" s="30">
        <v>134.86000000000001</v>
      </c>
      <c r="H91" s="42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30">
        <v>0</v>
      </c>
      <c r="H92" s="42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30">
        <v>0</v>
      </c>
      <c r="H93" s="42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30">
        <v>0</v>
      </c>
      <c r="H94" s="42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30">
        <v>0</v>
      </c>
      <c r="H95" s="42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30">
        <v>0</v>
      </c>
      <c r="H96" s="42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30">
        <v>0</v>
      </c>
      <c r="H97" s="42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30">
        <v>0</v>
      </c>
      <c r="H98" s="42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3343</v>
      </c>
      <c r="G99" s="30">
        <v>486.86</v>
      </c>
      <c r="H99" s="42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3327</v>
      </c>
      <c r="G100" s="30">
        <v>2572.84</v>
      </c>
      <c r="H100" s="42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3348</v>
      </c>
      <c r="G101" s="30">
        <v>295.88</v>
      </c>
      <c r="H101" s="42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3327</v>
      </c>
      <c r="G102" s="30">
        <v>389.51</v>
      </c>
      <c r="H102" s="42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3332</v>
      </c>
      <c r="G103" s="30">
        <v>33.71</v>
      </c>
      <c r="H103" s="42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30">
        <v>0</v>
      </c>
      <c r="H104" s="42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3327</v>
      </c>
      <c r="G105" s="30">
        <v>232.22</v>
      </c>
      <c r="H105" s="42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30">
        <v>0</v>
      </c>
      <c r="H106" s="42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3341</v>
      </c>
      <c r="G107" s="30">
        <v>284.63</v>
      </c>
      <c r="H107" s="42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3331</v>
      </c>
      <c r="G108" s="30">
        <v>468.13</v>
      </c>
      <c r="H108" s="42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30">
        <v>0</v>
      </c>
      <c r="H109" s="42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3327</v>
      </c>
      <c r="G110" s="30">
        <v>8658.48</v>
      </c>
      <c r="H110" s="42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3327</v>
      </c>
      <c r="G111" s="30">
        <v>7662.31</v>
      </c>
      <c r="H111" s="42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3327</v>
      </c>
      <c r="G112" s="30">
        <v>441.94</v>
      </c>
      <c r="H112" s="42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3331</v>
      </c>
      <c r="G113" s="30">
        <v>254.68</v>
      </c>
      <c r="H113" s="42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30">
        <v>0</v>
      </c>
      <c r="H114" s="42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30">
        <v>0</v>
      </c>
      <c r="H115" s="42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30">
        <v>0</v>
      </c>
      <c r="H116" s="42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3331</v>
      </c>
      <c r="G117" s="30">
        <v>1333.24</v>
      </c>
      <c r="H117" s="42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30">
        <v>0</v>
      </c>
      <c r="H118" s="42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3327</v>
      </c>
      <c r="G119" s="30">
        <v>374.53</v>
      </c>
      <c r="H119" s="42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3327</v>
      </c>
      <c r="G120" s="30">
        <v>292.14</v>
      </c>
      <c r="H120" s="42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3327</v>
      </c>
      <c r="G121" s="30">
        <v>2104.73</v>
      </c>
      <c r="H121" s="42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3327</v>
      </c>
      <c r="G122" s="30">
        <v>2524.16</v>
      </c>
      <c r="H122" s="42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3331</v>
      </c>
      <c r="G123" s="30">
        <v>775.23</v>
      </c>
      <c r="H123" s="42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3327</v>
      </c>
      <c r="G124" s="30">
        <v>561.79</v>
      </c>
      <c r="H124" s="42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>
      <c r="A125" s="2">
        <v>121</v>
      </c>
      <c r="B125" s="3">
        <v>6020004887</v>
      </c>
      <c r="C125" s="4" t="s">
        <v>730</v>
      </c>
      <c r="D125" s="5" t="s">
        <v>3291</v>
      </c>
      <c r="E125" s="5" t="s">
        <v>732</v>
      </c>
      <c r="F125" s="4" t="s">
        <v>3332</v>
      </c>
      <c r="G125" s="30">
        <v>104.86</v>
      </c>
      <c r="H125" s="42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3332</v>
      </c>
      <c r="G126" s="30">
        <v>29.96</v>
      </c>
      <c r="H126" s="42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3350</v>
      </c>
      <c r="G127" s="30">
        <v>325.83</v>
      </c>
      <c r="H127" s="42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3327</v>
      </c>
      <c r="G128" s="30">
        <v>337.07</v>
      </c>
      <c r="H128" s="42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3351</v>
      </c>
      <c r="G129" s="30">
        <v>161.05000000000001</v>
      </c>
      <c r="H129" s="42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3332</v>
      </c>
      <c r="G130" s="30">
        <v>11.24</v>
      </c>
      <c r="H130" s="42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>
      <c r="A131" s="2">
        <v>127</v>
      </c>
      <c r="B131" s="3">
        <v>6020004893</v>
      </c>
      <c r="C131" s="4" t="s">
        <v>746</v>
      </c>
      <c r="D131" s="5" t="s">
        <v>3423</v>
      </c>
      <c r="E131" s="5" t="s">
        <v>3424</v>
      </c>
      <c r="F131" s="4" t="s">
        <v>3333</v>
      </c>
      <c r="G131" s="30">
        <v>831.4</v>
      </c>
      <c r="H131" s="42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30">
        <v>0</v>
      </c>
      <c r="H132" s="42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3330</v>
      </c>
      <c r="G133" s="30">
        <v>74.900000000000006</v>
      </c>
      <c r="H133" s="42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30">
        <v>0</v>
      </c>
      <c r="H134" s="42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3331</v>
      </c>
      <c r="G135" s="30">
        <v>101.12</v>
      </c>
      <c r="H135" s="42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30">
        <v>0</v>
      </c>
      <c r="H136" s="42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3341</v>
      </c>
      <c r="G137" s="30">
        <v>119.85</v>
      </c>
      <c r="H137" s="42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3332</v>
      </c>
      <c r="G138" s="30">
        <v>711.55</v>
      </c>
      <c r="H138" s="42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3327</v>
      </c>
      <c r="G139" s="30">
        <v>333.33</v>
      </c>
      <c r="H139" s="42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3343</v>
      </c>
      <c r="G140" s="30">
        <v>415.7</v>
      </c>
      <c r="H140" s="42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30">
        <v>0</v>
      </c>
      <c r="H141" s="42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3327</v>
      </c>
      <c r="G142" s="30">
        <v>1883.77</v>
      </c>
      <c r="H142" s="42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3327</v>
      </c>
      <c r="G143" s="30">
        <v>625.44000000000005</v>
      </c>
      <c r="H143" s="42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3327</v>
      </c>
      <c r="G144" s="30">
        <v>4359.2</v>
      </c>
      <c r="H144" s="42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3328</v>
      </c>
      <c r="G145" s="30">
        <v>2438</v>
      </c>
      <c r="H145" s="42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3336</v>
      </c>
      <c r="G146" s="30">
        <v>273.41000000000003</v>
      </c>
      <c r="H146" s="42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3327</v>
      </c>
      <c r="G147" s="30">
        <v>2816.27</v>
      </c>
      <c r="H147" s="42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3248</v>
      </c>
      <c r="G148" s="30">
        <v>1928.7</v>
      </c>
      <c r="H148" s="42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3332</v>
      </c>
      <c r="G149" s="30">
        <v>22.47</v>
      </c>
      <c r="H149" s="42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3327</v>
      </c>
      <c r="G150" s="30">
        <v>475.66</v>
      </c>
      <c r="H150" s="42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30">
        <v>0</v>
      </c>
      <c r="H151" s="42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3327</v>
      </c>
      <c r="G152" s="30">
        <v>1640.34</v>
      </c>
      <c r="H152" s="42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3251</v>
      </c>
      <c r="G153" s="30">
        <v>11.25</v>
      </c>
      <c r="H153" s="42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3327</v>
      </c>
      <c r="G154" s="30">
        <v>1913.73</v>
      </c>
      <c r="H154" s="42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3380</v>
      </c>
      <c r="F155" s="4" t="s">
        <v>69</v>
      </c>
      <c r="G155" s="30">
        <v>0</v>
      </c>
      <c r="H155" s="42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3327</v>
      </c>
      <c r="G156" s="30">
        <v>7265.32</v>
      </c>
      <c r="H156" s="42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3327</v>
      </c>
      <c r="G157" s="30">
        <v>2419.31</v>
      </c>
      <c r="H157" s="42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30">
        <v>0</v>
      </c>
      <c r="H158" s="42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3327</v>
      </c>
      <c r="G159" s="30">
        <v>3220.73</v>
      </c>
      <c r="H159" s="42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3327</v>
      </c>
      <c r="G160" s="30">
        <v>561.77</v>
      </c>
      <c r="H160" s="42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3332</v>
      </c>
      <c r="G161" s="30">
        <v>93.63</v>
      </c>
      <c r="H161" s="42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>
      <c r="A162" s="2">
        <v>158</v>
      </c>
      <c r="B162" s="3">
        <v>6020004924</v>
      </c>
      <c r="C162" s="4" t="s">
        <v>3381</v>
      </c>
      <c r="D162" s="5" t="s">
        <v>3382</v>
      </c>
      <c r="E162" s="5" t="s">
        <v>3383</v>
      </c>
      <c r="F162" s="6" t="s">
        <v>69</v>
      </c>
      <c r="G162" s="8">
        <v>0</v>
      </c>
      <c r="H162" s="42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3327</v>
      </c>
      <c r="G163" s="30">
        <v>4823.59</v>
      </c>
      <c r="H163" s="42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3332</v>
      </c>
      <c r="G164" s="30">
        <v>367.01</v>
      </c>
      <c r="H164" s="42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3332</v>
      </c>
      <c r="G165" s="30">
        <v>7.49</v>
      </c>
      <c r="H165" s="42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3327</v>
      </c>
      <c r="G166" s="30">
        <v>1640.34</v>
      </c>
      <c r="H166" s="42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30">
        <v>0</v>
      </c>
      <c r="H167" s="42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3327</v>
      </c>
      <c r="G168" s="30">
        <v>599.23</v>
      </c>
      <c r="H168" s="42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3252</v>
      </c>
      <c r="G169" s="30">
        <v>655.4</v>
      </c>
      <c r="H169" s="42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3340</v>
      </c>
      <c r="G170" s="30">
        <v>3205.73</v>
      </c>
      <c r="H170" s="42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30">
        <v>0</v>
      </c>
      <c r="H171" s="42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3327</v>
      </c>
      <c r="G172" s="30">
        <v>3580.24</v>
      </c>
      <c r="H172" s="42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3341</v>
      </c>
      <c r="G173" s="30">
        <v>134.82</v>
      </c>
      <c r="H173" s="42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3248</v>
      </c>
      <c r="G174" s="30">
        <v>1183.44</v>
      </c>
      <c r="H174" s="42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>
      <c r="A175" s="2">
        <v>171</v>
      </c>
      <c r="B175" s="3">
        <v>6020004937</v>
      </c>
      <c r="C175" s="4" t="s">
        <v>313</v>
      </c>
      <c r="D175" s="5" t="s">
        <v>3268</v>
      </c>
      <c r="E175" s="5" t="s">
        <v>314</v>
      </c>
      <c r="F175" s="9" t="s">
        <v>3336</v>
      </c>
      <c r="G175" s="30">
        <v>1434.37</v>
      </c>
      <c r="H175" s="42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30">
        <v>0</v>
      </c>
      <c r="H176" s="42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>
      <c r="A177" s="2">
        <v>173</v>
      </c>
      <c r="B177" s="3">
        <v>6020004939</v>
      </c>
      <c r="C177" s="4" t="s">
        <v>326</v>
      </c>
      <c r="D177" s="5" t="s">
        <v>3269</v>
      </c>
      <c r="E177" s="5" t="s">
        <v>328</v>
      </c>
      <c r="F177" s="4" t="s">
        <v>69</v>
      </c>
      <c r="G177" s="30">
        <v>0</v>
      </c>
      <c r="H177" s="42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3327</v>
      </c>
      <c r="G178" s="30">
        <v>2385.6</v>
      </c>
      <c r="H178" s="42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3327</v>
      </c>
      <c r="G179" s="30">
        <v>1426.86</v>
      </c>
      <c r="H179" s="42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3327</v>
      </c>
      <c r="G180" s="30">
        <v>3123.36</v>
      </c>
      <c r="H180" s="42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3327</v>
      </c>
      <c r="G181" s="30">
        <v>2202.09</v>
      </c>
      <c r="H181" s="42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>
      <c r="A182" s="2">
        <v>178</v>
      </c>
      <c r="B182" s="3">
        <v>6020004944</v>
      </c>
      <c r="C182" s="4" t="s">
        <v>354</v>
      </c>
      <c r="D182" s="5" t="s">
        <v>3270</v>
      </c>
      <c r="E182" s="5" t="s">
        <v>355</v>
      </c>
      <c r="F182" s="4" t="s">
        <v>3343</v>
      </c>
      <c r="G182" s="30">
        <v>853.87</v>
      </c>
      <c r="H182" s="42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30">
        <v>0</v>
      </c>
      <c r="H183" s="42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3343</v>
      </c>
      <c r="G184" s="30">
        <v>441.93</v>
      </c>
      <c r="H184" s="42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3249</v>
      </c>
      <c r="G185" s="30">
        <v>179.77</v>
      </c>
      <c r="H185" s="42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3327</v>
      </c>
      <c r="G186" s="30">
        <v>1322.01</v>
      </c>
      <c r="H186" s="42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3336</v>
      </c>
      <c r="G187" s="30">
        <v>6003.25</v>
      </c>
      <c r="H187" s="42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3336</v>
      </c>
      <c r="G188" s="30">
        <v>812.67</v>
      </c>
      <c r="H188" s="42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3336</v>
      </c>
      <c r="G189" s="30">
        <v>2591.5700000000002</v>
      </c>
      <c r="H189" s="42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3255</v>
      </c>
      <c r="G190" s="30">
        <v>149.82</v>
      </c>
      <c r="H190" s="42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3336</v>
      </c>
      <c r="G191" s="30">
        <v>209.75</v>
      </c>
      <c r="H191" s="42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3327</v>
      </c>
      <c r="G192" s="30">
        <v>1606.63</v>
      </c>
      <c r="H192" s="42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3327</v>
      </c>
      <c r="G193" s="30">
        <v>644.16</v>
      </c>
      <c r="H193" s="42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30">
        <v>0</v>
      </c>
      <c r="H194" s="42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30">
        <v>0</v>
      </c>
      <c r="H195" s="42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3327</v>
      </c>
      <c r="G196" s="30">
        <v>891.34</v>
      </c>
      <c r="H196" s="42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30">
        <v>0</v>
      </c>
      <c r="H197" s="42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30">
        <v>0</v>
      </c>
      <c r="H198" s="42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30">
        <v>0</v>
      </c>
      <c r="H199" s="42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3344</v>
      </c>
      <c r="G200" s="30">
        <v>164.8</v>
      </c>
      <c r="H200" s="42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3327</v>
      </c>
      <c r="G201" s="30">
        <v>689.1</v>
      </c>
      <c r="H201" s="42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>
      <c r="A202" s="2">
        <v>198</v>
      </c>
      <c r="B202" s="3">
        <v>6020004964</v>
      </c>
      <c r="C202" s="4" t="s">
        <v>413</v>
      </c>
      <c r="D202" s="5" t="s">
        <v>3271</v>
      </c>
      <c r="E202" s="5" t="s">
        <v>414</v>
      </c>
      <c r="F202" s="4" t="s">
        <v>69</v>
      </c>
      <c r="G202" s="30">
        <v>0</v>
      </c>
      <c r="H202" s="42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>
      <c r="A203" s="2">
        <v>199</v>
      </c>
      <c r="B203" s="3">
        <v>6020004965</v>
      </c>
      <c r="C203" s="4" t="s">
        <v>415</v>
      </c>
      <c r="D203" s="5" t="s">
        <v>3271</v>
      </c>
      <c r="E203" s="5" t="s">
        <v>416</v>
      </c>
      <c r="F203" s="4" t="s">
        <v>69</v>
      </c>
      <c r="G203" s="30">
        <v>0</v>
      </c>
      <c r="H203" s="42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>
      <c r="A204" s="2">
        <v>200</v>
      </c>
      <c r="B204" s="3">
        <v>6020004966</v>
      </c>
      <c r="C204" s="4" t="s">
        <v>417</v>
      </c>
      <c r="D204" s="5" t="s">
        <v>3271</v>
      </c>
      <c r="E204" s="5" t="s">
        <v>418</v>
      </c>
      <c r="F204" s="4" t="s">
        <v>69</v>
      </c>
      <c r="G204" s="30">
        <v>0</v>
      </c>
      <c r="H204" s="42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30">
        <v>0</v>
      </c>
      <c r="H205" s="42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3327</v>
      </c>
      <c r="G206" s="30">
        <v>865.13</v>
      </c>
      <c r="H206" s="42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30">
        <v>0</v>
      </c>
      <c r="H207" s="42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3341</v>
      </c>
      <c r="G208" s="30">
        <v>1247.0899999999999</v>
      </c>
      <c r="H208" s="42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30">
        <v>0</v>
      </c>
      <c r="H209" s="42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30">
        <v>0</v>
      </c>
      <c r="H210" s="42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>
      <c r="A211" s="2">
        <v>207</v>
      </c>
      <c r="B211" s="3">
        <v>6020004973</v>
      </c>
      <c r="C211" s="4" t="s">
        <v>437</v>
      </c>
      <c r="D211" s="5" t="s">
        <v>3272</v>
      </c>
      <c r="E211" s="5" t="s">
        <v>438</v>
      </c>
      <c r="F211" s="4" t="s">
        <v>3333</v>
      </c>
      <c r="G211" s="30">
        <v>411.97</v>
      </c>
      <c r="H211" s="42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30">
        <v>0</v>
      </c>
      <c r="H212" s="42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3345</v>
      </c>
      <c r="G213" s="30">
        <v>243.45</v>
      </c>
      <c r="H213" s="42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30">
        <v>0</v>
      </c>
      <c r="H214" s="42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30">
        <v>0</v>
      </c>
      <c r="H215" s="42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30">
        <v>0</v>
      </c>
      <c r="H216" s="42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30">
        <v>0</v>
      </c>
      <c r="H217" s="42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3332</v>
      </c>
      <c r="G218" s="30">
        <v>22.47</v>
      </c>
      <c r="H218" s="42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3341</v>
      </c>
      <c r="G219" s="30">
        <v>674.11</v>
      </c>
      <c r="H219" s="42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3341</v>
      </c>
      <c r="G220" s="30">
        <v>101.13</v>
      </c>
      <c r="H220" s="42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30">
        <v>0</v>
      </c>
      <c r="H221" s="42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30">
        <v>0</v>
      </c>
      <c r="H222" s="42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3330</v>
      </c>
      <c r="G223" s="30">
        <v>41.2</v>
      </c>
      <c r="H223" s="42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30">
        <v>0</v>
      </c>
      <c r="H224" s="42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30">
        <v>0</v>
      </c>
      <c r="H225" s="42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>
      <c r="A226" s="2">
        <v>222</v>
      </c>
      <c r="B226" s="3">
        <v>6020004988</v>
      </c>
      <c r="C226" s="4" t="s">
        <v>480</v>
      </c>
      <c r="D226" s="5" t="s">
        <v>3273</v>
      </c>
      <c r="E226" s="5" t="s">
        <v>481</v>
      </c>
      <c r="F226" s="4" t="s">
        <v>69</v>
      </c>
      <c r="G226" s="30">
        <v>0</v>
      </c>
      <c r="H226" s="42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>
      <c r="A227" s="2">
        <v>223</v>
      </c>
      <c r="B227" s="3">
        <v>6020004989</v>
      </c>
      <c r="C227" s="4" t="s">
        <v>1709</v>
      </c>
      <c r="D227" s="5" t="s">
        <v>3274</v>
      </c>
      <c r="E227" s="5" t="s">
        <v>3275</v>
      </c>
      <c r="F227" s="4" t="s">
        <v>69</v>
      </c>
      <c r="G227" s="30">
        <v>0</v>
      </c>
      <c r="H227" s="42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30">
        <v>0</v>
      </c>
      <c r="H228" s="42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3327</v>
      </c>
      <c r="G229" s="30">
        <v>2086</v>
      </c>
      <c r="H229" s="42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30">
        <v>0</v>
      </c>
      <c r="H230" s="42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30">
        <v>0</v>
      </c>
      <c r="H231" s="42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3341</v>
      </c>
      <c r="G232" s="30">
        <v>1217.1300000000001</v>
      </c>
      <c r="H232" s="42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3332</v>
      </c>
      <c r="G233" s="30">
        <v>52.43</v>
      </c>
      <c r="H233" s="42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3330</v>
      </c>
      <c r="G234" s="30">
        <v>205.98</v>
      </c>
      <c r="H234" s="42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30">
        <v>0</v>
      </c>
      <c r="H235" s="42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3327</v>
      </c>
      <c r="G236" s="30">
        <v>2370.62</v>
      </c>
      <c r="H236" s="42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3327</v>
      </c>
      <c r="G237" s="30">
        <v>790.21</v>
      </c>
      <c r="H237" s="42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3327</v>
      </c>
      <c r="G238" s="30">
        <v>1509.27</v>
      </c>
      <c r="H238" s="42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30">
        <v>913.79</v>
      </c>
      <c r="H239" s="42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3327</v>
      </c>
      <c r="G240" s="30">
        <v>778.99</v>
      </c>
      <c r="H240" s="42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3328</v>
      </c>
      <c r="G241" s="30">
        <v>329.59</v>
      </c>
      <c r="H241" s="42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3327</v>
      </c>
      <c r="G242" s="30">
        <v>1501.77</v>
      </c>
      <c r="H242" s="42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30">
        <v>0</v>
      </c>
      <c r="H243" s="42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30">
        <v>0</v>
      </c>
      <c r="H244" s="42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3327</v>
      </c>
      <c r="G245" s="30">
        <v>764.01</v>
      </c>
      <c r="H245" s="42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3327</v>
      </c>
      <c r="G246" s="30">
        <v>494.37</v>
      </c>
      <c r="H246" s="42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>
      <c r="A247" s="2">
        <v>243</v>
      </c>
      <c r="B247" s="3">
        <v>6020005009</v>
      </c>
      <c r="C247" s="4" t="s">
        <v>562</v>
      </c>
      <c r="D247" s="5" t="s">
        <v>3290</v>
      </c>
      <c r="E247" s="5" t="s">
        <v>563</v>
      </c>
      <c r="F247" s="4" t="s">
        <v>3327</v>
      </c>
      <c r="G247" s="30">
        <v>490.64</v>
      </c>
      <c r="H247" s="42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3327</v>
      </c>
      <c r="G248" s="30">
        <v>2138.42</v>
      </c>
      <c r="H248" s="42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30">
        <v>0</v>
      </c>
      <c r="H249" s="42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3347</v>
      </c>
      <c r="G250" s="30">
        <v>33.72</v>
      </c>
      <c r="H250" s="42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3332</v>
      </c>
      <c r="G251" s="30">
        <v>262.14999999999998</v>
      </c>
      <c r="H251" s="42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3332</v>
      </c>
      <c r="G252" s="30">
        <v>37.450000000000003</v>
      </c>
      <c r="H252" s="42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3332</v>
      </c>
      <c r="G253" s="30">
        <v>44.94</v>
      </c>
      <c r="H253" s="42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30">
        <v>880.08</v>
      </c>
      <c r="H254" s="42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3327</v>
      </c>
      <c r="G255" s="30">
        <v>1943.71</v>
      </c>
      <c r="H255" s="42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3327</v>
      </c>
      <c r="G256" s="30">
        <v>2763.83</v>
      </c>
      <c r="H256" s="42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3327</v>
      </c>
      <c r="G257" s="30">
        <v>2026.08</v>
      </c>
      <c r="H257" s="42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30">
        <v>0</v>
      </c>
      <c r="H258" s="42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3327</v>
      </c>
      <c r="G259" s="30">
        <v>2048.54</v>
      </c>
      <c r="H259" s="42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3327</v>
      </c>
      <c r="G260" s="30">
        <v>1513.01</v>
      </c>
      <c r="H260" s="42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3327</v>
      </c>
      <c r="G261" s="30">
        <v>1846.32</v>
      </c>
      <c r="H261" s="42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3331</v>
      </c>
      <c r="G262" s="30">
        <v>816.42</v>
      </c>
      <c r="H262" s="42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3331</v>
      </c>
      <c r="G263" s="30">
        <v>123.6</v>
      </c>
      <c r="H263" s="42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3327</v>
      </c>
      <c r="G264" s="30">
        <v>1973.64</v>
      </c>
      <c r="H264" s="42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3327</v>
      </c>
      <c r="G265" s="30">
        <v>1464.33</v>
      </c>
      <c r="H265" s="42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3327</v>
      </c>
      <c r="G266" s="30">
        <v>558.03</v>
      </c>
      <c r="H266" s="42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3327</v>
      </c>
      <c r="G267" s="30">
        <v>1865.04</v>
      </c>
      <c r="H267" s="42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3349</v>
      </c>
      <c r="G268" s="30">
        <v>1336.99</v>
      </c>
      <c r="H268" s="42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3327</v>
      </c>
      <c r="G269" s="30">
        <v>977.48</v>
      </c>
      <c r="H269" s="42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30">
        <v>0</v>
      </c>
      <c r="H270" s="42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3327</v>
      </c>
      <c r="G271" s="30">
        <v>655.4</v>
      </c>
      <c r="H271" s="42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3330</v>
      </c>
      <c r="G272" s="30">
        <v>13751.64</v>
      </c>
      <c r="H272" s="42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3330</v>
      </c>
      <c r="G273" s="30">
        <v>546.77</v>
      </c>
      <c r="H273" s="42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3327</v>
      </c>
      <c r="G274" s="30">
        <v>1441.87</v>
      </c>
      <c r="H274" s="42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30">
        <v>0</v>
      </c>
      <c r="H275" s="42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3342</v>
      </c>
      <c r="G276" s="30">
        <v>2711.39</v>
      </c>
      <c r="H276" s="42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30">
        <v>0</v>
      </c>
      <c r="H277" s="42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3327</v>
      </c>
      <c r="G278" s="30">
        <v>1924.96</v>
      </c>
      <c r="H278" s="42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30">
        <v>0</v>
      </c>
      <c r="H279" s="42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3327</v>
      </c>
      <c r="G280" s="30">
        <v>771.49</v>
      </c>
      <c r="H280" s="42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30">
        <v>0</v>
      </c>
      <c r="H281" s="42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3327</v>
      </c>
      <c r="G282" s="30">
        <v>419.46</v>
      </c>
      <c r="H282" s="42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30">
        <v>0</v>
      </c>
      <c r="H283" s="42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30">
        <v>0</v>
      </c>
      <c r="H284" s="42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3327</v>
      </c>
      <c r="G285" s="30">
        <v>569.28</v>
      </c>
      <c r="H285" s="42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3333</v>
      </c>
      <c r="G286" s="30">
        <v>228.46</v>
      </c>
      <c r="H286" s="42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3338</v>
      </c>
      <c r="G287" s="30">
        <v>988.71</v>
      </c>
      <c r="H287" s="42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3327</v>
      </c>
      <c r="G288" s="30">
        <v>4759.92</v>
      </c>
      <c r="H288" s="42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3327</v>
      </c>
      <c r="G289" s="30">
        <v>625.44000000000005</v>
      </c>
      <c r="H289" s="42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30">
        <v>0</v>
      </c>
      <c r="H290" s="42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3327</v>
      </c>
      <c r="G291" s="30">
        <v>464.41</v>
      </c>
      <c r="H291" s="42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3342</v>
      </c>
      <c r="G292" s="30">
        <v>1280.82</v>
      </c>
      <c r="H292" s="42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30">
        <v>0</v>
      </c>
      <c r="H293" s="42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3327</v>
      </c>
      <c r="G294" s="30">
        <v>707.84</v>
      </c>
      <c r="H294" s="42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30">
        <v>0</v>
      </c>
      <c r="H295" s="42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3327</v>
      </c>
      <c r="G296" s="30">
        <v>1112.31</v>
      </c>
      <c r="H296" s="42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3349</v>
      </c>
      <c r="G297" s="30">
        <v>2232.04</v>
      </c>
      <c r="H297" s="42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30">
        <v>0</v>
      </c>
      <c r="H298" s="42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3327</v>
      </c>
      <c r="G299" s="30">
        <v>2183.37</v>
      </c>
      <c r="H299" s="42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3345</v>
      </c>
      <c r="G300" s="30">
        <v>213.49</v>
      </c>
      <c r="H300" s="42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30">
        <v>0</v>
      </c>
      <c r="H301" s="42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3327</v>
      </c>
      <c r="G302" s="30">
        <v>254.7</v>
      </c>
      <c r="H302" s="42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3327</v>
      </c>
      <c r="G303" s="30">
        <v>767.75</v>
      </c>
      <c r="H303" s="42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3333</v>
      </c>
      <c r="G304" s="30">
        <v>194.75</v>
      </c>
      <c r="H304" s="42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3333</v>
      </c>
      <c r="G305" s="30">
        <v>224.71</v>
      </c>
      <c r="H305" s="42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3331</v>
      </c>
      <c r="G306" s="30">
        <v>509.33</v>
      </c>
      <c r="H306" s="42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3327</v>
      </c>
      <c r="G307" s="30">
        <v>337.08</v>
      </c>
      <c r="H307" s="42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30">
        <v>614.20000000000005</v>
      </c>
      <c r="H308" s="42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3327</v>
      </c>
      <c r="G309" s="30">
        <v>797.71</v>
      </c>
      <c r="H309" s="42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3327</v>
      </c>
      <c r="G310" s="30">
        <v>1329.49</v>
      </c>
      <c r="H310" s="42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30">
        <v>0</v>
      </c>
      <c r="H311" s="42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3352</v>
      </c>
      <c r="G312" s="30">
        <v>5108.2</v>
      </c>
      <c r="H312" s="42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3349</v>
      </c>
      <c r="G313" s="30">
        <v>1505.52</v>
      </c>
      <c r="H313" s="42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3349</v>
      </c>
      <c r="G314" s="30">
        <v>333.33</v>
      </c>
      <c r="H314" s="42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3327</v>
      </c>
      <c r="G315" s="30">
        <v>823.92</v>
      </c>
      <c r="H315" s="42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3328</v>
      </c>
      <c r="G316" s="30">
        <v>314.60000000000002</v>
      </c>
      <c r="H316" s="42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3349</v>
      </c>
      <c r="G317" s="30">
        <v>546.79</v>
      </c>
      <c r="H317" s="42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3338</v>
      </c>
      <c r="G318" s="30">
        <v>262.17</v>
      </c>
      <c r="H318" s="42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3353</v>
      </c>
      <c r="G319" s="30">
        <v>842.66</v>
      </c>
      <c r="H319" s="42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3332</v>
      </c>
      <c r="G320" s="30">
        <v>3.75</v>
      </c>
      <c r="H320" s="42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30">
        <v>74.91</v>
      </c>
      <c r="H321" s="42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3353</v>
      </c>
      <c r="G322" s="30">
        <v>1325.76</v>
      </c>
      <c r="H322" s="42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3327</v>
      </c>
      <c r="G323" s="30">
        <v>116.12</v>
      </c>
      <c r="H323" s="42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3327</v>
      </c>
      <c r="G324" s="30">
        <v>404.49</v>
      </c>
      <c r="H324" s="42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3327</v>
      </c>
      <c r="G325" s="30">
        <v>5404.06</v>
      </c>
      <c r="H325" s="42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3327</v>
      </c>
      <c r="G326" s="30">
        <v>1520.49</v>
      </c>
      <c r="H326" s="42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3327</v>
      </c>
      <c r="G327" s="30">
        <v>2007.36</v>
      </c>
      <c r="H327" s="42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30">
        <v>14.99</v>
      </c>
      <c r="H328" s="42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3354</v>
      </c>
      <c r="G329" s="30">
        <v>97.38</v>
      </c>
      <c r="H329" s="42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3327</v>
      </c>
      <c r="G330" s="30">
        <v>925.04</v>
      </c>
      <c r="H330" s="42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30">
        <v>0</v>
      </c>
      <c r="H331" s="42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30">
        <v>355.79</v>
      </c>
      <c r="H332" s="42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>
      <c r="A333" s="2">
        <v>329</v>
      </c>
      <c r="B333" s="3">
        <v>6020005095</v>
      </c>
      <c r="C333" s="25" t="s">
        <v>948</v>
      </c>
      <c r="D333" s="5" t="s">
        <v>949</v>
      </c>
      <c r="E333" s="5" t="s">
        <v>950</v>
      </c>
      <c r="F333" s="4" t="s">
        <v>3331</v>
      </c>
      <c r="G333" s="30">
        <v>486.85</v>
      </c>
      <c r="H333" s="42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3327</v>
      </c>
      <c r="G334" s="30">
        <v>1359.46</v>
      </c>
      <c r="H334" s="42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30">
        <v>11.25</v>
      </c>
      <c r="H335" s="42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3257</v>
      </c>
      <c r="G336" s="30">
        <v>479.38</v>
      </c>
      <c r="H336" s="42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3355</v>
      </c>
      <c r="G337" s="30">
        <v>434.43</v>
      </c>
      <c r="H337" s="42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>
      <c r="A338" s="2">
        <v>334</v>
      </c>
      <c r="B338" s="3">
        <v>6020005100</v>
      </c>
      <c r="C338" s="4" t="s">
        <v>3261</v>
      </c>
      <c r="D338" s="5" t="s">
        <v>959</v>
      </c>
      <c r="E338" s="5" t="s">
        <v>963</v>
      </c>
      <c r="F338" s="2" t="s">
        <v>964</v>
      </c>
      <c r="G338" s="30">
        <v>7.49</v>
      </c>
      <c r="H338" s="42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3330</v>
      </c>
      <c r="G339" s="30">
        <v>205.98</v>
      </c>
      <c r="H339" s="42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3330</v>
      </c>
      <c r="G340" s="30">
        <v>325.82</v>
      </c>
      <c r="H340" s="42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3330</v>
      </c>
      <c r="G341" s="30">
        <v>310.83999999999997</v>
      </c>
      <c r="H341" s="42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3356</v>
      </c>
      <c r="G342" s="30">
        <v>681.61</v>
      </c>
      <c r="H342" s="42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30">
        <v>7.5</v>
      </c>
      <c r="H343" s="42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3327</v>
      </c>
      <c r="G344" s="30">
        <v>393.25</v>
      </c>
      <c r="H344" s="42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3330</v>
      </c>
      <c r="G345" s="30">
        <v>273.39</v>
      </c>
      <c r="H345" s="42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30">
        <v>0</v>
      </c>
      <c r="H346" s="42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3256</v>
      </c>
      <c r="G347" s="30">
        <v>741.54</v>
      </c>
      <c r="H347" s="42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30">
        <v>0</v>
      </c>
      <c r="H348" s="42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30">
        <v>614.17999999999995</v>
      </c>
      <c r="H349" s="42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30">
        <v>516.80999999999995</v>
      </c>
      <c r="H350" s="42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3327</v>
      </c>
      <c r="G351" s="30">
        <v>951.25</v>
      </c>
      <c r="H351" s="42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3327</v>
      </c>
      <c r="G352" s="30">
        <v>269.67</v>
      </c>
      <c r="H352" s="42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3327</v>
      </c>
      <c r="G353" s="30">
        <v>704.07</v>
      </c>
      <c r="H353" s="42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3327</v>
      </c>
      <c r="G354" s="30">
        <v>689.11</v>
      </c>
      <c r="H354" s="42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3327</v>
      </c>
      <c r="G355" s="30">
        <v>415.74</v>
      </c>
      <c r="H355" s="42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3327</v>
      </c>
      <c r="G356" s="30">
        <v>1131.02</v>
      </c>
      <c r="H356" s="42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3333</v>
      </c>
      <c r="G357" s="30">
        <v>232.21</v>
      </c>
      <c r="H357" s="42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3332</v>
      </c>
      <c r="G358" s="30">
        <v>71.16</v>
      </c>
      <c r="H358" s="42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30">
        <v>0</v>
      </c>
      <c r="H359" s="42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3327</v>
      </c>
      <c r="G360" s="30">
        <v>1041.1400000000001</v>
      </c>
      <c r="H360" s="42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30">
        <v>0</v>
      </c>
      <c r="H361" s="42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40" t="s">
        <v>3357</v>
      </c>
      <c r="G362" s="30">
        <v>48.72</v>
      </c>
      <c r="H362" s="42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3343</v>
      </c>
      <c r="G363" s="30">
        <v>116.11</v>
      </c>
      <c r="H363" s="42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3333</v>
      </c>
      <c r="G364" s="30">
        <v>29.98</v>
      </c>
      <c r="H364" s="42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3330</v>
      </c>
      <c r="G365" s="30">
        <v>26.22</v>
      </c>
      <c r="H365" s="42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30">
        <v>0</v>
      </c>
      <c r="H366" s="42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30">
        <v>0</v>
      </c>
      <c r="H367" s="42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30">
        <v>0</v>
      </c>
      <c r="H368" s="42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3327</v>
      </c>
      <c r="G369" s="30">
        <v>449.42</v>
      </c>
      <c r="H369" s="42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30">
        <v>0</v>
      </c>
      <c r="H370" s="42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3327</v>
      </c>
      <c r="G371" s="30">
        <v>3804.96</v>
      </c>
      <c r="H371" s="42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3327</v>
      </c>
      <c r="G372" s="30">
        <v>2134.6799999999998</v>
      </c>
      <c r="H372" s="42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3327</v>
      </c>
      <c r="G373" s="30">
        <v>1483.07</v>
      </c>
      <c r="H373" s="42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3327</v>
      </c>
      <c r="G374" s="30">
        <v>835.16</v>
      </c>
      <c r="H374" s="42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3327</v>
      </c>
      <c r="G375" s="30">
        <v>378.27</v>
      </c>
      <c r="H375" s="42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30">
        <v>0</v>
      </c>
      <c r="H376" s="42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3342</v>
      </c>
      <c r="G377" s="30">
        <v>1119.78</v>
      </c>
      <c r="H377" s="42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30">
        <v>0</v>
      </c>
      <c r="H378" s="42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30">
        <v>0</v>
      </c>
      <c r="H379" s="42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30">
        <v>0</v>
      </c>
      <c r="H380" s="42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30">
        <v>0</v>
      </c>
      <c r="H381" s="42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30">
        <v>0</v>
      </c>
      <c r="H382" s="42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30">
        <v>0</v>
      </c>
      <c r="H383" s="42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30">
        <v>0</v>
      </c>
      <c r="H384" s="42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30">
        <v>0</v>
      </c>
      <c r="H385" s="42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30">
        <v>0</v>
      </c>
      <c r="H386" s="42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30">
        <v>0</v>
      </c>
      <c r="H387" s="42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3327</v>
      </c>
      <c r="G388" s="30">
        <v>745.28</v>
      </c>
      <c r="H388" s="42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30">
        <v>0</v>
      </c>
      <c r="H389" s="42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30">
        <v>0</v>
      </c>
      <c r="H390" s="42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30">
        <v>0</v>
      </c>
      <c r="H391" s="42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3330</v>
      </c>
      <c r="G392" s="30">
        <v>74.91</v>
      </c>
      <c r="H392" s="42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3341</v>
      </c>
      <c r="G393" s="30">
        <v>610.45000000000005</v>
      </c>
      <c r="H393" s="42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3328</v>
      </c>
      <c r="G394" s="30">
        <v>947.49</v>
      </c>
      <c r="H394" s="42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3327</v>
      </c>
      <c r="G395" s="30">
        <v>3258.16</v>
      </c>
      <c r="H395" s="42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3358</v>
      </c>
      <c r="G396" s="30">
        <v>711.58</v>
      </c>
      <c r="H396" s="42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3343</v>
      </c>
      <c r="G397" s="30">
        <v>127.34</v>
      </c>
      <c r="H397" s="42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3327</v>
      </c>
      <c r="G398" s="30">
        <v>1097.32</v>
      </c>
      <c r="H398" s="42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3338</v>
      </c>
      <c r="G399" s="30">
        <v>183.53</v>
      </c>
      <c r="H399" s="42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30">
        <v>0</v>
      </c>
      <c r="H400" s="42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3327</v>
      </c>
      <c r="G401" s="30">
        <v>1104.81</v>
      </c>
      <c r="H401" s="42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3327</v>
      </c>
      <c r="G402" s="30">
        <v>513.1</v>
      </c>
      <c r="H402" s="42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3327</v>
      </c>
      <c r="G403" s="30">
        <v>1453.09</v>
      </c>
      <c r="H403" s="42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3258</v>
      </c>
      <c r="G404" s="30">
        <v>408.23</v>
      </c>
      <c r="H404" s="42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3327</v>
      </c>
      <c r="G405" s="30">
        <v>2288.23</v>
      </c>
      <c r="H405" s="42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3343</v>
      </c>
      <c r="G406" s="30">
        <v>254.67</v>
      </c>
      <c r="H406" s="42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3328</v>
      </c>
      <c r="G407" s="30">
        <v>644.15</v>
      </c>
      <c r="H407" s="42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3338</v>
      </c>
      <c r="G408" s="30">
        <v>1861.29</v>
      </c>
      <c r="H408" s="42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3341</v>
      </c>
      <c r="G409" s="30">
        <v>322.08</v>
      </c>
      <c r="H409" s="42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>
      <c r="A410" s="48">
        <v>406</v>
      </c>
      <c r="B410" s="49">
        <v>6020005172</v>
      </c>
      <c r="C410" s="50" t="s">
        <v>3384</v>
      </c>
      <c r="D410" s="51" t="s">
        <v>3385</v>
      </c>
      <c r="E410" s="51" t="s">
        <v>3386</v>
      </c>
      <c r="F410" s="50" t="s">
        <v>69</v>
      </c>
      <c r="G410" s="52">
        <v>0</v>
      </c>
      <c r="H410" s="53">
        <v>0</v>
      </c>
      <c r="I410" s="54">
        <v>3.5</v>
      </c>
      <c r="J410" s="55">
        <f t="shared" si="27"/>
        <v>0</v>
      </c>
      <c r="K410" s="55">
        <f t="shared" si="26"/>
        <v>0</v>
      </c>
      <c r="L410" s="55">
        <f t="shared" si="24"/>
        <v>0</v>
      </c>
      <c r="M410" s="55">
        <f t="shared" si="25"/>
        <v>0</v>
      </c>
      <c r="N410" s="54">
        <v>0</v>
      </c>
      <c r="O410" s="1"/>
      <c r="P410" s="1">
        <v>0</v>
      </c>
      <c r="AB410" s="1"/>
    </row>
    <row r="411" spans="1:28" ht="24" customHeight="1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30">
        <v>0</v>
      </c>
      <c r="H411" s="42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3327</v>
      </c>
      <c r="G412" s="30">
        <v>78.67</v>
      </c>
      <c r="H412" s="42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3327</v>
      </c>
      <c r="G413" s="30">
        <v>310.87</v>
      </c>
      <c r="H413" s="42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3327</v>
      </c>
      <c r="G414" s="30">
        <v>232.22</v>
      </c>
      <c r="H414" s="42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30">
        <v>0</v>
      </c>
      <c r="H415" s="42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30">
        <v>0</v>
      </c>
      <c r="H416" s="42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3327</v>
      </c>
      <c r="G417" s="30">
        <v>1213.4000000000001</v>
      </c>
      <c r="H417" s="42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>
      <c r="A418" s="2">
        <v>414</v>
      </c>
      <c r="B418" s="3">
        <v>6020005180</v>
      </c>
      <c r="C418" s="4" t="s">
        <v>1172</v>
      </c>
      <c r="D418" s="5" t="s">
        <v>3292</v>
      </c>
      <c r="E418" s="5" t="s">
        <v>1173</v>
      </c>
      <c r="F418" s="4" t="s">
        <v>3327</v>
      </c>
      <c r="G418" s="30">
        <v>1026.17</v>
      </c>
      <c r="H418" s="42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30">
        <v>0</v>
      </c>
      <c r="H419" s="42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>
      <c r="A420" s="2">
        <v>416</v>
      </c>
      <c r="B420" s="3">
        <v>6020005182</v>
      </c>
      <c r="C420" s="4" t="s">
        <v>1177</v>
      </c>
      <c r="D420" s="5" t="s">
        <v>3293</v>
      </c>
      <c r="E420" s="5" t="s">
        <v>1178</v>
      </c>
      <c r="F420" s="4" t="s">
        <v>3342</v>
      </c>
      <c r="G420" s="30">
        <v>262.17</v>
      </c>
      <c r="H420" s="42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3332</v>
      </c>
      <c r="G421" s="30">
        <v>33.71</v>
      </c>
      <c r="H421" s="42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30">
        <v>0</v>
      </c>
      <c r="H422" s="42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3327</v>
      </c>
      <c r="G423" s="30">
        <v>419.47</v>
      </c>
      <c r="H423" s="42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3327</v>
      </c>
      <c r="G424" s="30">
        <v>475.66</v>
      </c>
      <c r="H424" s="42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>
      <c r="A425" s="2">
        <v>421</v>
      </c>
      <c r="B425" s="3">
        <v>6020005187</v>
      </c>
      <c r="C425" s="4" t="s">
        <v>1191</v>
      </c>
      <c r="D425" s="5" t="s">
        <v>3294</v>
      </c>
      <c r="E425" s="5" t="s">
        <v>1192</v>
      </c>
      <c r="F425" s="9" t="s">
        <v>3343</v>
      </c>
      <c r="G425" s="30">
        <v>265.91000000000003</v>
      </c>
      <c r="H425" s="42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>
      <c r="A426" s="2">
        <v>422</v>
      </c>
      <c r="B426" s="3">
        <v>6020005188</v>
      </c>
      <c r="C426" s="4" t="s">
        <v>1193</v>
      </c>
      <c r="D426" s="5" t="s">
        <v>3295</v>
      </c>
      <c r="E426" s="5" t="s">
        <v>1194</v>
      </c>
      <c r="F426" s="9" t="s">
        <v>3332</v>
      </c>
      <c r="G426" s="30">
        <v>37.450000000000003</v>
      </c>
      <c r="H426" s="42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>
      <c r="A427" s="2">
        <v>423</v>
      </c>
      <c r="B427" s="3">
        <v>6020005189</v>
      </c>
      <c r="C427" s="4" t="s">
        <v>1195</v>
      </c>
      <c r="D427" s="5" t="s">
        <v>3296</v>
      </c>
      <c r="E427" s="5" t="s">
        <v>1196</v>
      </c>
      <c r="F427" s="9" t="s">
        <v>69</v>
      </c>
      <c r="G427" s="30">
        <v>0</v>
      </c>
      <c r="H427" s="42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>
      <c r="A428" s="2">
        <v>424</v>
      </c>
      <c r="B428" s="3">
        <v>6020005190</v>
      </c>
      <c r="C428" s="4" t="s">
        <v>1197</v>
      </c>
      <c r="D428" s="5" t="s">
        <v>3387</v>
      </c>
      <c r="E428" s="5" t="s">
        <v>1198</v>
      </c>
      <c r="F428" s="9" t="s">
        <v>69</v>
      </c>
      <c r="G428" s="30">
        <v>0</v>
      </c>
      <c r="H428" s="42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>
      <c r="A429" s="2">
        <v>425</v>
      </c>
      <c r="B429" s="3">
        <v>6020005191</v>
      </c>
      <c r="C429" s="4" t="s">
        <v>1199</v>
      </c>
      <c r="D429" s="5" t="s">
        <v>3297</v>
      </c>
      <c r="E429" s="5" t="s">
        <v>1200</v>
      </c>
      <c r="F429" s="9" t="s">
        <v>3327</v>
      </c>
      <c r="G429" s="30">
        <v>722.82</v>
      </c>
      <c r="H429" s="42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>
      <c r="A430" s="2">
        <v>426</v>
      </c>
      <c r="B430" s="3">
        <v>6020005192</v>
      </c>
      <c r="C430" s="4" t="s">
        <v>1201</v>
      </c>
      <c r="D430" s="5" t="s">
        <v>3298</v>
      </c>
      <c r="E430" s="5" t="s">
        <v>1202</v>
      </c>
      <c r="F430" s="9" t="s">
        <v>69</v>
      </c>
      <c r="G430" s="30">
        <v>0</v>
      </c>
      <c r="H430" s="42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>
      <c r="A431" s="2">
        <v>427</v>
      </c>
      <c r="B431" s="3">
        <v>6020005193</v>
      </c>
      <c r="C431" s="4" t="s">
        <v>1203</v>
      </c>
      <c r="D431" s="5" t="s">
        <v>3299</v>
      </c>
      <c r="E431" s="5" t="s">
        <v>1204</v>
      </c>
      <c r="F431" s="9" t="s">
        <v>3331</v>
      </c>
      <c r="G431" s="30">
        <v>801.44</v>
      </c>
      <c r="H431" s="42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3343</v>
      </c>
      <c r="G432" s="30">
        <v>78.66</v>
      </c>
      <c r="H432" s="42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30">
        <v>0</v>
      </c>
      <c r="H433" s="42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30">
        <v>0</v>
      </c>
      <c r="H434" s="42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>
      <c r="A435" s="2">
        <v>431</v>
      </c>
      <c r="B435" s="3">
        <v>6020005197</v>
      </c>
      <c r="C435" s="4" t="s">
        <v>1214</v>
      </c>
      <c r="D435" s="5" t="s">
        <v>3300</v>
      </c>
      <c r="E435" s="5" t="s">
        <v>1215</v>
      </c>
      <c r="F435" s="4" t="s">
        <v>3332</v>
      </c>
      <c r="G435" s="30">
        <v>187.25</v>
      </c>
      <c r="H435" s="42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>
      <c r="A436" s="2">
        <v>432</v>
      </c>
      <c r="B436" s="3">
        <v>6020005198</v>
      </c>
      <c r="C436" s="4" t="s">
        <v>3388</v>
      </c>
      <c r="D436" s="5" t="s">
        <v>3389</v>
      </c>
      <c r="E436" s="5" t="s">
        <v>3390</v>
      </c>
      <c r="F436" s="4" t="s">
        <v>3391</v>
      </c>
      <c r="G436" s="30">
        <v>3.75</v>
      </c>
      <c r="H436" s="42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3342</v>
      </c>
      <c r="G437" s="30">
        <v>441.92</v>
      </c>
      <c r="H437" s="42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>
      <c r="A438" s="2">
        <v>434</v>
      </c>
      <c r="B438" s="3">
        <v>6020005200</v>
      </c>
      <c r="C438" s="4" t="s">
        <v>1219</v>
      </c>
      <c r="D438" s="5" t="s">
        <v>3301</v>
      </c>
      <c r="E438" s="5" t="s">
        <v>1220</v>
      </c>
      <c r="F438" s="9" t="s">
        <v>69</v>
      </c>
      <c r="G438" s="30">
        <v>0</v>
      </c>
      <c r="H438" s="42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3333</v>
      </c>
      <c r="G439" s="30">
        <v>752.76</v>
      </c>
      <c r="H439" s="42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3359</v>
      </c>
      <c r="G440" s="30">
        <v>48.7</v>
      </c>
      <c r="H440" s="42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30">
        <v>0</v>
      </c>
      <c r="H441" s="42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3327</v>
      </c>
      <c r="G442" s="30">
        <v>2063.52</v>
      </c>
      <c r="H442" s="42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3360</v>
      </c>
      <c r="G443" s="30">
        <v>119.86</v>
      </c>
      <c r="H443" s="42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3327</v>
      </c>
      <c r="G444" s="30">
        <v>816.44</v>
      </c>
      <c r="H444" s="42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3332</v>
      </c>
      <c r="G445" s="30">
        <v>86.14</v>
      </c>
      <c r="H445" s="42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30">
        <v>0</v>
      </c>
      <c r="H446" s="42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30">
        <v>0</v>
      </c>
      <c r="H447" s="42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30">
        <v>0</v>
      </c>
      <c r="H448" s="42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30">
        <v>0</v>
      </c>
      <c r="H449" s="42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3327</v>
      </c>
      <c r="G450" s="30">
        <v>1460.57</v>
      </c>
      <c r="H450" s="42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3327</v>
      </c>
      <c r="G451" s="30">
        <v>3048.46</v>
      </c>
      <c r="H451" s="42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3327</v>
      </c>
      <c r="G452" s="30">
        <v>883.85</v>
      </c>
      <c r="H452" s="42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3327</v>
      </c>
      <c r="G453" s="30">
        <v>936.29</v>
      </c>
      <c r="H453" s="42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30">
        <v>0</v>
      </c>
      <c r="H454" s="42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30">
        <v>0</v>
      </c>
      <c r="H455" s="42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3327</v>
      </c>
      <c r="G456" s="30">
        <v>1715.24</v>
      </c>
      <c r="H456" s="42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30">
        <v>0</v>
      </c>
      <c r="H457" s="42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3332</v>
      </c>
      <c r="G458" s="30">
        <v>232.19</v>
      </c>
      <c r="H458" s="42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3302</v>
      </c>
      <c r="F459" s="4" t="s">
        <v>69</v>
      </c>
      <c r="G459" s="30">
        <v>0</v>
      </c>
      <c r="H459" s="42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3330</v>
      </c>
      <c r="G460" s="30">
        <v>108.61</v>
      </c>
      <c r="H460" s="42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3327</v>
      </c>
      <c r="G461" s="30">
        <v>288.38</v>
      </c>
      <c r="H461" s="42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30">
        <v>0</v>
      </c>
      <c r="H462" s="42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30">
        <v>0</v>
      </c>
      <c r="H463" s="42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>
      <c r="A464" s="2">
        <v>460</v>
      </c>
      <c r="B464" s="3">
        <v>6020005226</v>
      </c>
      <c r="C464" s="4" t="s">
        <v>3262</v>
      </c>
      <c r="D464" s="5" t="s">
        <v>1285</v>
      </c>
      <c r="E464" s="5" t="s">
        <v>3264</v>
      </c>
      <c r="F464" s="6" t="s">
        <v>3330</v>
      </c>
      <c r="G464" s="30">
        <v>11.23</v>
      </c>
      <c r="H464" s="42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3338</v>
      </c>
      <c r="G465" s="30">
        <v>917.55</v>
      </c>
      <c r="H465" s="42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3327</v>
      </c>
      <c r="G466" s="30">
        <v>453.18</v>
      </c>
      <c r="H466" s="42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30">
        <v>0</v>
      </c>
      <c r="H467" s="42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3327</v>
      </c>
      <c r="G468" s="30">
        <v>277.14</v>
      </c>
      <c r="H468" s="42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>
      <c r="A469" s="2">
        <v>465</v>
      </c>
      <c r="B469" s="3">
        <v>6020005231</v>
      </c>
      <c r="C469" s="4" t="s">
        <v>3392</v>
      </c>
      <c r="D469" s="5" t="s">
        <v>3393</v>
      </c>
      <c r="E469" s="5" t="s">
        <v>3394</v>
      </c>
      <c r="F469" s="4" t="s">
        <v>3395</v>
      </c>
      <c r="G469" s="30">
        <v>303.36</v>
      </c>
      <c r="H469" s="42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3327</v>
      </c>
      <c r="G470" s="30">
        <v>2486.71</v>
      </c>
      <c r="H470" s="42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30">
        <v>0</v>
      </c>
      <c r="H471" s="42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3341</v>
      </c>
      <c r="G472" s="30">
        <v>131.08000000000001</v>
      </c>
      <c r="H472" s="42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30">
        <v>0</v>
      </c>
      <c r="H473" s="42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3327</v>
      </c>
      <c r="G474" s="30">
        <v>1232.1400000000001</v>
      </c>
      <c r="H474" s="42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30">
        <v>0</v>
      </c>
      <c r="H475" s="42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3327</v>
      </c>
      <c r="G476" s="30">
        <v>1677.79</v>
      </c>
      <c r="H476" s="42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30">
        <v>0</v>
      </c>
      <c r="H477" s="42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30">
        <v>0</v>
      </c>
      <c r="H478" s="42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3337</v>
      </c>
      <c r="G479" s="30">
        <v>2082.25</v>
      </c>
      <c r="H479" s="42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30">
        <v>0</v>
      </c>
      <c r="H480" s="42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3327</v>
      </c>
      <c r="G481" s="30">
        <v>3572.76</v>
      </c>
      <c r="H481" s="42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3342</v>
      </c>
      <c r="G482" s="30">
        <v>5377.83</v>
      </c>
      <c r="H482" s="42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3327</v>
      </c>
      <c r="G483" s="30">
        <v>220.98</v>
      </c>
      <c r="H483" s="42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3327</v>
      </c>
      <c r="G484" s="30">
        <v>172.28</v>
      </c>
      <c r="H484" s="42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30">
        <v>0</v>
      </c>
      <c r="H485" s="42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30">
        <v>0</v>
      </c>
      <c r="H486" s="42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30">
        <v>0</v>
      </c>
      <c r="H487" s="42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30">
        <v>0</v>
      </c>
      <c r="H488" s="42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30">
        <v>0</v>
      </c>
      <c r="H489" s="42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30">
        <v>0</v>
      </c>
      <c r="H490" s="42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3338</v>
      </c>
      <c r="G491" s="30">
        <v>183.54</v>
      </c>
      <c r="H491" s="42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3332</v>
      </c>
      <c r="G492" s="30">
        <v>164.78</v>
      </c>
      <c r="H492" s="42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3338</v>
      </c>
      <c r="G493" s="30">
        <v>59.95</v>
      </c>
      <c r="H493" s="42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30">
        <v>0</v>
      </c>
      <c r="H494" s="42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3338</v>
      </c>
      <c r="G495" s="30">
        <v>561.78</v>
      </c>
      <c r="H495" s="42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30">
        <v>0</v>
      </c>
      <c r="H496" s="42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3327</v>
      </c>
      <c r="G497" s="30">
        <v>1490.53</v>
      </c>
      <c r="H497" s="42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30">
        <v>0</v>
      </c>
      <c r="H498" s="42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30">
        <v>0</v>
      </c>
      <c r="H499" s="42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30">
        <v>0</v>
      </c>
      <c r="H500" s="42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30">
        <v>0</v>
      </c>
      <c r="H501" s="42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>
      <c r="A502" s="2">
        <v>498</v>
      </c>
      <c r="B502" s="3">
        <v>6020005264</v>
      </c>
      <c r="C502" s="25" t="s">
        <v>3243</v>
      </c>
      <c r="D502" s="5" t="s">
        <v>3396</v>
      </c>
      <c r="E502" s="5" t="s">
        <v>3397</v>
      </c>
      <c r="F502" s="4" t="s">
        <v>3330</v>
      </c>
      <c r="G502" s="30">
        <v>352.04</v>
      </c>
      <c r="H502" s="42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3362</v>
      </c>
      <c r="G503" s="30">
        <v>138.58000000000001</v>
      </c>
      <c r="H503" s="42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3327</v>
      </c>
      <c r="G504" s="30">
        <v>449.43</v>
      </c>
      <c r="H504" s="42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3327</v>
      </c>
      <c r="G505" s="30">
        <v>1059.8599999999999</v>
      </c>
      <c r="H505" s="42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3327</v>
      </c>
      <c r="G506" s="30">
        <v>1842.57</v>
      </c>
      <c r="H506" s="42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3327</v>
      </c>
      <c r="G507" s="30">
        <v>1404.41</v>
      </c>
      <c r="H507" s="42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3327</v>
      </c>
      <c r="G508" s="30">
        <v>1441.87</v>
      </c>
      <c r="H508" s="42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3327</v>
      </c>
      <c r="G509" s="30">
        <v>292.14999999999998</v>
      </c>
      <c r="H509" s="42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3327</v>
      </c>
      <c r="G510" s="30">
        <v>1056.1300000000001</v>
      </c>
      <c r="H510" s="42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3327</v>
      </c>
      <c r="G511" s="30">
        <v>2119.6999999999998</v>
      </c>
      <c r="H511" s="42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3331</v>
      </c>
      <c r="G512" s="30">
        <v>56.19</v>
      </c>
      <c r="H512" s="42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3338</v>
      </c>
      <c r="G513" s="30">
        <v>97.39</v>
      </c>
      <c r="H513" s="42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3327</v>
      </c>
      <c r="G514" s="30">
        <v>2183.36</v>
      </c>
      <c r="H514" s="42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3327</v>
      </c>
      <c r="G515" s="30">
        <v>880.1</v>
      </c>
      <c r="H515" s="42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3331</v>
      </c>
      <c r="G516" s="30">
        <v>430.69</v>
      </c>
      <c r="H516" s="42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3327</v>
      </c>
      <c r="G517" s="30">
        <v>1131.01</v>
      </c>
      <c r="H517" s="42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3333</v>
      </c>
      <c r="G518" s="30">
        <v>404.47</v>
      </c>
      <c r="H518" s="42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3327</v>
      </c>
      <c r="G519" s="30">
        <v>4115.78</v>
      </c>
      <c r="H519" s="42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30">
        <v>0</v>
      </c>
      <c r="H520" s="42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3327</v>
      </c>
      <c r="G521" s="30">
        <v>853.9</v>
      </c>
      <c r="H521" s="42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3327</v>
      </c>
      <c r="G522" s="30">
        <v>696.6</v>
      </c>
      <c r="H522" s="42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3327</v>
      </c>
      <c r="G523" s="30">
        <v>4265.59</v>
      </c>
      <c r="H523" s="42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30">
        <v>0</v>
      </c>
      <c r="H524" s="42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30">
        <v>299.61</v>
      </c>
      <c r="H525" s="42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30">
        <v>0</v>
      </c>
      <c r="H526" s="42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3259</v>
      </c>
      <c r="G527" s="30">
        <v>1498.01</v>
      </c>
      <c r="H527" s="42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>
      <c r="A528" s="2">
        <v>524</v>
      </c>
      <c r="B528" s="3">
        <v>6020005290</v>
      </c>
      <c r="C528" s="4" t="s">
        <v>3398</v>
      </c>
      <c r="D528" s="5" t="s">
        <v>3399</v>
      </c>
      <c r="E528" s="5" t="s">
        <v>3400</v>
      </c>
      <c r="F528" s="4" t="s">
        <v>3401</v>
      </c>
      <c r="G528" s="30">
        <v>82.41</v>
      </c>
      <c r="H528" s="42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3327</v>
      </c>
      <c r="G529" s="30">
        <v>880.12</v>
      </c>
      <c r="H529" s="42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30">
        <v>0</v>
      </c>
      <c r="H530" s="42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3331</v>
      </c>
      <c r="G531" s="30">
        <v>524.30999999999995</v>
      </c>
      <c r="H531" s="42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3338</v>
      </c>
      <c r="G532" s="30">
        <v>887.58</v>
      </c>
      <c r="H532" s="42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3363</v>
      </c>
      <c r="G533" s="30">
        <v>52.44</v>
      </c>
      <c r="H533" s="42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3341</v>
      </c>
      <c r="G534" s="30">
        <v>74.91</v>
      </c>
      <c r="H534" s="42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3364</v>
      </c>
      <c r="G535" s="30">
        <v>33.72</v>
      </c>
      <c r="H535" s="42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3363</v>
      </c>
      <c r="G536" s="30">
        <v>48.7</v>
      </c>
      <c r="H536" s="42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3365</v>
      </c>
      <c r="G537" s="30">
        <v>44.96</v>
      </c>
      <c r="H537" s="42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30">
        <v>0</v>
      </c>
      <c r="H538" s="42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3331</v>
      </c>
      <c r="G539" s="30">
        <v>370.76</v>
      </c>
      <c r="H539" s="42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3327</v>
      </c>
      <c r="G540" s="30">
        <v>2636.51</v>
      </c>
      <c r="H540" s="42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3327</v>
      </c>
      <c r="G541" s="30">
        <v>2849.96</v>
      </c>
      <c r="H541" s="42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3328</v>
      </c>
      <c r="G542" s="30">
        <v>778.99</v>
      </c>
      <c r="H542" s="42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3327</v>
      </c>
      <c r="G543" s="30">
        <v>617.95000000000005</v>
      </c>
      <c r="H543" s="42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3341</v>
      </c>
      <c r="G544" s="30">
        <v>48.69</v>
      </c>
      <c r="H544" s="42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3327</v>
      </c>
      <c r="G545" s="30">
        <v>535.55999999999995</v>
      </c>
      <c r="H545" s="42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3331</v>
      </c>
      <c r="G546" s="30">
        <v>183.52</v>
      </c>
      <c r="H546" s="42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30">
        <v>0</v>
      </c>
      <c r="H547" s="42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3327</v>
      </c>
      <c r="G548" s="30">
        <v>602.98</v>
      </c>
      <c r="H548" s="42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3327</v>
      </c>
      <c r="G549" s="30">
        <v>224.73</v>
      </c>
      <c r="H549" s="42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3332</v>
      </c>
      <c r="G550" s="30">
        <v>48.69</v>
      </c>
      <c r="H550" s="42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3331</v>
      </c>
      <c r="G551" s="30">
        <v>456.9</v>
      </c>
      <c r="H551" s="42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3331</v>
      </c>
      <c r="G552" s="30">
        <v>303.35000000000002</v>
      </c>
      <c r="H552" s="42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3338</v>
      </c>
      <c r="G553" s="30">
        <v>1655.32</v>
      </c>
      <c r="H553" s="42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3327</v>
      </c>
      <c r="G554" s="30">
        <v>1086.0899999999999</v>
      </c>
      <c r="H554" s="42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30">
        <v>0</v>
      </c>
      <c r="H555" s="42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3327</v>
      </c>
      <c r="G556" s="30">
        <v>1494.26</v>
      </c>
      <c r="H556" s="42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3341</v>
      </c>
      <c r="G557" s="30">
        <v>205.99</v>
      </c>
      <c r="H557" s="42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3338</v>
      </c>
      <c r="G558" s="30">
        <v>483.13</v>
      </c>
      <c r="H558" s="42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30">
        <v>0</v>
      </c>
      <c r="H559" s="42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3333</v>
      </c>
      <c r="G560" s="30">
        <v>382</v>
      </c>
      <c r="H560" s="42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3353</v>
      </c>
      <c r="G561" s="30">
        <v>232.2</v>
      </c>
      <c r="H561" s="42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30">
        <v>0</v>
      </c>
      <c r="H562" s="42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3341</v>
      </c>
      <c r="G563" s="30">
        <v>56.18</v>
      </c>
      <c r="H563" s="42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3327</v>
      </c>
      <c r="G564" s="30">
        <v>823.93</v>
      </c>
      <c r="H564" s="42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3327</v>
      </c>
      <c r="G565" s="30">
        <v>932.54</v>
      </c>
      <c r="H565" s="42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3366</v>
      </c>
      <c r="G566" s="30">
        <v>168.56</v>
      </c>
      <c r="H566" s="42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3342</v>
      </c>
      <c r="G567" s="30">
        <v>340.81</v>
      </c>
      <c r="H567" s="42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30">
        <v>0</v>
      </c>
      <c r="H568" s="42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3327</v>
      </c>
      <c r="G569" s="30">
        <v>490.62</v>
      </c>
      <c r="H569" s="42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3332</v>
      </c>
      <c r="G570" s="30">
        <v>18.73</v>
      </c>
      <c r="H570" s="42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30">
        <v>0</v>
      </c>
      <c r="H571" s="42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30">
        <v>0</v>
      </c>
      <c r="H572" s="42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30">
        <v>0</v>
      </c>
      <c r="H573" s="42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30">
        <v>0</v>
      </c>
      <c r="H574" s="42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3327</v>
      </c>
      <c r="G575" s="30">
        <v>561.79</v>
      </c>
      <c r="H575" s="42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3327</v>
      </c>
      <c r="G576" s="30">
        <v>1415.65</v>
      </c>
      <c r="H576" s="42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30">
        <v>0</v>
      </c>
      <c r="H577" s="42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3343</v>
      </c>
      <c r="G578" s="30">
        <v>299.61</v>
      </c>
      <c r="H578" s="42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3327</v>
      </c>
      <c r="G579" s="30">
        <v>876.35</v>
      </c>
      <c r="H579" s="42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3338</v>
      </c>
      <c r="G580" s="30">
        <v>239.71</v>
      </c>
      <c r="H580" s="42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3331</v>
      </c>
      <c r="G581" s="30">
        <v>355.79</v>
      </c>
      <c r="H581" s="42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>
      <c r="A582" s="2">
        <v>578</v>
      </c>
      <c r="B582" s="3">
        <v>6020005344</v>
      </c>
      <c r="C582" s="4" t="s">
        <v>3263</v>
      </c>
      <c r="D582" s="5" t="s">
        <v>2909</v>
      </c>
      <c r="E582" s="5" t="s">
        <v>3265</v>
      </c>
      <c r="F582" s="2" t="s">
        <v>69</v>
      </c>
      <c r="G582" s="30">
        <v>0</v>
      </c>
      <c r="H582" s="42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3342</v>
      </c>
      <c r="G583" s="30">
        <v>434.44</v>
      </c>
      <c r="H583" s="42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3342</v>
      </c>
      <c r="G584" s="30">
        <v>396.99</v>
      </c>
      <c r="H584" s="42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3338</v>
      </c>
      <c r="G585" s="30">
        <v>1157.22</v>
      </c>
      <c r="H585" s="42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3327</v>
      </c>
      <c r="G586" s="30">
        <v>1426.87</v>
      </c>
      <c r="H586" s="42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3327</v>
      </c>
      <c r="G587" s="30">
        <v>509.35</v>
      </c>
      <c r="H587" s="42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3248</v>
      </c>
      <c r="G588" s="30">
        <v>790.21</v>
      </c>
      <c r="H588" s="42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3327</v>
      </c>
      <c r="G589" s="30">
        <v>4497.7700000000004</v>
      </c>
      <c r="H589" s="42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30">
        <v>0</v>
      </c>
      <c r="H590" s="42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30">
        <v>0</v>
      </c>
      <c r="H591" s="42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3332</v>
      </c>
      <c r="G592" s="30">
        <v>217.21</v>
      </c>
      <c r="H592" s="42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3327</v>
      </c>
      <c r="G593" s="30">
        <v>14257.24</v>
      </c>
      <c r="H593" s="42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30">
        <v>0</v>
      </c>
      <c r="H594" s="42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30">
        <v>0</v>
      </c>
      <c r="H595" s="42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30">
        <v>0</v>
      </c>
      <c r="H596" s="42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>
      <c r="A597" s="2">
        <v>593</v>
      </c>
      <c r="B597" s="3">
        <v>6020005359</v>
      </c>
      <c r="C597" s="4" t="s">
        <v>3402</v>
      </c>
      <c r="D597" s="5" t="s">
        <v>3403</v>
      </c>
      <c r="E597" s="5" t="s">
        <v>3404</v>
      </c>
      <c r="F597" s="4" t="s">
        <v>3391</v>
      </c>
      <c r="G597" s="30">
        <v>11.24</v>
      </c>
      <c r="H597" s="42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3333</v>
      </c>
      <c r="G598" s="30">
        <v>52.44</v>
      </c>
      <c r="H598" s="42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3326</v>
      </c>
      <c r="F599" s="4" t="s">
        <v>69</v>
      </c>
      <c r="G599" s="30">
        <v>0</v>
      </c>
      <c r="H599" s="42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30">
        <v>0</v>
      </c>
      <c r="H600" s="42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3343</v>
      </c>
      <c r="G601" s="30">
        <v>258.41000000000003</v>
      </c>
      <c r="H601" s="42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3333</v>
      </c>
      <c r="G602" s="30">
        <v>969.96</v>
      </c>
      <c r="H602" s="42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3327</v>
      </c>
      <c r="G603" s="30">
        <v>951.26</v>
      </c>
      <c r="H603" s="42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3342</v>
      </c>
      <c r="G604" s="30">
        <v>1239.6199999999999</v>
      </c>
      <c r="H604" s="42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3332</v>
      </c>
      <c r="G605" s="30">
        <v>149.80000000000001</v>
      </c>
      <c r="H605" s="42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3327</v>
      </c>
      <c r="G606" s="30">
        <v>430.7</v>
      </c>
      <c r="H606" s="42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3367</v>
      </c>
      <c r="G607" s="30">
        <v>2629</v>
      </c>
      <c r="H607" s="42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3330</v>
      </c>
      <c r="G608" s="30">
        <v>265.89999999999998</v>
      </c>
      <c r="H608" s="42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30">
        <v>0</v>
      </c>
      <c r="H609" s="42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30">
        <v>0</v>
      </c>
      <c r="H610" s="42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3327</v>
      </c>
      <c r="G611" s="30">
        <v>2820</v>
      </c>
      <c r="H611" s="42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3342</v>
      </c>
      <c r="G612" s="30">
        <v>134.83000000000001</v>
      </c>
      <c r="H612" s="42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3368</v>
      </c>
      <c r="G613" s="30">
        <v>385.76</v>
      </c>
      <c r="H613" s="42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3335</v>
      </c>
      <c r="G614" s="30">
        <v>67.45</v>
      </c>
      <c r="H614" s="42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3327</v>
      </c>
      <c r="G615" s="30">
        <v>1014.92</v>
      </c>
      <c r="H615" s="42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3327</v>
      </c>
      <c r="G616" s="30">
        <v>1602.88</v>
      </c>
      <c r="H616" s="42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3327</v>
      </c>
      <c r="G617" s="30">
        <v>1891.26</v>
      </c>
      <c r="H617" s="42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3327</v>
      </c>
      <c r="G618" s="30">
        <v>3119.61</v>
      </c>
      <c r="H618" s="42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3327</v>
      </c>
      <c r="G619" s="30">
        <v>262.17</v>
      </c>
      <c r="H619" s="42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30">
        <v>0</v>
      </c>
      <c r="H620" s="42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3327</v>
      </c>
      <c r="G621" s="30">
        <v>1123.51</v>
      </c>
      <c r="H621" s="42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3327</v>
      </c>
      <c r="G622" s="30">
        <v>2037.29</v>
      </c>
      <c r="H622" s="42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3327</v>
      </c>
      <c r="G623" s="30">
        <v>782.72</v>
      </c>
      <c r="H623" s="42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3343</v>
      </c>
      <c r="G624" s="30">
        <v>486.85</v>
      </c>
      <c r="H624" s="42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3327</v>
      </c>
      <c r="G625" s="30">
        <v>524.32000000000005</v>
      </c>
      <c r="H625" s="42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3327</v>
      </c>
      <c r="G626" s="30">
        <v>2243.2600000000002</v>
      </c>
      <c r="H626" s="42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3327</v>
      </c>
      <c r="G627" s="30">
        <v>284.64</v>
      </c>
      <c r="H627" s="42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3327</v>
      </c>
      <c r="G628" s="30">
        <v>1898.74</v>
      </c>
      <c r="H628" s="42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3338</v>
      </c>
      <c r="G629" s="30">
        <v>501.85</v>
      </c>
      <c r="H629" s="42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30">
        <v>0</v>
      </c>
      <c r="H630" s="42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3330</v>
      </c>
      <c r="G631" s="30">
        <v>273.39</v>
      </c>
      <c r="H631" s="42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3248</v>
      </c>
      <c r="G632" s="30">
        <v>404.48</v>
      </c>
      <c r="H632" s="42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3327</v>
      </c>
      <c r="G633" s="30">
        <v>685.35</v>
      </c>
      <c r="H633" s="42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3327</v>
      </c>
      <c r="G634" s="30">
        <v>576.77</v>
      </c>
      <c r="H634" s="42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3327</v>
      </c>
      <c r="G635" s="30">
        <v>764</v>
      </c>
      <c r="H635" s="42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3327</v>
      </c>
      <c r="G636" s="30">
        <v>1307.04</v>
      </c>
      <c r="H636" s="42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3327</v>
      </c>
      <c r="G637" s="30">
        <v>625.44000000000005</v>
      </c>
      <c r="H637" s="42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3327</v>
      </c>
      <c r="G638" s="30">
        <v>621.70000000000005</v>
      </c>
      <c r="H638" s="42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3327</v>
      </c>
      <c r="G639" s="30">
        <v>835.16</v>
      </c>
      <c r="H639" s="42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3327</v>
      </c>
      <c r="G640" s="30">
        <v>573</v>
      </c>
      <c r="H640" s="42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3327</v>
      </c>
      <c r="G641" s="30">
        <v>456.93</v>
      </c>
      <c r="H641" s="42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3330</v>
      </c>
      <c r="G642" s="30">
        <v>183.51</v>
      </c>
      <c r="H642" s="42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30">
        <v>0</v>
      </c>
      <c r="H643" s="42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30">
        <v>0</v>
      </c>
      <c r="H644" s="42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>
      <c r="A645" s="2">
        <v>641</v>
      </c>
      <c r="B645" s="3">
        <v>6020005407</v>
      </c>
      <c r="C645" s="4" t="s">
        <v>3405</v>
      </c>
      <c r="D645" s="5" t="s">
        <v>1771</v>
      </c>
      <c r="E645" s="5" t="s">
        <v>3406</v>
      </c>
      <c r="F645" s="4" t="s">
        <v>3391</v>
      </c>
      <c r="G645" s="30">
        <v>3.75</v>
      </c>
      <c r="H645" s="42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30">
        <v>0</v>
      </c>
      <c r="H646" s="42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3327</v>
      </c>
      <c r="G647" s="30">
        <v>1505.52</v>
      </c>
      <c r="H647" s="42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3327</v>
      </c>
      <c r="G648" s="30">
        <v>546.79</v>
      </c>
      <c r="H648" s="42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3327</v>
      </c>
      <c r="G649" s="30">
        <v>2336.89</v>
      </c>
      <c r="H649" s="42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30">
        <v>0</v>
      </c>
      <c r="H650" s="42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30">
        <v>0</v>
      </c>
      <c r="H651" s="42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30">
        <v>0</v>
      </c>
      <c r="H652" s="42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30">
        <v>0</v>
      </c>
      <c r="H653" s="42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30">
        <v>0</v>
      </c>
      <c r="H654" s="42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30">
        <v>0</v>
      </c>
      <c r="H655" s="42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3341</v>
      </c>
      <c r="G656" s="30">
        <v>303.35000000000002</v>
      </c>
      <c r="H656" s="42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3337</v>
      </c>
      <c r="G657" s="30">
        <v>314.61</v>
      </c>
      <c r="H657" s="42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3327</v>
      </c>
      <c r="G658" s="30">
        <v>550.54999999999995</v>
      </c>
      <c r="H658" s="42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3327</v>
      </c>
      <c r="G659" s="30">
        <v>1438.12</v>
      </c>
      <c r="H659" s="42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3327</v>
      </c>
      <c r="G660" s="30">
        <v>741.53</v>
      </c>
      <c r="H660" s="42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3327</v>
      </c>
      <c r="G661" s="30">
        <v>1438.12</v>
      </c>
      <c r="H661" s="42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3327</v>
      </c>
      <c r="G662" s="30">
        <v>1198.43</v>
      </c>
      <c r="H662" s="42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30">
        <v>26.22</v>
      </c>
      <c r="H663" s="42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30">
        <v>0</v>
      </c>
      <c r="H664" s="42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3330</v>
      </c>
      <c r="G665" s="30">
        <v>41.2</v>
      </c>
      <c r="H665" s="42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30">
        <v>0</v>
      </c>
      <c r="H666" s="42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30">
        <v>0</v>
      </c>
      <c r="H667" s="42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3328</v>
      </c>
      <c r="G668" s="30">
        <v>149.82</v>
      </c>
      <c r="H668" s="42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3327</v>
      </c>
      <c r="G669" s="30">
        <v>1438.11</v>
      </c>
      <c r="H669" s="42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3327</v>
      </c>
      <c r="G670" s="30">
        <v>561.79</v>
      </c>
      <c r="H670" s="42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3327</v>
      </c>
      <c r="G671" s="30">
        <v>2187.1</v>
      </c>
      <c r="H671" s="42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3342</v>
      </c>
      <c r="G672" s="30">
        <v>254.69</v>
      </c>
      <c r="H672" s="42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30">
        <v>0</v>
      </c>
      <c r="H673" s="42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3330</v>
      </c>
      <c r="G674" s="30">
        <v>756.5</v>
      </c>
      <c r="H674" s="42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3330</v>
      </c>
      <c r="G675" s="30">
        <v>82.39</v>
      </c>
      <c r="H675" s="42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3327</v>
      </c>
      <c r="G676" s="30">
        <v>310.89</v>
      </c>
      <c r="H676" s="42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30">
        <v>0</v>
      </c>
      <c r="H677" s="42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30">
        <v>0</v>
      </c>
      <c r="H678" s="42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3327</v>
      </c>
      <c r="G679" s="30">
        <v>1393.17</v>
      </c>
      <c r="H679" s="42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30">
        <v>0</v>
      </c>
      <c r="H680" s="42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3331</v>
      </c>
      <c r="G681" s="30">
        <v>389.49</v>
      </c>
      <c r="H681" s="42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30">
        <v>0</v>
      </c>
      <c r="H682" s="42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3353</v>
      </c>
      <c r="G683" s="30">
        <v>378.29</v>
      </c>
      <c r="H683" s="42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3327</v>
      </c>
      <c r="G684" s="30">
        <v>1917.46</v>
      </c>
      <c r="H684" s="42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3327</v>
      </c>
      <c r="G685" s="30">
        <v>1891.25</v>
      </c>
      <c r="H685" s="42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3327</v>
      </c>
      <c r="G686" s="30">
        <v>153.57</v>
      </c>
      <c r="H686" s="42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3327</v>
      </c>
      <c r="G687" s="30">
        <v>116.13</v>
      </c>
      <c r="H687" s="42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30">
        <v>0</v>
      </c>
      <c r="H688" s="42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>
      <c r="A689" s="2">
        <v>685</v>
      </c>
      <c r="B689" s="3">
        <v>6020005451</v>
      </c>
      <c r="C689" s="4" t="s">
        <v>1893</v>
      </c>
      <c r="D689" s="5" t="s">
        <v>3303</v>
      </c>
      <c r="E689" s="5" t="s">
        <v>1894</v>
      </c>
      <c r="F689" s="9" t="s">
        <v>3327</v>
      </c>
      <c r="G689" s="30">
        <v>1939.93</v>
      </c>
      <c r="H689" s="42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3327</v>
      </c>
      <c r="G690" s="30">
        <v>1599.16</v>
      </c>
      <c r="H690" s="42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3327</v>
      </c>
      <c r="G691" s="30">
        <v>1617.87</v>
      </c>
      <c r="H691" s="42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3327</v>
      </c>
      <c r="G692" s="30">
        <v>3044.71</v>
      </c>
      <c r="H692" s="42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3340</v>
      </c>
      <c r="G693" s="30">
        <v>22.49</v>
      </c>
      <c r="H693" s="42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>
      <c r="A694" s="2">
        <v>690</v>
      </c>
      <c r="B694" s="3">
        <v>6020005456</v>
      </c>
      <c r="C694" s="4" t="s">
        <v>3407</v>
      </c>
      <c r="D694" s="5" t="s">
        <v>3408</v>
      </c>
      <c r="E694" s="5" t="s">
        <v>3409</v>
      </c>
      <c r="F694" s="4" t="s">
        <v>69</v>
      </c>
      <c r="G694" s="30">
        <v>0</v>
      </c>
      <c r="H694" s="42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3327</v>
      </c>
      <c r="G695" s="30">
        <v>887.6</v>
      </c>
      <c r="H695" s="42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3327</v>
      </c>
      <c r="G696" s="30">
        <v>524.35</v>
      </c>
      <c r="H696" s="42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3327</v>
      </c>
      <c r="G697" s="30">
        <v>1183.45</v>
      </c>
      <c r="H697" s="42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3327</v>
      </c>
      <c r="G698" s="30">
        <v>505.6</v>
      </c>
      <c r="H698" s="42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30">
        <v>0</v>
      </c>
      <c r="H699" s="42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3343</v>
      </c>
      <c r="G700" s="30">
        <v>205.99</v>
      </c>
      <c r="H700" s="42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30">
        <v>0</v>
      </c>
      <c r="H701" s="42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3343</v>
      </c>
      <c r="G702" s="30">
        <v>89.9</v>
      </c>
      <c r="H702" s="42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3331</v>
      </c>
      <c r="G703" s="30">
        <v>793.96</v>
      </c>
      <c r="H703" s="42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3327</v>
      </c>
      <c r="G704" s="30">
        <v>1460.58</v>
      </c>
      <c r="H704" s="42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3327</v>
      </c>
      <c r="G705" s="30">
        <v>749.04</v>
      </c>
      <c r="H705" s="42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3327</v>
      </c>
      <c r="G706" s="30">
        <v>1838.83</v>
      </c>
      <c r="H706" s="42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3369</v>
      </c>
      <c r="G707" s="30">
        <v>378.25</v>
      </c>
      <c r="H707" s="42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3327</v>
      </c>
      <c r="G708" s="30">
        <v>580.51</v>
      </c>
      <c r="H708" s="42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>
      <c r="A709" s="2">
        <v>705</v>
      </c>
      <c r="B709" s="3">
        <v>6020005471</v>
      </c>
      <c r="C709" s="25" t="s">
        <v>1944</v>
      </c>
      <c r="D709" s="5" t="s">
        <v>52</v>
      </c>
      <c r="E709" s="5" t="s">
        <v>1945</v>
      </c>
      <c r="F709" s="4" t="s">
        <v>3327</v>
      </c>
      <c r="G709" s="30">
        <v>483.14</v>
      </c>
      <c r="H709" s="42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3327</v>
      </c>
      <c r="G710" s="30">
        <v>78.680000000000007</v>
      </c>
      <c r="H710" s="42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3327</v>
      </c>
      <c r="G711" s="30">
        <v>891.35</v>
      </c>
      <c r="H711" s="42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3327</v>
      </c>
      <c r="G712" s="30">
        <v>146.09</v>
      </c>
      <c r="H712" s="42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3327</v>
      </c>
      <c r="G713" s="30">
        <v>677.88</v>
      </c>
      <c r="H713" s="42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3327</v>
      </c>
      <c r="G714" s="30">
        <v>558.04</v>
      </c>
      <c r="H714" s="42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3327</v>
      </c>
      <c r="G715" s="30">
        <v>423.22</v>
      </c>
      <c r="H715" s="42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3343</v>
      </c>
      <c r="G716" s="30">
        <v>288.38</v>
      </c>
      <c r="H716" s="42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3336</v>
      </c>
      <c r="G717" s="30">
        <v>3932.28</v>
      </c>
      <c r="H717" s="42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3327</v>
      </c>
      <c r="G718" s="30">
        <v>3202.01</v>
      </c>
      <c r="H718" s="42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3336</v>
      </c>
      <c r="G719" s="30">
        <v>632.94000000000005</v>
      </c>
      <c r="H719" s="42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3331</v>
      </c>
      <c r="G720" s="30">
        <v>479.37</v>
      </c>
      <c r="H720" s="42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3336</v>
      </c>
      <c r="G721" s="30">
        <v>3355.55</v>
      </c>
      <c r="H721" s="42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3332</v>
      </c>
      <c r="G722" s="30">
        <v>71.16</v>
      </c>
      <c r="H722" s="42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3332</v>
      </c>
      <c r="G723" s="30">
        <v>187.25</v>
      </c>
      <c r="H723" s="42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3356</v>
      </c>
      <c r="G724" s="30">
        <v>48.73</v>
      </c>
      <c r="H724" s="42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3332</v>
      </c>
      <c r="G725" s="30">
        <v>280.88</v>
      </c>
      <c r="H725" s="42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3341</v>
      </c>
      <c r="G726" s="30">
        <v>89.89</v>
      </c>
      <c r="H726" s="42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3331</v>
      </c>
      <c r="G727" s="30">
        <v>617.94000000000005</v>
      </c>
      <c r="H727" s="42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3336</v>
      </c>
      <c r="G728" s="30">
        <v>131.09</v>
      </c>
      <c r="H728" s="42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3327</v>
      </c>
      <c r="G729" s="30">
        <v>921.31</v>
      </c>
      <c r="H729" s="42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3327</v>
      </c>
      <c r="G730" s="30">
        <v>1625.36</v>
      </c>
      <c r="H730" s="42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3327</v>
      </c>
      <c r="G731" s="30">
        <v>5763.58</v>
      </c>
      <c r="H731" s="42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3338</v>
      </c>
      <c r="G732" s="30">
        <v>1692.76</v>
      </c>
      <c r="H732" s="42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3327</v>
      </c>
      <c r="G733" s="30">
        <v>254.67</v>
      </c>
      <c r="H733" s="42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30">
        <v>0</v>
      </c>
      <c r="H734" s="42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3353</v>
      </c>
      <c r="G735" s="30">
        <v>505.61</v>
      </c>
      <c r="H735" s="42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3353</v>
      </c>
      <c r="G736" s="30">
        <v>565.53</v>
      </c>
      <c r="H736" s="42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3327</v>
      </c>
      <c r="G737" s="30">
        <v>602.96</v>
      </c>
      <c r="H737" s="42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3327</v>
      </c>
      <c r="G738" s="30">
        <v>4831.09</v>
      </c>
      <c r="H738" s="42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3327</v>
      </c>
      <c r="G739" s="30">
        <v>1531.74</v>
      </c>
      <c r="H739" s="42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3327</v>
      </c>
      <c r="G740" s="30">
        <v>1011.17</v>
      </c>
      <c r="H740" s="42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30">
        <v>0</v>
      </c>
      <c r="H741" s="42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30">
        <v>0</v>
      </c>
      <c r="H742" s="42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>
      <c r="A743" s="2">
        <v>739</v>
      </c>
      <c r="B743" s="3">
        <v>6020005505</v>
      </c>
      <c r="C743" s="4" t="s">
        <v>2058</v>
      </c>
      <c r="D743" s="5" t="s">
        <v>3304</v>
      </c>
      <c r="E743" s="5" t="s">
        <v>2059</v>
      </c>
      <c r="F743" s="4" t="s">
        <v>3330</v>
      </c>
      <c r="G743" s="30">
        <v>67.41</v>
      </c>
      <c r="H743" s="42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30">
        <v>0</v>
      </c>
      <c r="H744" s="42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3276</v>
      </c>
      <c r="F745" s="4" t="s">
        <v>69</v>
      </c>
      <c r="G745" s="30">
        <v>0</v>
      </c>
      <c r="H745" s="42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>
      <c r="A746" s="2">
        <v>742</v>
      </c>
      <c r="B746" s="3">
        <v>6020005508</v>
      </c>
      <c r="C746" s="4" t="s">
        <v>490</v>
      </c>
      <c r="D746" s="5" t="s">
        <v>3346</v>
      </c>
      <c r="E746" s="5" t="s">
        <v>3277</v>
      </c>
      <c r="F746" s="4" t="s">
        <v>69</v>
      </c>
      <c r="G746" s="30">
        <v>0</v>
      </c>
      <c r="H746" s="42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3278</v>
      </c>
      <c r="F747" s="4" t="s">
        <v>3327</v>
      </c>
      <c r="G747" s="30">
        <v>393.25</v>
      </c>
      <c r="H747" s="42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3279</v>
      </c>
      <c r="F748" s="4" t="s">
        <v>494</v>
      </c>
      <c r="G748" s="30">
        <v>273.41000000000003</v>
      </c>
      <c r="H748" s="42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3280</v>
      </c>
      <c r="F749" s="4" t="s">
        <v>3327</v>
      </c>
      <c r="G749" s="30">
        <v>1572.92</v>
      </c>
      <c r="H749" s="42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3281</v>
      </c>
      <c r="F750" s="4" t="s">
        <v>3330</v>
      </c>
      <c r="G750" s="30">
        <v>82.39</v>
      </c>
      <c r="H750" s="42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3282</v>
      </c>
      <c r="F751" s="4" t="s">
        <v>3327</v>
      </c>
      <c r="G751" s="30">
        <v>1576.68</v>
      </c>
      <c r="H751" s="42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3283</v>
      </c>
      <c r="F752" s="4" t="s">
        <v>3327</v>
      </c>
      <c r="G752" s="30">
        <v>2883.68</v>
      </c>
      <c r="H752" s="42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3284</v>
      </c>
      <c r="F753" s="4" t="s">
        <v>3327</v>
      </c>
      <c r="G753" s="30">
        <v>1119.79</v>
      </c>
      <c r="H753" s="42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3285</v>
      </c>
      <c r="F754" s="2" t="s">
        <v>3343</v>
      </c>
      <c r="G754" s="30">
        <v>78.650000000000006</v>
      </c>
      <c r="H754" s="42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3286</v>
      </c>
      <c r="F755" s="4" t="s">
        <v>3327</v>
      </c>
      <c r="G755" s="30">
        <v>397</v>
      </c>
      <c r="H755" s="42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3286</v>
      </c>
      <c r="F756" s="4" t="s">
        <v>3327</v>
      </c>
      <c r="G756" s="30">
        <v>310.86</v>
      </c>
      <c r="H756" s="42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3287</v>
      </c>
      <c r="F757" s="4" t="s">
        <v>3333</v>
      </c>
      <c r="G757" s="30">
        <v>610.46</v>
      </c>
      <c r="H757" s="42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3288</v>
      </c>
      <c r="F758" s="4" t="s">
        <v>3327</v>
      </c>
      <c r="G758" s="30">
        <v>1453.08</v>
      </c>
      <c r="H758" s="42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3327</v>
      </c>
      <c r="G759" s="30">
        <v>1101.06</v>
      </c>
      <c r="H759" s="42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3327</v>
      </c>
      <c r="G760" s="30">
        <v>1082.3399999999999</v>
      </c>
      <c r="H760" s="42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3289</v>
      </c>
      <c r="F761" s="4" t="s">
        <v>3327</v>
      </c>
      <c r="G761" s="30">
        <v>872.61</v>
      </c>
      <c r="H761" s="42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3330</v>
      </c>
      <c r="G762" s="30">
        <v>262.14999999999998</v>
      </c>
      <c r="H762" s="42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3327</v>
      </c>
      <c r="G763" s="30">
        <v>685.36</v>
      </c>
      <c r="H763" s="42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3327</v>
      </c>
      <c r="G764" s="30">
        <v>1868.79</v>
      </c>
      <c r="H764" s="42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3327</v>
      </c>
      <c r="G765" s="30">
        <v>5198.09</v>
      </c>
      <c r="H765" s="42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>
      <c r="A766" s="2">
        <v>762</v>
      </c>
      <c r="B766" s="3">
        <v>6020005528</v>
      </c>
      <c r="C766" s="25" t="s">
        <v>2054</v>
      </c>
      <c r="D766" s="5" t="s">
        <v>1079</v>
      </c>
      <c r="E766" s="5" t="s">
        <v>2055</v>
      </c>
      <c r="F766" s="4" t="s">
        <v>69</v>
      </c>
      <c r="G766" s="30">
        <v>0</v>
      </c>
      <c r="H766" s="42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3327</v>
      </c>
      <c r="G767" s="30">
        <v>1786.38</v>
      </c>
      <c r="H767" s="42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3327</v>
      </c>
      <c r="G768" s="30">
        <v>15317.07</v>
      </c>
      <c r="H768" s="42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30">
        <v>0</v>
      </c>
      <c r="H769" s="42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30">
        <v>0</v>
      </c>
      <c r="H770" s="42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3327</v>
      </c>
      <c r="G771" s="30">
        <v>1831.33</v>
      </c>
      <c r="H771" s="42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3327</v>
      </c>
      <c r="G772" s="30">
        <v>1314.51</v>
      </c>
      <c r="H772" s="42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3327</v>
      </c>
      <c r="G773" s="30">
        <v>1924.96</v>
      </c>
      <c r="H773" s="42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3345</v>
      </c>
      <c r="G774" s="30">
        <v>262.18</v>
      </c>
      <c r="H774" s="42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3338</v>
      </c>
      <c r="G775" s="30">
        <v>805.21</v>
      </c>
      <c r="H775" s="42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30">
        <v>0</v>
      </c>
      <c r="H776" s="42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30">
        <v>0</v>
      </c>
      <c r="H777" s="42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3332</v>
      </c>
      <c r="G778" s="30">
        <v>123.59</v>
      </c>
      <c r="H778" s="42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3331</v>
      </c>
      <c r="G779" s="30">
        <v>1790.12</v>
      </c>
      <c r="H779" s="42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>
      <c r="A780" s="2">
        <v>776</v>
      </c>
      <c r="B780" s="3">
        <v>6020005542</v>
      </c>
      <c r="C780" s="25" t="s">
        <v>3410</v>
      </c>
      <c r="D780" s="5" t="s">
        <v>3411</v>
      </c>
      <c r="E780" s="5" t="s">
        <v>3412</v>
      </c>
      <c r="F780" s="2" t="s">
        <v>3413</v>
      </c>
      <c r="G780" s="32">
        <v>232.2</v>
      </c>
      <c r="H780" s="42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>
      <c r="A781" s="2">
        <v>777</v>
      </c>
      <c r="B781" s="3">
        <v>6020005543</v>
      </c>
      <c r="C781" s="4" t="s">
        <v>3414</v>
      </c>
      <c r="D781" s="5" t="s">
        <v>3411</v>
      </c>
      <c r="E781" s="5" t="s">
        <v>3415</v>
      </c>
      <c r="F781" s="2" t="s">
        <v>3416</v>
      </c>
      <c r="G781" s="32">
        <v>1314.51</v>
      </c>
      <c r="H781" s="42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30">
        <v>0</v>
      </c>
      <c r="H782" s="42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3336</v>
      </c>
      <c r="G783" s="30">
        <v>2381.86</v>
      </c>
      <c r="H783" s="42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3332</v>
      </c>
      <c r="G784" s="30">
        <v>205.98</v>
      </c>
      <c r="H784" s="42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3331</v>
      </c>
      <c r="G785" s="30">
        <v>385.75</v>
      </c>
      <c r="H785" s="42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3248</v>
      </c>
      <c r="G786" s="30">
        <v>385.77</v>
      </c>
      <c r="H786" s="42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3327</v>
      </c>
      <c r="G787" s="30">
        <v>2224.5500000000002</v>
      </c>
      <c r="H787" s="42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3332</v>
      </c>
      <c r="G788" s="30">
        <v>3.75</v>
      </c>
      <c r="H788" s="42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30">
        <v>0</v>
      </c>
      <c r="H789" s="42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3327</v>
      </c>
      <c r="G790" s="30">
        <v>344.57</v>
      </c>
      <c r="H790" s="42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3370</v>
      </c>
      <c r="G791" s="30">
        <v>29.99</v>
      </c>
      <c r="H791" s="42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30">
        <v>0</v>
      </c>
      <c r="H792" s="42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3341</v>
      </c>
      <c r="G793" s="30">
        <v>370.76</v>
      </c>
      <c r="H793" s="42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3331</v>
      </c>
      <c r="G794" s="30">
        <v>59.93</v>
      </c>
      <c r="H794" s="42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30">
        <v>0</v>
      </c>
      <c r="H795" s="42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30">
        <v>0</v>
      </c>
      <c r="H796" s="42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3328</v>
      </c>
      <c r="G797" s="30">
        <v>486.86</v>
      </c>
      <c r="H797" s="42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3336</v>
      </c>
      <c r="G798" s="30">
        <v>292.14</v>
      </c>
      <c r="H798" s="42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30">
        <v>0</v>
      </c>
      <c r="H799" s="42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3327</v>
      </c>
      <c r="G800" s="30">
        <v>906.32</v>
      </c>
      <c r="H800" s="42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3332</v>
      </c>
      <c r="G801" s="30">
        <v>37.450000000000003</v>
      </c>
      <c r="H801" s="42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3327</v>
      </c>
      <c r="G802" s="30">
        <v>449.45</v>
      </c>
      <c r="H802" s="42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3342</v>
      </c>
      <c r="G803" s="30">
        <v>411.96</v>
      </c>
      <c r="H803" s="42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>
      <c r="A804" s="2">
        <v>800</v>
      </c>
      <c r="B804" s="3">
        <v>6020005566</v>
      </c>
      <c r="C804" s="25" t="s">
        <v>2162</v>
      </c>
      <c r="D804" s="5" t="s">
        <v>2160</v>
      </c>
      <c r="E804" s="5" t="s">
        <v>2163</v>
      </c>
      <c r="F804" s="4" t="s">
        <v>3342</v>
      </c>
      <c r="G804" s="30">
        <v>348.31</v>
      </c>
      <c r="H804" s="42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30">
        <v>0</v>
      </c>
      <c r="H805" s="42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30">
        <v>0</v>
      </c>
      <c r="H806" s="42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30">
        <v>0</v>
      </c>
      <c r="H807" s="42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3338</v>
      </c>
      <c r="G808" s="30">
        <v>1835.08</v>
      </c>
      <c r="H808" s="42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30">
        <v>0</v>
      </c>
      <c r="H809" s="42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3342</v>
      </c>
      <c r="G810" s="30">
        <v>217.23</v>
      </c>
      <c r="H810" s="42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30">
        <v>0</v>
      </c>
      <c r="H811" s="42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3331</v>
      </c>
      <c r="G812" s="30">
        <v>670.36</v>
      </c>
      <c r="H812" s="42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30">
        <v>0</v>
      </c>
      <c r="H813" s="42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30">
        <v>0</v>
      </c>
      <c r="H814" s="42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30">
        <v>0</v>
      </c>
      <c r="H815" s="42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30">
        <v>0</v>
      </c>
      <c r="H816" s="42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30">
        <v>0</v>
      </c>
      <c r="H817" s="42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30">
        <v>0</v>
      </c>
      <c r="H818" s="42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30">
        <v>0</v>
      </c>
      <c r="H819" s="42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3327</v>
      </c>
      <c r="G820" s="30">
        <v>1857.54</v>
      </c>
      <c r="H820" s="42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30">
        <v>0</v>
      </c>
      <c r="H821" s="42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30">
        <v>0</v>
      </c>
      <c r="H822" s="42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30">
        <v>0</v>
      </c>
      <c r="H823" s="42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30">
        <v>0</v>
      </c>
      <c r="H824" s="42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30">
        <v>0</v>
      </c>
      <c r="H825" s="42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30">
        <v>0</v>
      </c>
      <c r="H826" s="42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3328</v>
      </c>
      <c r="G827" s="30">
        <v>793.96</v>
      </c>
      <c r="H827" s="42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30">
        <v>0</v>
      </c>
      <c r="H828" s="42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3332</v>
      </c>
      <c r="G829" s="30">
        <v>26.22</v>
      </c>
      <c r="H829" s="42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3331</v>
      </c>
      <c r="G830" s="30">
        <v>756.5</v>
      </c>
      <c r="H830" s="42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3330</v>
      </c>
      <c r="G831" s="30">
        <v>74.900000000000006</v>
      </c>
      <c r="H831" s="42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30">
        <v>0</v>
      </c>
      <c r="H832" s="42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30">
        <v>0</v>
      </c>
      <c r="H833" s="42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3341</v>
      </c>
      <c r="G834" s="30">
        <v>52.44</v>
      </c>
      <c r="H834" s="42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3332</v>
      </c>
      <c r="G835" s="30">
        <v>127.33</v>
      </c>
      <c r="H835" s="42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3327</v>
      </c>
      <c r="G836" s="30">
        <v>539.32000000000005</v>
      </c>
      <c r="H836" s="42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3327</v>
      </c>
      <c r="G837" s="30">
        <v>1138.51</v>
      </c>
      <c r="H837" s="42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3331</v>
      </c>
      <c r="G838" s="30">
        <v>295.87</v>
      </c>
      <c r="H838" s="42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3327</v>
      </c>
      <c r="G839" s="30">
        <v>984.97</v>
      </c>
      <c r="H839" s="42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3327</v>
      </c>
      <c r="G840" s="30">
        <v>1273.33</v>
      </c>
      <c r="H840" s="42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3336</v>
      </c>
      <c r="G841" s="30">
        <v>2966.08</v>
      </c>
      <c r="H841" s="42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3327</v>
      </c>
      <c r="G842" s="30">
        <v>157.31</v>
      </c>
      <c r="H842" s="42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3266</v>
      </c>
      <c r="F843" s="2" t="s">
        <v>3327</v>
      </c>
      <c r="G843" s="30">
        <v>7774.66</v>
      </c>
      <c r="H843" s="42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3330</v>
      </c>
      <c r="G844" s="30">
        <v>318.33</v>
      </c>
      <c r="H844" s="42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3331</v>
      </c>
      <c r="G845" s="30">
        <v>389.49</v>
      </c>
      <c r="H845" s="42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3327</v>
      </c>
      <c r="G846" s="30">
        <v>378.26</v>
      </c>
      <c r="H846" s="42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3327</v>
      </c>
      <c r="G847" s="30">
        <v>1561.69</v>
      </c>
      <c r="H847" s="42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30">
        <v>0</v>
      </c>
      <c r="H848" s="42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3327</v>
      </c>
      <c r="G849" s="30">
        <v>1771.42</v>
      </c>
      <c r="H849" s="42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3332</v>
      </c>
      <c r="G850" s="30">
        <v>1797.6</v>
      </c>
      <c r="H850" s="42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3332</v>
      </c>
      <c r="G851" s="30">
        <v>2014.81</v>
      </c>
      <c r="H851" s="42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3327</v>
      </c>
      <c r="G852" s="30">
        <v>13676.77</v>
      </c>
      <c r="H852" s="42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3327</v>
      </c>
      <c r="G853" s="30">
        <v>12740.52</v>
      </c>
      <c r="H853" s="42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30">
        <v>134.82</v>
      </c>
      <c r="H854" s="42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3332</v>
      </c>
      <c r="G855" s="30">
        <v>67.41</v>
      </c>
      <c r="H855" s="42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3332</v>
      </c>
      <c r="G856" s="30">
        <v>737.77</v>
      </c>
      <c r="H856" s="42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3327</v>
      </c>
      <c r="G857" s="30">
        <v>9643.42</v>
      </c>
      <c r="H857" s="42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3341</v>
      </c>
      <c r="G858" s="30">
        <v>86.14</v>
      </c>
      <c r="H858" s="42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3327</v>
      </c>
      <c r="G859" s="30">
        <v>1707.76</v>
      </c>
      <c r="H859" s="42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30">
        <v>0</v>
      </c>
      <c r="H860" s="42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3327</v>
      </c>
      <c r="G861" s="30">
        <v>741.54</v>
      </c>
      <c r="H861" s="42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3337</v>
      </c>
      <c r="G862" s="30">
        <v>599.24</v>
      </c>
      <c r="H862" s="42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30">
        <v>0</v>
      </c>
      <c r="H863" s="42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3337</v>
      </c>
      <c r="G864" s="30">
        <v>468.15</v>
      </c>
      <c r="H864" s="42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3331</v>
      </c>
      <c r="G865" s="30">
        <v>692.83</v>
      </c>
      <c r="H865" s="42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3327</v>
      </c>
      <c r="G866" s="30">
        <v>86.15</v>
      </c>
      <c r="H866" s="42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3330</v>
      </c>
      <c r="G867" s="30">
        <v>134.83000000000001</v>
      </c>
      <c r="H867" s="42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3327</v>
      </c>
      <c r="G868" s="30">
        <v>752.76</v>
      </c>
      <c r="H868" s="42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30">
        <v>0</v>
      </c>
      <c r="H869" s="42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3336</v>
      </c>
      <c r="G870" s="30">
        <v>5329.17</v>
      </c>
      <c r="H870" s="42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3425</v>
      </c>
      <c r="G871" s="30">
        <v>3504.25</v>
      </c>
      <c r="H871" s="42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3327</v>
      </c>
      <c r="G872" s="30">
        <v>1992.37</v>
      </c>
      <c r="H872" s="42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3336</v>
      </c>
      <c r="G873" s="30">
        <v>1535.48</v>
      </c>
      <c r="H873" s="42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30">
        <v>0</v>
      </c>
      <c r="H874" s="42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3327</v>
      </c>
      <c r="G875" s="30">
        <v>910.05</v>
      </c>
      <c r="H875" s="42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3342</v>
      </c>
      <c r="G876" s="30">
        <v>101.13</v>
      </c>
      <c r="H876" s="42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3342</v>
      </c>
      <c r="G877" s="30">
        <v>449.41</v>
      </c>
      <c r="H877" s="42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3337</v>
      </c>
      <c r="G878" s="30">
        <v>344.58</v>
      </c>
      <c r="H878" s="42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30">
        <v>0</v>
      </c>
      <c r="H879" s="42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3341</v>
      </c>
      <c r="G880" s="30">
        <v>614.19000000000005</v>
      </c>
      <c r="H880" s="42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3342</v>
      </c>
      <c r="G881" s="30">
        <v>344.55</v>
      </c>
      <c r="H881" s="42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30">
        <v>0</v>
      </c>
      <c r="H882" s="42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>
      <c r="A883" s="2">
        <v>879</v>
      </c>
      <c r="B883" s="3">
        <v>6020005645</v>
      </c>
      <c r="C883" s="4" t="s">
        <v>2375</v>
      </c>
      <c r="D883" s="5" t="s">
        <v>3305</v>
      </c>
      <c r="E883" s="5" t="s">
        <v>2376</v>
      </c>
      <c r="F883" s="6" t="s">
        <v>3342</v>
      </c>
      <c r="G883" s="30">
        <v>868.85</v>
      </c>
      <c r="H883" s="42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30">
        <v>0</v>
      </c>
      <c r="H884" s="42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30">
        <v>0</v>
      </c>
      <c r="H885" s="42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>
      <c r="A886" s="2">
        <v>882</v>
      </c>
      <c r="B886" s="3">
        <v>6020005648</v>
      </c>
      <c r="C886" s="25" t="s">
        <v>3150</v>
      </c>
      <c r="D886" s="5" t="s">
        <v>3151</v>
      </c>
      <c r="E886" s="5" t="s">
        <v>3152</v>
      </c>
      <c r="F886" s="2" t="s">
        <v>69</v>
      </c>
      <c r="G886" s="30">
        <v>0</v>
      </c>
      <c r="H886" s="42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3338</v>
      </c>
      <c r="G887" s="30">
        <v>325.83999999999997</v>
      </c>
      <c r="H887" s="42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3343</v>
      </c>
      <c r="G888" s="30">
        <v>404.47</v>
      </c>
      <c r="H888" s="42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3342</v>
      </c>
      <c r="G889" s="30">
        <v>1014.93</v>
      </c>
      <c r="H889" s="42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30">
        <v>0</v>
      </c>
      <c r="H890" s="42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3341</v>
      </c>
      <c r="G891" s="30">
        <v>1767.64</v>
      </c>
      <c r="H891" s="42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3327</v>
      </c>
      <c r="G892" s="30">
        <v>243.45</v>
      </c>
      <c r="H892" s="42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30">
        <v>0</v>
      </c>
      <c r="H893" s="42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30">
        <v>0</v>
      </c>
      <c r="H894" s="42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3327</v>
      </c>
      <c r="G895" s="30">
        <v>2808.79</v>
      </c>
      <c r="H895" s="42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>
      <c r="A896" s="2">
        <v>892</v>
      </c>
      <c r="B896" s="3">
        <v>6020005658</v>
      </c>
      <c r="C896" s="25" t="s">
        <v>2410</v>
      </c>
      <c r="D896" s="5" t="s">
        <v>2411</v>
      </c>
      <c r="E896" s="5" t="s">
        <v>2412</v>
      </c>
      <c r="F896" s="6" t="s">
        <v>3327</v>
      </c>
      <c r="G896" s="30">
        <v>2625.29</v>
      </c>
      <c r="H896" s="42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>
      <c r="A897" s="2">
        <v>893</v>
      </c>
      <c r="B897" s="3">
        <v>6020005659</v>
      </c>
      <c r="C897" s="25" t="s">
        <v>2413</v>
      </c>
      <c r="D897" s="5" t="s">
        <v>2414</v>
      </c>
      <c r="E897" s="5" t="s">
        <v>2415</v>
      </c>
      <c r="F897" s="6" t="s">
        <v>3327</v>
      </c>
      <c r="G897" s="30">
        <v>1808.85</v>
      </c>
      <c r="H897" s="42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>
      <c r="A898" s="2">
        <v>894</v>
      </c>
      <c r="B898" s="3">
        <v>6020005660</v>
      </c>
      <c r="C898" s="25" t="s">
        <v>2416</v>
      </c>
      <c r="D898" s="5" t="s">
        <v>2417</v>
      </c>
      <c r="E898" s="5" t="s">
        <v>2418</v>
      </c>
      <c r="F898" s="6" t="s">
        <v>3327</v>
      </c>
      <c r="G898" s="30">
        <v>1217.1600000000001</v>
      </c>
      <c r="H898" s="42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3332</v>
      </c>
      <c r="G899" s="30">
        <v>127.33</v>
      </c>
      <c r="H899" s="42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3327</v>
      </c>
      <c r="G900" s="30">
        <v>681.62</v>
      </c>
      <c r="H900" s="42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3327</v>
      </c>
      <c r="G901" s="30">
        <v>1962.39</v>
      </c>
      <c r="H901" s="42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3342</v>
      </c>
      <c r="G902" s="30">
        <v>644.15</v>
      </c>
      <c r="H902" s="42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30">
        <v>0</v>
      </c>
      <c r="H903" s="42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3371</v>
      </c>
      <c r="G904" s="30">
        <v>2973.55</v>
      </c>
      <c r="H904" s="42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3248</v>
      </c>
      <c r="G905" s="30">
        <v>1550.47</v>
      </c>
      <c r="H905" s="42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3327</v>
      </c>
      <c r="G906" s="30">
        <v>8785.7900000000009</v>
      </c>
      <c r="H906" s="42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3328</v>
      </c>
      <c r="G907" s="30">
        <v>168.55</v>
      </c>
      <c r="H907" s="42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30">
        <v>0</v>
      </c>
      <c r="H908" s="42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30">
        <v>0</v>
      </c>
      <c r="H909" s="42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30">
        <v>1498.02</v>
      </c>
      <c r="H910" s="42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3343</v>
      </c>
      <c r="G911" s="30">
        <v>1003.67</v>
      </c>
      <c r="H911" s="42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3329</v>
      </c>
      <c r="G912" s="30">
        <v>194.76</v>
      </c>
      <c r="H912" s="42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3349</v>
      </c>
      <c r="G913" s="30">
        <v>340.82</v>
      </c>
      <c r="H913" s="42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3327</v>
      </c>
      <c r="G914" s="30">
        <v>883.85</v>
      </c>
      <c r="H914" s="42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3327</v>
      </c>
      <c r="G915" s="30">
        <v>67.45</v>
      </c>
      <c r="H915" s="42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3327</v>
      </c>
      <c r="G916" s="30">
        <v>430.72</v>
      </c>
      <c r="H916" s="42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3327</v>
      </c>
      <c r="G917" s="30">
        <v>531.83000000000004</v>
      </c>
      <c r="H917" s="42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30">
        <v>0</v>
      </c>
      <c r="H918" s="42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30">
        <v>0</v>
      </c>
      <c r="H919" s="42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3327</v>
      </c>
      <c r="G920" s="30">
        <v>786.47</v>
      </c>
      <c r="H920" s="42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3350</v>
      </c>
      <c r="G921" s="30">
        <v>63.69</v>
      </c>
      <c r="H921" s="42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3327</v>
      </c>
      <c r="G922" s="30">
        <v>221.01</v>
      </c>
      <c r="H922" s="42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3327</v>
      </c>
      <c r="G923" s="30">
        <v>1438.11</v>
      </c>
      <c r="H923" s="42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3327</v>
      </c>
      <c r="G924" s="30">
        <v>404.49</v>
      </c>
      <c r="H924" s="42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3327</v>
      </c>
      <c r="G925" s="30">
        <v>3037.22</v>
      </c>
      <c r="H925" s="42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3327</v>
      </c>
      <c r="G926" s="30">
        <v>258.44</v>
      </c>
      <c r="H926" s="42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3327</v>
      </c>
      <c r="G927" s="30">
        <v>318.35000000000002</v>
      </c>
      <c r="H927" s="42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3338</v>
      </c>
      <c r="G928" s="30">
        <v>602.98</v>
      </c>
      <c r="H928" s="42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30">
        <v>0</v>
      </c>
      <c r="H929" s="42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>
      <c r="C930" s="11"/>
      <c r="M930" s="10"/>
      <c r="O930" s="1"/>
      <c r="P930" s="1"/>
    </row>
    <row r="931" spans="1:16" ht="24" customHeight="1">
      <c r="C931" s="11"/>
      <c r="G931" s="31">
        <f>SUM(G5:G929)</f>
        <v>754926.63999999897</v>
      </c>
      <c r="H931" s="14">
        <f>SUM(H5:H929)</f>
        <v>30857</v>
      </c>
      <c r="I931" s="14"/>
      <c r="J931" s="14">
        <f>SUM(J5:J929)</f>
        <v>108124.5</v>
      </c>
      <c r="K931" s="14">
        <f>SUM(K5:K929)</f>
        <v>7568.7149999999892</v>
      </c>
      <c r="L931" s="14">
        <f>SUM(L5:L930)</f>
        <v>115695.39000000014</v>
      </c>
      <c r="M931" s="18">
        <f>SUM(M5:M929)</f>
        <v>870622.02999999921</v>
      </c>
      <c r="N931" s="14">
        <f>SUM(N5:N929)</f>
        <v>870622.03399999917</v>
      </c>
      <c r="O931" s="1"/>
      <c r="P931" s="1"/>
    </row>
    <row r="932" spans="1:16" ht="24.75" customHeight="1" thickBot="1">
      <c r="C932" s="11"/>
      <c r="J932" s="14"/>
      <c r="L932" s="24">
        <f>SUM(G931+L931)</f>
        <v>870622.0299999991</v>
      </c>
      <c r="M932" s="21">
        <f>754926.64+115695.39</f>
        <v>870622.03</v>
      </c>
      <c r="N932" s="27">
        <f>N931-P931</f>
        <v>870622.03399999917</v>
      </c>
      <c r="O932" s="1"/>
      <c r="P932" s="1"/>
    </row>
    <row r="933" spans="1:16" ht="24.75" customHeight="1" thickBot="1">
      <c r="C933" s="11"/>
      <c r="N933" s="27"/>
      <c r="O933" s="1"/>
      <c r="P933" s="1"/>
    </row>
    <row r="934" spans="1:16">
      <c r="C934" s="11"/>
      <c r="O934" s="1"/>
      <c r="P934" s="1"/>
    </row>
    <row r="935" spans="1:16">
      <c r="C935" s="11"/>
      <c r="M935" s="47"/>
      <c r="N935" s="47"/>
      <c r="O935" s="1"/>
      <c r="P935" s="1"/>
    </row>
    <row r="936" spans="1:16">
      <c r="C936" s="11"/>
      <c r="O936" s="1"/>
      <c r="P936" s="1"/>
    </row>
    <row r="937" spans="1:16">
      <c r="C937" s="11"/>
      <c r="O937" s="1"/>
      <c r="P937" s="1"/>
    </row>
    <row r="938" spans="1:16">
      <c r="C938" s="11"/>
      <c r="J938" s="11" t="s">
        <v>3417</v>
      </c>
      <c r="O938" s="1"/>
      <c r="P938" s="1"/>
    </row>
    <row r="939" spans="1:16">
      <c r="C939" s="11"/>
      <c r="O939" s="1"/>
      <c r="P939" s="1"/>
    </row>
    <row r="940" spans="1:16">
      <c r="C940" s="11"/>
      <c r="O940" s="1"/>
      <c r="P940" s="1"/>
    </row>
    <row r="941" spans="1:16">
      <c r="C941" s="11"/>
      <c r="O941" s="1"/>
      <c r="P941" s="1"/>
    </row>
    <row r="942" spans="1:16">
      <c r="C942" s="11"/>
      <c r="O942" s="1"/>
      <c r="P942" s="1"/>
    </row>
    <row r="943" spans="1:16">
      <c r="C943" s="11"/>
      <c r="O943" s="1"/>
      <c r="P943" s="1"/>
    </row>
    <row r="944" spans="1:16">
      <c r="C944" s="11"/>
      <c r="O944" s="1"/>
      <c r="P944" s="1"/>
    </row>
    <row r="945" spans="3:16">
      <c r="C945" s="11"/>
      <c r="O945" s="1"/>
      <c r="P945" s="1"/>
    </row>
    <row r="946" spans="3:16">
      <c r="C946" s="11"/>
      <c r="O946" s="1"/>
      <c r="P946" s="1"/>
    </row>
    <row r="947" spans="3:16">
      <c r="C947" s="11"/>
      <c r="O947" s="1"/>
      <c r="P947" s="1"/>
    </row>
    <row r="948" spans="3:16">
      <c r="C948" s="11"/>
      <c r="O948" s="1"/>
      <c r="P948" s="1"/>
    </row>
    <row r="949" spans="3:16">
      <c r="C949" s="11"/>
      <c r="O949" s="1"/>
      <c r="P949" s="1"/>
    </row>
    <row r="950" spans="3:16">
      <c r="C950" s="11"/>
      <c r="O950" s="1"/>
      <c r="P950" s="1"/>
    </row>
    <row r="951" spans="3:16">
      <c r="C951" s="11"/>
      <c r="O951" s="1"/>
      <c r="P951" s="1"/>
    </row>
    <row r="952" spans="3:16">
      <c r="C952" s="11"/>
      <c r="O952" s="1"/>
      <c r="P952" s="1"/>
    </row>
    <row r="953" spans="3:16">
      <c r="C953" s="11"/>
      <c r="O953" s="1"/>
      <c r="P953" s="1"/>
    </row>
    <row r="954" spans="3:16">
      <c r="C954" s="11"/>
      <c r="O954" s="1"/>
      <c r="P954" s="1"/>
    </row>
    <row r="955" spans="3:16">
      <c r="C955" s="11"/>
      <c r="O955" s="1"/>
      <c r="P955" s="1"/>
    </row>
    <row r="956" spans="3:16">
      <c r="C956" s="11"/>
      <c r="O956" s="1"/>
      <c r="P956" s="1"/>
    </row>
    <row r="957" spans="3:16">
      <c r="C957" s="11"/>
      <c r="O957" s="1"/>
      <c r="P957" s="1"/>
    </row>
    <row r="958" spans="3:16">
      <c r="C958" s="11"/>
      <c r="O958" s="1"/>
      <c r="P958" s="1"/>
    </row>
    <row r="959" spans="3:16">
      <c r="C959" s="11"/>
      <c r="O959" s="1"/>
      <c r="P959" s="1"/>
    </row>
    <row r="960" spans="3:16">
      <c r="C960" s="11"/>
      <c r="O960" s="1"/>
      <c r="P960" s="1"/>
    </row>
    <row r="961" spans="3:16">
      <c r="C961" s="11"/>
      <c r="O961" s="1"/>
      <c r="P961" s="1"/>
    </row>
    <row r="962" spans="3:16">
      <c r="C962" s="11"/>
      <c r="O962" s="1"/>
      <c r="P962" s="1"/>
    </row>
    <row r="963" spans="3:16">
      <c r="C963" s="11"/>
      <c r="O963" s="1"/>
      <c r="P963" s="1"/>
    </row>
    <row r="964" spans="3:16">
      <c r="C964" s="11"/>
      <c r="O964" s="1"/>
      <c r="P964" s="1"/>
    </row>
    <row r="965" spans="3:16">
      <c r="C965" s="11"/>
      <c r="O965" s="1"/>
      <c r="P965" s="1"/>
    </row>
    <row r="966" spans="3:16">
      <c r="C966" s="11"/>
      <c r="O966" s="1"/>
      <c r="P966" s="1"/>
    </row>
    <row r="967" spans="3:16">
      <c r="C967" s="11"/>
      <c r="O967" s="1"/>
      <c r="P967" s="1"/>
    </row>
    <row r="968" spans="3:16">
      <c r="C968" s="11"/>
      <c r="O968" s="1"/>
      <c r="P968" s="1"/>
    </row>
    <row r="969" spans="3:16">
      <c r="C969" s="11"/>
      <c r="O969" s="1"/>
      <c r="P969" s="1"/>
    </row>
    <row r="970" spans="3:16">
      <c r="C970" s="11"/>
      <c r="O970" s="1"/>
      <c r="P970" s="1"/>
    </row>
    <row r="971" spans="3:16">
      <c r="C971" s="11"/>
      <c r="O971" s="1"/>
      <c r="P971" s="1"/>
    </row>
    <row r="972" spans="3:16">
      <c r="C972" s="11"/>
      <c r="O972" s="1"/>
      <c r="P972" s="1"/>
    </row>
    <row r="973" spans="3:16">
      <c r="C973" s="11"/>
      <c r="O973" s="1"/>
      <c r="P973" s="1"/>
    </row>
    <row r="974" spans="3:16">
      <c r="C974" s="11"/>
      <c r="O974" s="1"/>
      <c r="P974" s="1"/>
    </row>
    <row r="975" spans="3:16">
      <c r="C975" s="11"/>
      <c r="O975" s="1"/>
      <c r="P975" s="1"/>
    </row>
    <row r="976" spans="3:16">
      <c r="C976" s="11"/>
      <c r="O976" s="1"/>
      <c r="P976" s="1"/>
    </row>
    <row r="977" spans="3:16">
      <c r="C977" s="11"/>
      <c r="O977" s="1"/>
      <c r="P977" s="1"/>
    </row>
    <row r="978" spans="3:16">
      <c r="C978" s="11"/>
      <c r="O978" s="1"/>
      <c r="P978" s="1"/>
    </row>
    <row r="979" spans="3:16">
      <c r="C979" s="11"/>
      <c r="O979" s="1"/>
      <c r="P979" s="1"/>
    </row>
    <row r="980" spans="3:16">
      <c r="C980" s="11"/>
      <c r="O980" s="1"/>
      <c r="P980" s="1"/>
    </row>
    <row r="981" spans="3:16">
      <c r="C981" s="11"/>
      <c r="O981" s="1"/>
      <c r="P981" s="1"/>
    </row>
    <row r="982" spans="3:16">
      <c r="C982" s="11"/>
      <c r="O982" s="1"/>
      <c r="P982" s="1"/>
    </row>
    <row r="983" spans="3:16">
      <c r="C983" s="11"/>
      <c r="O983" s="1"/>
      <c r="P983" s="1"/>
    </row>
    <row r="984" spans="3:16">
      <c r="C984" s="11"/>
      <c r="O984" s="1"/>
      <c r="P984" s="1"/>
    </row>
    <row r="985" spans="3:16">
      <c r="C985" s="11"/>
      <c r="O985" s="1"/>
      <c r="P985" s="1"/>
    </row>
    <row r="986" spans="3:16">
      <c r="O986" s="1"/>
      <c r="P986" s="1"/>
    </row>
    <row r="987" spans="3:16">
      <c r="O987" s="1"/>
      <c r="P987" s="1"/>
    </row>
    <row r="988" spans="3:16">
      <c r="O988" s="1"/>
      <c r="P988" s="1"/>
    </row>
    <row r="989" spans="3:16">
      <c r="O989" s="1"/>
      <c r="P989" s="1"/>
    </row>
    <row r="990" spans="3:16">
      <c r="O990" s="1"/>
      <c r="P990" s="1"/>
    </row>
    <row r="991" spans="3:16">
      <c r="O991" s="1"/>
      <c r="P991" s="1"/>
    </row>
    <row r="992" spans="3:16">
      <c r="O992" s="1"/>
      <c r="P992" s="1"/>
    </row>
    <row r="993" spans="15:16">
      <c r="O993" s="1"/>
      <c r="P993" s="1"/>
    </row>
    <row r="994" spans="15:16">
      <c r="O994" s="1"/>
      <c r="P994" s="1"/>
    </row>
    <row r="995" spans="15:16">
      <c r="O995" s="1"/>
      <c r="P995" s="1"/>
    </row>
    <row r="996" spans="15:16">
      <c r="O996" s="1"/>
      <c r="P996" s="1"/>
    </row>
    <row r="997" spans="15:16">
      <c r="O997" s="1"/>
      <c r="P997" s="1"/>
    </row>
    <row r="998" spans="15:16">
      <c r="O998" s="1"/>
      <c r="P998" s="1"/>
    </row>
    <row r="999" spans="15:16">
      <c r="O999" s="1"/>
      <c r="P999" s="1"/>
    </row>
    <row r="1000" spans="15:16">
      <c r="O1000" s="1"/>
      <c r="P1000" s="1"/>
    </row>
    <row r="1001" spans="15:16">
      <c r="O1001" s="1"/>
      <c r="P1001" s="1"/>
    </row>
    <row r="1002" spans="15:16">
      <c r="O1002" s="1"/>
      <c r="P1002" s="1"/>
    </row>
    <row r="1003" spans="15:16">
      <c r="O1003" s="1"/>
      <c r="P1003" s="1"/>
    </row>
    <row r="1004" spans="15:16">
      <c r="O1004" s="1"/>
      <c r="P1004" s="1"/>
    </row>
    <row r="1005" spans="15:16">
      <c r="O1005" s="1"/>
      <c r="P1005" s="1"/>
    </row>
    <row r="1006" spans="15:16">
      <c r="O1006" s="1"/>
      <c r="P1006" s="1"/>
    </row>
    <row r="1007" spans="15:16">
      <c r="O1007" s="1"/>
      <c r="P1007" s="1"/>
    </row>
    <row r="1008" spans="15:16">
      <c r="O1008" s="1"/>
      <c r="P1008" s="1"/>
    </row>
    <row r="1009" spans="15:16">
      <c r="O1009" s="1"/>
      <c r="P1009" s="1"/>
    </row>
    <row r="1010" spans="15:16">
      <c r="O1010" s="1"/>
      <c r="P1010" s="1"/>
    </row>
    <row r="1011" spans="15:16">
      <c r="O1011" s="1"/>
      <c r="P1011" s="1"/>
    </row>
    <row r="1012" spans="15:16">
      <c r="O1012" s="1"/>
      <c r="P1012" s="1"/>
    </row>
    <row r="1013" spans="15:16">
      <c r="O1013" s="1"/>
      <c r="P1013" s="1"/>
    </row>
    <row r="1014" spans="15:16">
      <c r="O1014" s="1"/>
      <c r="P1014" s="1"/>
    </row>
    <row r="1015" spans="15:16">
      <c r="O1015" s="1"/>
      <c r="P1015" s="1"/>
    </row>
    <row r="1016" spans="15:16">
      <c r="O1016" s="1"/>
      <c r="P1016" s="1"/>
    </row>
    <row r="1017" spans="15:16">
      <c r="O1017" s="1"/>
      <c r="P1017" s="1"/>
    </row>
    <row r="1018" spans="15:16">
      <c r="O1018" s="1"/>
      <c r="P1018" s="1"/>
    </row>
    <row r="1019" spans="15:16">
      <c r="O1019" s="1"/>
      <c r="P1019" s="1"/>
    </row>
    <row r="1020" spans="15:16">
      <c r="O1020" s="1"/>
      <c r="P1020" s="1"/>
    </row>
    <row r="1021" spans="15:16">
      <c r="O1021" s="1"/>
      <c r="P1021" s="1"/>
    </row>
    <row r="1022" spans="15:16">
      <c r="O1022" s="1"/>
      <c r="P1022" s="1"/>
    </row>
    <row r="1023" spans="15:16">
      <c r="O1023" s="1"/>
      <c r="P1023" s="1"/>
    </row>
    <row r="1024" spans="15:16">
      <c r="O1024" s="1"/>
      <c r="P1024" s="1"/>
    </row>
    <row r="1025" spans="15:16">
      <c r="O1025" s="1"/>
      <c r="P1025" s="1"/>
    </row>
    <row r="1026" spans="15:16">
      <c r="O1026" s="1"/>
      <c r="P1026" s="1"/>
    </row>
    <row r="1027" spans="15:16">
      <c r="O1027" s="1"/>
      <c r="P1027" s="1"/>
    </row>
    <row r="1028" spans="15:16">
      <c r="O1028" s="1"/>
      <c r="P1028" s="1"/>
    </row>
    <row r="1029" spans="15:16">
      <c r="O1029" s="1"/>
      <c r="P1029" s="1"/>
    </row>
    <row r="1030" spans="15:16">
      <c r="O1030" s="1"/>
      <c r="P1030" s="1"/>
    </row>
    <row r="1031" spans="15:16">
      <c r="O1031" s="1"/>
      <c r="P1031" s="1"/>
    </row>
    <row r="1032" spans="15:16">
      <c r="O1032" s="1"/>
      <c r="P1032" s="1"/>
    </row>
    <row r="1033" spans="15:16">
      <c r="O1033" s="1"/>
      <c r="P1033" s="1"/>
    </row>
    <row r="1034" spans="15:16">
      <c r="O1034" s="1"/>
      <c r="P1034" s="1"/>
    </row>
    <row r="1035" spans="15:16">
      <c r="O1035" s="1"/>
      <c r="P1035" s="1"/>
    </row>
    <row r="1036" spans="15:16">
      <c r="O1036" s="1"/>
      <c r="P1036" s="1"/>
    </row>
    <row r="1037" spans="15:16">
      <c r="O1037" s="1"/>
      <c r="P1037" s="1"/>
    </row>
    <row r="1038" spans="15:16">
      <c r="O1038" s="1"/>
      <c r="P1038" s="1"/>
    </row>
    <row r="1039" spans="15:16">
      <c r="O1039" s="1"/>
      <c r="P1039" s="1"/>
    </row>
    <row r="1040" spans="15:16">
      <c r="O1040" s="1"/>
      <c r="P1040" s="1"/>
    </row>
    <row r="1041" spans="15:16">
      <c r="O1041" s="1"/>
      <c r="P1041" s="1"/>
    </row>
    <row r="1042" spans="15:16">
      <c r="O1042" s="1"/>
      <c r="P1042" s="1"/>
    </row>
    <row r="1043" spans="15:16">
      <c r="O1043" s="1"/>
      <c r="P1043" s="1"/>
    </row>
    <row r="1044" spans="15:16">
      <c r="O1044" s="1"/>
      <c r="P1044" s="1"/>
    </row>
    <row r="1045" spans="15:16">
      <c r="O1045" s="1"/>
      <c r="P1045" s="1"/>
    </row>
    <row r="1046" spans="15:16">
      <c r="O1046" s="1"/>
      <c r="P1046" s="1"/>
    </row>
    <row r="1047" spans="15:16">
      <c r="O1047" s="1"/>
      <c r="P1047" s="1"/>
    </row>
    <row r="1048" spans="15:16">
      <c r="O1048" s="1"/>
      <c r="P1048" s="1"/>
    </row>
    <row r="1049" spans="15:16">
      <c r="O1049" s="1"/>
      <c r="P1049" s="1"/>
    </row>
    <row r="1050" spans="15:16">
      <c r="O1050" s="1"/>
      <c r="P1050" s="1"/>
    </row>
    <row r="1051" spans="15:16">
      <c r="O1051" s="1"/>
      <c r="P1051" s="1"/>
    </row>
    <row r="1052" spans="15:16">
      <c r="O1052" s="1"/>
      <c r="P1052" s="1"/>
    </row>
    <row r="1053" spans="15:16">
      <c r="O1053" s="1"/>
      <c r="P1053" s="1"/>
    </row>
    <row r="1054" spans="15:16">
      <c r="O1054" s="1"/>
      <c r="P1054" s="1"/>
    </row>
    <row r="1055" spans="15:16">
      <c r="O1055" s="1"/>
      <c r="P1055" s="1"/>
    </row>
    <row r="1056" spans="15:16">
      <c r="O1056" s="1"/>
      <c r="P1056" s="1"/>
    </row>
    <row r="1057" spans="15:16">
      <c r="O1057" s="1"/>
      <c r="P1057" s="1"/>
    </row>
    <row r="1058" spans="15:16">
      <c r="O1058" s="1"/>
      <c r="P1058" s="1"/>
    </row>
    <row r="1059" spans="15:16">
      <c r="O1059" s="1"/>
      <c r="P1059" s="1"/>
    </row>
    <row r="1060" spans="15:16">
      <c r="O1060" s="1"/>
      <c r="P1060" s="1"/>
    </row>
    <row r="1061" spans="15:16">
      <c r="O1061" s="1"/>
      <c r="P1061" s="1"/>
    </row>
    <row r="1062" spans="15:16">
      <c r="O1062" s="1"/>
      <c r="P1062" s="1"/>
    </row>
    <row r="1063" spans="15:16">
      <c r="O1063" s="1"/>
      <c r="P1063" s="1"/>
    </row>
    <row r="1064" spans="15:16">
      <c r="O1064" s="1"/>
      <c r="P1064" s="1"/>
    </row>
    <row r="1065" spans="15:16">
      <c r="O1065" s="1"/>
      <c r="P1065" s="1"/>
    </row>
    <row r="1066" spans="15:16">
      <c r="O1066" s="1"/>
      <c r="P1066" s="1"/>
    </row>
    <row r="1067" spans="15:16">
      <c r="O1067" s="1"/>
      <c r="P1067" s="1"/>
    </row>
    <row r="1068" spans="15:16">
      <c r="O1068" s="1"/>
      <c r="P1068" s="1"/>
    </row>
    <row r="1069" spans="15:16">
      <c r="O1069" s="1"/>
      <c r="P1069" s="1"/>
    </row>
    <row r="1070" spans="15:16">
      <c r="O1070" s="1"/>
      <c r="P1070" s="1"/>
    </row>
    <row r="1071" spans="15:16">
      <c r="O1071" s="1"/>
      <c r="P1071" s="1"/>
    </row>
    <row r="1072" spans="15:16">
      <c r="O1072" s="1"/>
      <c r="P1072" s="1"/>
    </row>
    <row r="1073" spans="15:16">
      <c r="O1073" s="1"/>
      <c r="P1073" s="1"/>
    </row>
    <row r="1074" spans="15:16">
      <c r="O1074" s="1"/>
      <c r="P1074" s="1"/>
    </row>
    <row r="1075" spans="15:16">
      <c r="O1075" s="1"/>
      <c r="P1075" s="1"/>
    </row>
    <row r="1076" spans="15:16">
      <c r="O1076" s="1"/>
      <c r="P1076" s="1"/>
    </row>
    <row r="1077" spans="15:16">
      <c r="O1077" s="1"/>
      <c r="P1077" s="1"/>
    </row>
    <row r="1078" spans="15:16">
      <c r="O1078" s="1"/>
      <c r="P1078" s="1"/>
    </row>
    <row r="1079" spans="15:16">
      <c r="O1079" s="1"/>
      <c r="P1079" s="1"/>
    </row>
    <row r="1080" spans="15:16">
      <c r="O1080" s="1"/>
      <c r="P1080" s="1"/>
    </row>
    <row r="1081" spans="15:16">
      <c r="O1081" s="1"/>
      <c r="P1081" s="1"/>
    </row>
    <row r="1082" spans="15:16">
      <c r="O1082" s="1"/>
      <c r="P1082" s="1"/>
    </row>
    <row r="1083" spans="15:16">
      <c r="O1083" s="1"/>
      <c r="P1083" s="1"/>
    </row>
    <row r="1084" spans="15:16">
      <c r="O1084" s="1"/>
      <c r="P1084" s="1"/>
    </row>
    <row r="1085" spans="15:16">
      <c r="O1085" s="1"/>
    </row>
    <row r="1086" spans="15:16">
      <c r="O1086" s="1"/>
    </row>
    <row r="1087" spans="15:16">
      <c r="O1087" s="1"/>
    </row>
    <row r="1088" spans="15:16">
      <c r="O1088" s="1"/>
    </row>
    <row r="1089" spans="15:15">
      <c r="O1089" s="1"/>
    </row>
    <row r="1090" spans="15:15">
      <c r="O1090" s="1"/>
    </row>
    <row r="1091" spans="15:15">
      <c r="O1091" s="1"/>
    </row>
    <row r="1092" spans="15:15">
      <c r="O1092" s="1"/>
    </row>
    <row r="1093" spans="15:15">
      <c r="O1093" s="1"/>
    </row>
    <row r="1094" spans="15:15">
      <c r="O1094" s="1"/>
    </row>
    <row r="1095" spans="15:15">
      <c r="O1095" s="1"/>
    </row>
    <row r="1096" spans="15:15">
      <c r="O1096" s="1"/>
    </row>
    <row r="1097" spans="15:15">
      <c r="O1097" s="1"/>
    </row>
    <row r="1098" spans="15:15">
      <c r="O1098" s="1"/>
    </row>
    <row r="1099" spans="15:15">
      <c r="O1099" s="1"/>
    </row>
    <row r="1100" spans="15:15">
      <c r="O1100" s="1"/>
    </row>
    <row r="1101" spans="15:15">
      <c r="O1101" s="1"/>
    </row>
    <row r="1102" spans="15:15">
      <c r="O1102" s="1"/>
    </row>
    <row r="1103" spans="15:15">
      <c r="O1103" s="1"/>
    </row>
    <row r="1104" spans="15:15">
      <c r="O1104" s="1"/>
    </row>
    <row r="1105" spans="15:15">
      <c r="O1105" s="1"/>
    </row>
    <row r="1106" spans="15:15">
      <c r="O1106" s="1"/>
    </row>
    <row r="1107" spans="15:15">
      <c r="O1107" s="1"/>
    </row>
    <row r="1108" spans="15:15">
      <c r="O1108" s="1"/>
    </row>
    <row r="1109" spans="15:15">
      <c r="O1109" s="1"/>
    </row>
    <row r="1110" spans="15:15">
      <c r="O1110" s="1"/>
    </row>
    <row r="1111" spans="15:15">
      <c r="O1111" s="1"/>
    </row>
    <row r="1112" spans="15:15">
      <c r="O1112" s="1"/>
    </row>
    <row r="1113" spans="15:15">
      <c r="O1113" s="1"/>
    </row>
    <row r="1114" spans="15:15">
      <c r="O1114" s="1"/>
    </row>
    <row r="1115" spans="15:15">
      <c r="O1115" s="1"/>
    </row>
    <row r="1116" spans="15:15">
      <c r="O1116" s="1"/>
    </row>
    <row r="1117" spans="15:15">
      <c r="O1117" s="1"/>
    </row>
    <row r="1118" spans="15:15">
      <c r="O1118" s="1"/>
    </row>
    <row r="1119" spans="15:15">
      <c r="O1119" s="1"/>
    </row>
    <row r="1120" spans="15:15">
      <c r="O1120" s="1"/>
    </row>
    <row r="1121" spans="15:15">
      <c r="O1121" s="1"/>
    </row>
    <row r="1122" spans="15:15">
      <c r="O1122" s="1"/>
    </row>
    <row r="1123" spans="15:15">
      <c r="O1123" s="1"/>
    </row>
    <row r="1124" spans="15:15">
      <c r="O1124" s="1"/>
    </row>
    <row r="1125" spans="15:15">
      <c r="O1125" s="1"/>
    </row>
    <row r="1126" spans="15:15">
      <c r="O1126" s="1"/>
    </row>
    <row r="1127" spans="15:15">
      <c r="O1127" s="1"/>
    </row>
    <row r="1128" spans="15:15">
      <c r="O1128" s="1"/>
    </row>
    <row r="1129" spans="15:15">
      <c r="O1129" s="1"/>
    </row>
    <row r="1130" spans="15:15">
      <c r="O1130" s="1"/>
    </row>
    <row r="1131" spans="15:15">
      <c r="O1131" s="1"/>
    </row>
    <row r="1132" spans="15:15">
      <c r="O1132" s="1"/>
    </row>
    <row r="1133" spans="15:15">
      <c r="O1133" s="1"/>
    </row>
    <row r="1134" spans="15:15">
      <c r="O1134" s="1"/>
    </row>
    <row r="1135" spans="15:15">
      <c r="O1135" s="1"/>
    </row>
    <row r="1136" spans="15:15">
      <c r="O1136" s="1"/>
    </row>
    <row r="1137" spans="15:15">
      <c r="O1137" s="1"/>
    </row>
    <row r="1138" spans="15:15">
      <c r="O1138" s="1"/>
    </row>
    <row r="1139" spans="15:15">
      <c r="O1139" s="1"/>
    </row>
    <row r="1140" spans="15:15">
      <c r="O1140" s="1"/>
    </row>
    <row r="1141" spans="15:15">
      <c r="O1141" s="1"/>
    </row>
    <row r="1142" spans="15:15">
      <c r="O1142" s="1"/>
    </row>
    <row r="1143" spans="15:15">
      <c r="O1143" s="1"/>
    </row>
    <row r="1144" spans="15:15">
      <c r="O1144" s="1"/>
    </row>
    <row r="1145" spans="15:15">
      <c r="O1145" s="1"/>
    </row>
    <row r="1146" spans="15:15">
      <c r="O1146" s="1"/>
    </row>
    <row r="1147" spans="15:15">
      <c r="O1147" s="1"/>
    </row>
    <row r="1148" spans="15:15">
      <c r="O1148" s="1"/>
    </row>
    <row r="1149" spans="15:15">
      <c r="O1149" s="1"/>
    </row>
    <row r="1150" spans="15:15">
      <c r="O1150" s="1"/>
    </row>
    <row r="1151" spans="15:15">
      <c r="O1151" s="1"/>
    </row>
    <row r="1152" spans="15:15">
      <c r="O1152" s="1"/>
    </row>
    <row r="1153" spans="15:15">
      <c r="O1153" s="1"/>
    </row>
    <row r="1154" spans="15:15">
      <c r="O1154" s="1"/>
    </row>
    <row r="1155" spans="15:15">
      <c r="O1155" s="1"/>
    </row>
    <row r="1156" spans="15:15">
      <c r="O1156" s="1"/>
    </row>
    <row r="1157" spans="15:15">
      <c r="O1157" s="1"/>
    </row>
    <row r="1158" spans="15:15">
      <c r="O1158" s="1"/>
    </row>
    <row r="1159" spans="15:15">
      <c r="O1159" s="1"/>
    </row>
    <row r="1160" spans="15:15">
      <c r="O1160" s="1"/>
    </row>
    <row r="1161" spans="15:15">
      <c r="O1161" s="1"/>
    </row>
    <row r="1162" spans="15:15">
      <c r="O1162" s="1"/>
    </row>
    <row r="1163" spans="15:15">
      <c r="O1163" s="1"/>
    </row>
    <row r="1164" spans="15:15">
      <c r="O1164" s="1"/>
    </row>
    <row r="1165" spans="15:15">
      <c r="O1165" s="1"/>
    </row>
    <row r="1166" spans="15:15">
      <c r="O1166" s="1"/>
    </row>
    <row r="1167" spans="15:15">
      <c r="O1167" s="1"/>
    </row>
    <row r="1168" spans="15:15">
      <c r="O1168" s="1"/>
    </row>
    <row r="1169" spans="15:15">
      <c r="O1169" s="1"/>
    </row>
    <row r="1170" spans="15:15">
      <c r="O1170" s="1"/>
    </row>
    <row r="1171" spans="15:15">
      <c r="O1171" s="1"/>
    </row>
    <row r="1172" spans="15:15">
      <c r="O1172" s="1"/>
    </row>
    <row r="1173" spans="15:15">
      <c r="O1173" s="1"/>
    </row>
    <row r="1174" spans="15:15">
      <c r="O1174" s="1"/>
    </row>
    <row r="1175" spans="15:15">
      <c r="O1175" s="1"/>
    </row>
    <row r="1176" spans="15:15">
      <c r="O1176" s="1"/>
    </row>
    <row r="1177" spans="15:15">
      <c r="O1177" s="1"/>
    </row>
    <row r="1178" spans="15:15">
      <c r="O1178" s="1"/>
    </row>
    <row r="1179" spans="15:15">
      <c r="O1179" s="1"/>
    </row>
    <row r="1180" spans="15:15">
      <c r="O1180" s="1"/>
    </row>
    <row r="1181" spans="15:15">
      <c r="O1181" s="1"/>
    </row>
    <row r="1182" spans="15:15">
      <c r="O1182" s="1"/>
    </row>
    <row r="1183" spans="15:15">
      <c r="O1183" s="1"/>
    </row>
    <row r="1184" spans="15:15">
      <c r="O1184" s="1"/>
    </row>
    <row r="1185" spans="15:15">
      <c r="O1185" s="1"/>
    </row>
    <row r="1186" spans="15:15">
      <c r="O1186" s="1"/>
    </row>
    <row r="1187" spans="15:15">
      <c r="O1187" s="1"/>
    </row>
    <row r="1188" spans="15:15">
      <c r="O1188" s="1"/>
    </row>
    <row r="1189" spans="15:15">
      <c r="O1189" s="1"/>
    </row>
    <row r="1190" spans="15:15">
      <c r="O1190" s="1"/>
    </row>
    <row r="1191" spans="15:15">
      <c r="O1191" s="1"/>
    </row>
    <row r="1192" spans="15:15">
      <c r="O1192" s="1"/>
    </row>
    <row r="1193" spans="15:15">
      <c r="O1193" s="1"/>
    </row>
    <row r="1194" spans="15:15">
      <c r="O1194" s="1"/>
    </row>
    <row r="1195" spans="15:15">
      <c r="O1195" s="1"/>
    </row>
    <row r="1196" spans="15:15">
      <c r="O1196" s="1"/>
    </row>
    <row r="1197" spans="15:15">
      <c r="O1197" s="1"/>
    </row>
    <row r="1198" spans="15:15">
      <c r="O1198" s="1"/>
    </row>
    <row r="1199" spans="15:15">
      <c r="O1199" s="1"/>
    </row>
    <row r="1200" spans="15:15">
      <c r="O1200" s="1"/>
    </row>
    <row r="1201" spans="15:15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6"/>
  <sheetViews>
    <sheetView zoomScale="70" zoomScaleNormal="70" workbookViewId="0">
      <selection activeCell="C5" sqref="C5"/>
    </sheetView>
  </sheetViews>
  <sheetFormatPr defaultColWidth="9" defaultRowHeight="24"/>
  <cols>
    <col min="1" max="1" width="6.6640625" style="16" customWidth="1"/>
    <col min="2" max="2" width="12" style="16" customWidth="1"/>
    <col min="3" max="3" width="11.33203125" style="17" customWidth="1"/>
    <col min="4" max="4" width="50.77734375" style="11" customWidth="1"/>
    <col min="5" max="5" width="48.109375" style="11" customWidth="1"/>
    <col min="6" max="6" width="20.77734375" style="16" customWidth="1"/>
    <col min="7" max="7" width="16.6640625" style="16" customWidth="1"/>
    <col min="8" max="8" width="15.33203125" style="18" customWidth="1"/>
    <col min="9" max="9" width="16.6640625" style="10" customWidth="1"/>
    <col min="10" max="10" width="13.109375" style="11" customWidth="1"/>
    <col min="11" max="11" width="10.33203125" style="11" customWidth="1"/>
    <col min="12" max="12" width="12.109375" style="11" customWidth="1"/>
    <col min="13" max="13" width="18.109375" style="11" customWidth="1"/>
    <col min="14" max="14" width="16.33203125" style="10" customWidth="1"/>
    <col min="15" max="15" width="6" style="11" customWidth="1"/>
    <col min="16" max="16" width="10.6640625" style="10" customWidth="1"/>
    <col min="17" max="17" width="17.6640625" style="11" customWidth="1"/>
    <col min="18" max="18" width="46.33203125" style="11" customWidth="1"/>
    <col min="19" max="16384" width="9" style="11"/>
  </cols>
  <sheetData>
    <row r="1" spans="1:28">
      <c r="A1" s="58" t="s">
        <v>3418</v>
      </c>
      <c r="B1" s="58"/>
      <c r="C1" s="65"/>
      <c r="D1" s="58"/>
      <c r="E1" s="58"/>
      <c r="F1" s="58"/>
      <c r="G1" s="58"/>
      <c r="H1" s="66"/>
      <c r="I1" s="58"/>
      <c r="J1" s="58"/>
      <c r="K1" s="58"/>
      <c r="L1" s="58"/>
      <c r="M1" s="58"/>
    </row>
    <row r="2" spans="1:28">
      <c r="A2" s="12"/>
      <c r="B2" s="12"/>
      <c r="C2" s="13"/>
      <c r="D2" s="12"/>
      <c r="E2" s="12"/>
      <c r="F2" s="12"/>
      <c r="G2" s="12"/>
      <c r="H2" s="12"/>
      <c r="I2" s="12"/>
      <c r="J2" s="12"/>
      <c r="K2" s="12"/>
      <c r="L2" s="12"/>
      <c r="M2" s="12" t="s">
        <v>2511</v>
      </c>
    </row>
    <row r="3" spans="1:28" ht="24.75" customHeight="1">
      <c r="A3" s="59" t="s">
        <v>0</v>
      </c>
      <c r="B3" s="59" t="s">
        <v>1</v>
      </c>
      <c r="C3" s="61" t="s">
        <v>2</v>
      </c>
      <c r="D3" s="59" t="s">
        <v>3</v>
      </c>
      <c r="E3" s="67" t="s">
        <v>4</v>
      </c>
      <c r="F3" s="37" t="s">
        <v>5</v>
      </c>
      <c r="G3" s="43" t="s">
        <v>6</v>
      </c>
      <c r="H3" s="43" t="s">
        <v>7</v>
      </c>
      <c r="I3" s="43" t="s">
        <v>8</v>
      </c>
      <c r="J3" s="67" t="s">
        <v>9</v>
      </c>
      <c r="K3" s="67" t="s">
        <v>10</v>
      </c>
      <c r="L3" s="37" t="s">
        <v>11</v>
      </c>
      <c r="M3" s="67" t="s">
        <v>12</v>
      </c>
      <c r="N3" s="63" t="s">
        <v>13</v>
      </c>
    </row>
    <row r="4" spans="1:28" ht="24.75" customHeight="1">
      <c r="A4" s="60"/>
      <c r="B4" s="60"/>
      <c r="C4" s="62"/>
      <c r="D4" s="60"/>
      <c r="E4" s="67"/>
      <c r="F4" s="37" t="s">
        <v>14</v>
      </c>
      <c r="G4" s="43" t="s">
        <v>15</v>
      </c>
      <c r="H4" s="43" t="s">
        <v>16</v>
      </c>
      <c r="I4" s="43" t="s">
        <v>2512</v>
      </c>
      <c r="J4" s="67"/>
      <c r="K4" s="67"/>
      <c r="L4" s="37" t="s">
        <v>17</v>
      </c>
      <c r="M4" s="67"/>
      <c r="N4" s="64"/>
    </row>
    <row r="5" spans="1:28" ht="24.75" customHeight="1">
      <c r="A5" s="26">
        <v>1</v>
      </c>
      <c r="B5" s="3">
        <v>6030001374</v>
      </c>
      <c r="C5" s="25" t="s">
        <v>2605</v>
      </c>
      <c r="D5" s="5" t="s">
        <v>2606</v>
      </c>
      <c r="E5" s="5" t="s">
        <v>3308</v>
      </c>
      <c r="F5" s="4" t="s">
        <v>69</v>
      </c>
      <c r="G5" s="30">
        <v>0</v>
      </c>
      <c r="H5" s="42">
        <v>71</v>
      </c>
      <c r="I5" s="44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28">
        <v>303.88</v>
      </c>
      <c r="O5" s="1">
        <v>1</v>
      </c>
    </row>
    <row r="6" spans="1:28" ht="24" customHeight="1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3327</v>
      </c>
      <c r="G6" s="30">
        <v>2803.4</v>
      </c>
      <c r="H6" s="42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29">
        <v>3025.96</v>
      </c>
      <c r="O6" s="1">
        <v>0</v>
      </c>
      <c r="AB6" s="1"/>
    </row>
    <row r="7" spans="1:28" ht="24" customHeight="1">
      <c r="A7" s="26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30">
        <v>0</v>
      </c>
      <c r="H7" s="42">
        <v>4</v>
      </c>
      <c r="I7" s="44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29">
        <v>17.12</v>
      </c>
      <c r="O7" s="1">
        <v>1</v>
      </c>
      <c r="Q7" s="14"/>
      <c r="AB7" s="1"/>
    </row>
    <row r="8" spans="1:28" ht="24" customHeight="1">
      <c r="A8" s="2">
        <v>4</v>
      </c>
      <c r="B8" s="3">
        <v>6030001377</v>
      </c>
      <c r="C8" s="25" t="s">
        <v>2607</v>
      </c>
      <c r="D8" s="5" t="s">
        <v>2608</v>
      </c>
      <c r="E8" s="5" t="s">
        <v>3309</v>
      </c>
      <c r="F8" s="4" t="s">
        <v>69</v>
      </c>
      <c r="G8" s="30">
        <v>0</v>
      </c>
      <c r="H8" s="42">
        <v>677</v>
      </c>
      <c r="I8" s="44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29">
        <v>2897.56</v>
      </c>
      <c r="O8" s="1">
        <v>0</v>
      </c>
      <c r="Q8" s="14"/>
      <c r="AB8" s="1"/>
    </row>
    <row r="9" spans="1:28" ht="24" customHeight="1">
      <c r="A9" s="26">
        <v>5</v>
      </c>
      <c r="B9" s="3">
        <v>6030001378</v>
      </c>
      <c r="C9" s="25" t="s">
        <v>2518</v>
      </c>
      <c r="D9" s="5" t="s">
        <v>71</v>
      </c>
      <c r="E9" s="5" t="s">
        <v>2519</v>
      </c>
      <c r="F9" s="4" t="s">
        <v>3332</v>
      </c>
      <c r="G9" s="30">
        <v>12.84</v>
      </c>
      <c r="H9" s="42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29">
        <v>21.4</v>
      </c>
      <c r="O9" s="1">
        <v>1</v>
      </c>
      <c r="Q9" s="14"/>
      <c r="AB9" s="1"/>
    </row>
    <row r="10" spans="1:28" ht="24" customHeight="1">
      <c r="A10" s="2">
        <v>6</v>
      </c>
      <c r="B10" s="3">
        <v>6030001379</v>
      </c>
      <c r="C10" s="25" t="s">
        <v>2520</v>
      </c>
      <c r="D10" s="5" t="s">
        <v>2521</v>
      </c>
      <c r="E10" s="5" t="s">
        <v>2522</v>
      </c>
      <c r="F10" s="4" t="s">
        <v>3332</v>
      </c>
      <c r="G10" s="30">
        <v>89.88</v>
      </c>
      <c r="H10" s="42">
        <v>27</v>
      </c>
      <c r="I10" s="44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29">
        <v>205.44</v>
      </c>
      <c r="O10" s="1">
        <v>0</v>
      </c>
      <c r="AB10" s="1"/>
    </row>
    <row r="11" spans="1:28" ht="24" customHeight="1">
      <c r="A11" s="26">
        <v>7</v>
      </c>
      <c r="B11" s="3">
        <v>6030001380</v>
      </c>
      <c r="C11" s="25" t="s">
        <v>2586</v>
      </c>
      <c r="D11" s="5" t="s">
        <v>3419</v>
      </c>
      <c r="E11" s="5" t="s">
        <v>3420</v>
      </c>
      <c r="F11" s="6" t="s">
        <v>69</v>
      </c>
      <c r="G11" s="45">
        <v>0</v>
      </c>
      <c r="H11" s="42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29">
        <v>111.28</v>
      </c>
      <c r="O11" s="1">
        <v>1</v>
      </c>
      <c r="AB11" s="1"/>
    </row>
    <row r="12" spans="1:28" ht="24" customHeight="1">
      <c r="A12" s="2">
        <v>8</v>
      </c>
      <c r="B12" s="3">
        <v>6030001381</v>
      </c>
      <c r="C12" s="25" t="s">
        <v>2523</v>
      </c>
      <c r="D12" s="5" t="s">
        <v>2524</v>
      </c>
      <c r="E12" s="5" t="s">
        <v>2525</v>
      </c>
      <c r="F12" s="4" t="s">
        <v>3327</v>
      </c>
      <c r="G12" s="30">
        <v>2820.52</v>
      </c>
      <c r="H12" s="42">
        <v>64</v>
      </c>
      <c r="I12" s="44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29">
        <v>3094.44</v>
      </c>
      <c r="O12" s="1">
        <v>0</v>
      </c>
      <c r="AB12" s="1"/>
    </row>
    <row r="13" spans="1:28" ht="24" customHeight="1">
      <c r="A13" s="26">
        <v>9</v>
      </c>
      <c r="B13" s="3">
        <v>6030001382</v>
      </c>
      <c r="C13" s="25" t="s">
        <v>2526</v>
      </c>
      <c r="D13" s="5" t="s">
        <v>2527</v>
      </c>
      <c r="E13" s="5" t="s">
        <v>2528</v>
      </c>
      <c r="F13" s="4" t="s">
        <v>3341</v>
      </c>
      <c r="G13" s="30">
        <v>475.08</v>
      </c>
      <c r="H13" s="42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29">
        <v>659.12</v>
      </c>
      <c r="O13" s="1">
        <v>1</v>
      </c>
      <c r="AB13" s="1"/>
    </row>
    <row r="14" spans="1:28" ht="24" customHeight="1">
      <c r="A14" s="2">
        <v>10</v>
      </c>
      <c r="B14" s="3">
        <v>6030001383</v>
      </c>
      <c r="C14" s="25" t="s">
        <v>2529</v>
      </c>
      <c r="D14" s="5" t="s">
        <v>2530</v>
      </c>
      <c r="E14" s="5" t="s">
        <v>2531</v>
      </c>
      <c r="F14" s="4" t="s">
        <v>3327</v>
      </c>
      <c r="G14" s="30">
        <v>4857.8</v>
      </c>
      <c r="H14" s="42">
        <v>96</v>
      </c>
      <c r="I14" s="44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29">
        <v>5268.68</v>
      </c>
      <c r="O14" s="1">
        <v>0</v>
      </c>
      <c r="AB14" s="1"/>
    </row>
    <row r="15" spans="1:28" ht="24" customHeight="1">
      <c r="A15" s="26">
        <v>11</v>
      </c>
      <c r="B15" s="3">
        <v>6030001384</v>
      </c>
      <c r="C15" s="25" t="s">
        <v>2532</v>
      </c>
      <c r="D15" s="5" t="s">
        <v>2533</v>
      </c>
      <c r="E15" s="5" t="s">
        <v>2534</v>
      </c>
      <c r="F15" s="4" t="s">
        <v>69</v>
      </c>
      <c r="G15" s="30">
        <v>0</v>
      </c>
      <c r="H15" s="42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29">
        <v>252.52</v>
      </c>
      <c r="O15" s="1">
        <v>1</v>
      </c>
      <c r="AB15" s="1"/>
    </row>
    <row r="16" spans="1:28" ht="24" customHeight="1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3327</v>
      </c>
      <c r="G16" s="30">
        <v>2097.1999999999998</v>
      </c>
      <c r="H16" s="42">
        <v>48</v>
      </c>
      <c r="I16" s="44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29">
        <v>2302.64</v>
      </c>
      <c r="O16" s="1">
        <v>0</v>
      </c>
      <c r="AB16" s="1"/>
    </row>
    <row r="17" spans="1:28" ht="24" customHeight="1">
      <c r="A17" s="26">
        <v>13</v>
      </c>
      <c r="B17" s="3">
        <v>6030001386</v>
      </c>
      <c r="C17" s="25" t="s">
        <v>2538</v>
      </c>
      <c r="D17" s="5" t="s">
        <v>2539</v>
      </c>
      <c r="E17" s="5" t="s">
        <v>2540</v>
      </c>
      <c r="F17" s="4" t="s">
        <v>3327</v>
      </c>
      <c r="G17" s="30">
        <v>2088.64</v>
      </c>
      <c r="H17" s="42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29">
        <v>2358.2800000000002</v>
      </c>
      <c r="O17" s="1">
        <v>1</v>
      </c>
      <c r="AB17" s="1"/>
    </row>
    <row r="18" spans="1:28" ht="24" customHeight="1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3337</v>
      </c>
      <c r="G18" s="30">
        <v>479.36</v>
      </c>
      <c r="H18" s="42">
        <v>10</v>
      </c>
      <c r="I18" s="44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29">
        <v>522.16</v>
      </c>
      <c r="O18" s="1">
        <v>0</v>
      </c>
      <c r="AB18" s="1"/>
    </row>
    <row r="19" spans="1:28" ht="24" customHeight="1">
      <c r="A19" s="26">
        <v>15</v>
      </c>
      <c r="B19" s="3">
        <v>6030001388</v>
      </c>
      <c r="C19" s="25" t="s">
        <v>2544</v>
      </c>
      <c r="D19" s="5" t="s">
        <v>2545</v>
      </c>
      <c r="E19" s="5" t="s">
        <v>2546</v>
      </c>
      <c r="F19" s="4" t="s">
        <v>3327</v>
      </c>
      <c r="G19" s="30">
        <v>2084.36</v>
      </c>
      <c r="H19" s="42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29">
        <v>2238.44</v>
      </c>
      <c r="O19" s="1">
        <v>1</v>
      </c>
      <c r="AB19" s="1"/>
    </row>
    <row r="20" spans="1:28" ht="24" customHeight="1">
      <c r="A20" s="2">
        <v>16</v>
      </c>
      <c r="B20" s="3">
        <v>6030001389</v>
      </c>
      <c r="C20" s="25" t="s">
        <v>2547</v>
      </c>
      <c r="D20" s="5" t="s">
        <v>2548</v>
      </c>
      <c r="E20" s="5" t="s">
        <v>2546</v>
      </c>
      <c r="F20" s="4" t="s">
        <v>3327</v>
      </c>
      <c r="G20" s="30">
        <v>710.48</v>
      </c>
      <c r="H20" s="42">
        <v>13</v>
      </c>
      <c r="I20" s="44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29">
        <v>766.12</v>
      </c>
      <c r="O20" s="1">
        <v>0</v>
      </c>
      <c r="AB20" s="1"/>
    </row>
    <row r="21" spans="1:28" ht="24" customHeight="1">
      <c r="A21" s="26">
        <v>17</v>
      </c>
      <c r="B21" s="3">
        <v>6030001390</v>
      </c>
      <c r="C21" s="25" t="s">
        <v>2549</v>
      </c>
      <c r="D21" s="5" t="s">
        <v>2550</v>
      </c>
      <c r="E21" s="5" t="s">
        <v>2546</v>
      </c>
      <c r="F21" s="4" t="s">
        <v>3331</v>
      </c>
      <c r="G21" s="30">
        <v>449.4</v>
      </c>
      <c r="H21" s="42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29">
        <v>522.16</v>
      </c>
      <c r="O21" s="1">
        <v>1</v>
      </c>
      <c r="AB21" s="1"/>
    </row>
    <row r="22" spans="1:28" ht="24" customHeight="1">
      <c r="A22" s="2">
        <v>18</v>
      </c>
      <c r="B22" s="3">
        <v>6030001391</v>
      </c>
      <c r="C22" s="25" t="s">
        <v>2551</v>
      </c>
      <c r="D22" s="5" t="s">
        <v>126</v>
      </c>
      <c r="E22" s="5" t="s">
        <v>2552</v>
      </c>
      <c r="F22" s="4" t="s">
        <v>3331</v>
      </c>
      <c r="G22" s="30">
        <v>2709.24</v>
      </c>
      <c r="H22" s="42">
        <v>61</v>
      </c>
      <c r="I22" s="44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29">
        <v>2970.32</v>
      </c>
      <c r="O22" s="1">
        <v>0</v>
      </c>
      <c r="AB22" s="1"/>
    </row>
    <row r="23" spans="1:28" ht="24" customHeight="1">
      <c r="A23" s="26">
        <v>19</v>
      </c>
      <c r="B23" s="3">
        <v>6030001392</v>
      </c>
      <c r="C23" s="25" t="s">
        <v>2553</v>
      </c>
      <c r="D23" s="5" t="s">
        <v>126</v>
      </c>
      <c r="E23" s="5" t="s">
        <v>2554</v>
      </c>
      <c r="F23" s="4" t="s">
        <v>3327</v>
      </c>
      <c r="G23" s="30">
        <v>1703.44</v>
      </c>
      <c r="H23" s="42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29">
        <v>1703.44</v>
      </c>
      <c r="O23" s="1">
        <v>1</v>
      </c>
      <c r="AB23" s="1"/>
    </row>
    <row r="24" spans="1:28" ht="24" customHeight="1">
      <c r="A24" s="2">
        <v>20</v>
      </c>
      <c r="B24" s="3">
        <v>6030001393</v>
      </c>
      <c r="C24" s="25" t="s">
        <v>2564</v>
      </c>
      <c r="D24" s="5" t="s">
        <v>2565</v>
      </c>
      <c r="E24" s="5" t="s">
        <v>2566</v>
      </c>
      <c r="F24" s="4" t="s">
        <v>3327</v>
      </c>
      <c r="G24" s="30">
        <v>1699.16</v>
      </c>
      <c r="H24" s="42">
        <v>46</v>
      </c>
      <c r="I24" s="44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29">
        <v>1896.04</v>
      </c>
      <c r="O24" s="1">
        <v>0</v>
      </c>
      <c r="AB24" s="1"/>
    </row>
    <row r="25" spans="1:28" ht="24" customHeight="1">
      <c r="A25" s="26">
        <v>21</v>
      </c>
      <c r="B25" s="3">
        <v>6030001394</v>
      </c>
      <c r="C25" s="25" t="s">
        <v>2567</v>
      </c>
      <c r="D25" s="5" t="s">
        <v>2568</v>
      </c>
      <c r="E25" s="5" t="s">
        <v>2569</v>
      </c>
      <c r="F25" s="4" t="s">
        <v>3327</v>
      </c>
      <c r="G25" s="30">
        <v>3261.36</v>
      </c>
      <c r="H25" s="42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29">
        <v>3620.88</v>
      </c>
      <c r="O25" s="1">
        <v>1</v>
      </c>
      <c r="AB25" s="1"/>
    </row>
    <row r="26" spans="1:28" ht="24" customHeight="1">
      <c r="A26" s="2">
        <v>22</v>
      </c>
      <c r="B26" s="3">
        <v>6030001395</v>
      </c>
      <c r="C26" s="25" t="s">
        <v>2570</v>
      </c>
      <c r="D26" s="5" t="s">
        <v>2571</v>
      </c>
      <c r="E26" s="5" t="s">
        <v>2572</v>
      </c>
      <c r="F26" s="4" t="s">
        <v>3327</v>
      </c>
      <c r="G26" s="30">
        <v>2225.6</v>
      </c>
      <c r="H26" s="42">
        <v>45</v>
      </c>
      <c r="I26" s="44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29">
        <v>2418.1999999999998</v>
      </c>
      <c r="O26" s="1">
        <v>0</v>
      </c>
      <c r="AB26" s="1"/>
    </row>
    <row r="27" spans="1:28" ht="24" customHeight="1">
      <c r="A27" s="26">
        <v>23</v>
      </c>
      <c r="B27" s="3">
        <v>6030001396</v>
      </c>
      <c r="C27" s="25" t="s">
        <v>2573</v>
      </c>
      <c r="D27" s="5" t="s">
        <v>2574</v>
      </c>
      <c r="E27" s="5" t="s">
        <v>172</v>
      </c>
      <c r="F27" s="4" t="s">
        <v>3327</v>
      </c>
      <c r="G27" s="30">
        <v>1442.36</v>
      </c>
      <c r="H27" s="42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29">
        <v>1536.52</v>
      </c>
      <c r="O27" s="1">
        <v>1</v>
      </c>
      <c r="AB27" s="1"/>
    </row>
    <row r="28" spans="1:28" ht="24" customHeight="1">
      <c r="A28" s="2">
        <v>24</v>
      </c>
      <c r="B28" s="3">
        <v>6030001397</v>
      </c>
      <c r="C28" s="25" t="s">
        <v>2581</v>
      </c>
      <c r="D28" s="5" t="s">
        <v>2582</v>
      </c>
      <c r="E28" s="5" t="s">
        <v>196</v>
      </c>
      <c r="F28" s="4" t="s">
        <v>69</v>
      </c>
      <c r="G28" s="30">
        <v>0</v>
      </c>
      <c r="H28" s="42">
        <v>13</v>
      </c>
      <c r="I28" s="44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29">
        <v>55.64</v>
      </c>
      <c r="O28" s="1">
        <v>0</v>
      </c>
      <c r="AB28" s="1"/>
    </row>
    <row r="29" spans="1:28" ht="24" customHeight="1">
      <c r="A29" s="26">
        <v>25</v>
      </c>
      <c r="B29" s="3">
        <v>6030001398</v>
      </c>
      <c r="C29" s="25" t="s">
        <v>2583</v>
      </c>
      <c r="D29" s="5" t="s">
        <v>2584</v>
      </c>
      <c r="E29" s="5" t="s">
        <v>2585</v>
      </c>
      <c r="F29" s="4" t="s">
        <v>3327</v>
      </c>
      <c r="G29" s="30">
        <v>36478.44</v>
      </c>
      <c r="H29" s="42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29">
        <v>40514.480000000003</v>
      </c>
      <c r="O29" s="1">
        <v>1</v>
      </c>
      <c r="AB29" s="1"/>
    </row>
    <row r="30" spans="1:28" ht="24" customHeight="1">
      <c r="A30" s="2">
        <v>26</v>
      </c>
      <c r="B30" s="3">
        <v>6030001399</v>
      </c>
      <c r="C30" s="25" t="s">
        <v>2589</v>
      </c>
      <c r="D30" s="5" t="s">
        <v>2590</v>
      </c>
      <c r="E30" s="5" t="s">
        <v>2591</v>
      </c>
      <c r="F30" s="4" t="s">
        <v>2592</v>
      </c>
      <c r="G30" s="30">
        <v>0</v>
      </c>
      <c r="H30" s="42">
        <v>41</v>
      </c>
      <c r="I30" s="44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29">
        <v>175.48</v>
      </c>
      <c r="O30" s="1">
        <v>0</v>
      </c>
      <c r="AB30" s="1"/>
    </row>
    <row r="31" spans="1:28" ht="24" customHeight="1">
      <c r="A31" s="26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3327</v>
      </c>
      <c r="G31" s="30">
        <v>2632.2</v>
      </c>
      <c r="H31" s="42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29">
        <v>2807.68</v>
      </c>
      <c r="O31" s="1">
        <v>1</v>
      </c>
      <c r="AB31" s="1"/>
    </row>
    <row r="32" spans="1:28" ht="24" customHeight="1">
      <c r="A32" s="2">
        <v>28</v>
      </c>
      <c r="B32" s="3">
        <v>6030001401</v>
      </c>
      <c r="C32" s="25" t="s">
        <v>2603</v>
      </c>
      <c r="D32" s="5" t="s">
        <v>2604</v>
      </c>
      <c r="E32" s="5" t="s">
        <v>234</v>
      </c>
      <c r="F32" s="4" t="s">
        <v>3327</v>
      </c>
      <c r="G32" s="30">
        <v>1712</v>
      </c>
      <c r="H32" s="42">
        <v>48</v>
      </c>
      <c r="I32" s="44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29">
        <v>1917.44</v>
      </c>
      <c r="O32" s="1">
        <v>0</v>
      </c>
      <c r="AB32" s="1"/>
    </row>
    <row r="33" spans="1:28" ht="24" customHeight="1">
      <c r="A33" s="26">
        <v>29</v>
      </c>
      <c r="B33" s="3">
        <v>6030001402</v>
      </c>
      <c r="C33" s="25" t="s">
        <v>2610</v>
      </c>
      <c r="D33" s="5" t="s">
        <v>3311</v>
      </c>
      <c r="E33" s="5" t="s">
        <v>2611</v>
      </c>
      <c r="F33" s="4" t="s">
        <v>2592</v>
      </c>
      <c r="G33" s="30">
        <v>0</v>
      </c>
      <c r="H33" s="42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29">
        <v>47.08</v>
      </c>
      <c r="O33" s="1">
        <v>1</v>
      </c>
      <c r="AB33" s="1"/>
    </row>
    <row r="34" spans="1:28" ht="24" customHeight="1">
      <c r="A34" s="2">
        <v>30</v>
      </c>
      <c r="B34" s="3">
        <v>6030001403</v>
      </c>
      <c r="C34" s="25" t="s">
        <v>2620</v>
      </c>
      <c r="D34" s="5" t="s">
        <v>2621</v>
      </c>
      <c r="E34" s="5" t="s">
        <v>2622</v>
      </c>
      <c r="F34" s="4" t="s">
        <v>2592</v>
      </c>
      <c r="G34" s="30">
        <v>0</v>
      </c>
      <c r="H34" s="42">
        <v>47</v>
      </c>
      <c r="I34" s="44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29">
        <v>201.16</v>
      </c>
      <c r="O34" s="1">
        <v>0</v>
      </c>
      <c r="AB34" s="1"/>
    </row>
    <row r="35" spans="1:28" ht="24" customHeight="1">
      <c r="A35" s="26">
        <v>31</v>
      </c>
      <c r="B35" s="3">
        <v>6030001404</v>
      </c>
      <c r="C35" s="25" t="s">
        <v>2625</v>
      </c>
      <c r="D35" s="5" t="s">
        <v>2626</v>
      </c>
      <c r="E35" s="5" t="s">
        <v>304</v>
      </c>
      <c r="F35" s="4" t="s">
        <v>2592</v>
      </c>
      <c r="G35" s="30">
        <v>0</v>
      </c>
      <c r="H35" s="42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29">
        <v>81.319999999999993</v>
      </c>
      <c r="O35" s="1">
        <v>1</v>
      </c>
      <c r="AB35" s="1"/>
    </row>
    <row r="36" spans="1:28" ht="24" customHeight="1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30">
        <v>0</v>
      </c>
      <c r="H36" s="42">
        <v>24</v>
      </c>
      <c r="I36" s="44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29">
        <v>102.72</v>
      </c>
      <c r="O36" s="1">
        <v>0</v>
      </c>
      <c r="AB36" s="1"/>
    </row>
    <row r="37" spans="1:28" ht="24" customHeight="1">
      <c r="A37" s="26">
        <v>33</v>
      </c>
      <c r="B37" s="3">
        <v>6030001406</v>
      </c>
      <c r="C37" s="25" t="s">
        <v>2688</v>
      </c>
      <c r="D37" s="5" t="s">
        <v>2689</v>
      </c>
      <c r="E37" s="5" t="s">
        <v>2690</v>
      </c>
      <c r="F37" s="4" t="s">
        <v>69</v>
      </c>
      <c r="G37" s="30">
        <v>0</v>
      </c>
      <c r="H37" s="42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29">
        <v>8.56</v>
      </c>
      <c r="O37" s="1">
        <v>1</v>
      </c>
      <c r="AB37" s="1"/>
    </row>
    <row r="38" spans="1:28" ht="24" customHeight="1">
      <c r="A38" s="2">
        <v>34</v>
      </c>
      <c r="B38" s="3">
        <v>6030001407</v>
      </c>
      <c r="C38" s="25" t="s">
        <v>2699</v>
      </c>
      <c r="D38" s="5" t="s">
        <v>2700</v>
      </c>
      <c r="E38" s="5" t="s">
        <v>2701</v>
      </c>
      <c r="F38" s="4" t="s">
        <v>2592</v>
      </c>
      <c r="G38" s="30">
        <v>0</v>
      </c>
      <c r="H38" s="42">
        <v>8</v>
      </c>
      <c r="I38" s="44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29">
        <v>34.24</v>
      </c>
      <c r="O38" s="1">
        <v>0</v>
      </c>
      <c r="AB38" s="1"/>
    </row>
    <row r="39" spans="1:28" ht="24" customHeight="1">
      <c r="A39" s="26">
        <v>35</v>
      </c>
      <c r="B39" s="3">
        <v>6030001408</v>
      </c>
      <c r="C39" s="25" t="s">
        <v>2705</v>
      </c>
      <c r="D39" s="5" t="s">
        <v>2706</v>
      </c>
      <c r="E39" s="5" t="s">
        <v>2707</v>
      </c>
      <c r="F39" s="4" t="s">
        <v>69</v>
      </c>
      <c r="G39" s="30">
        <v>0</v>
      </c>
      <c r="H39" s="42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29">
        <v>239.68</v>
      </c>
      <c r="O39" s="1">
        <v>1</v>
      </c>
      <c r="AB39" s="1"/>
    </row>
    <row r="40" spans="1:28" ht="24" customHeight="1">
      <c r="A40" s="2">
        <v>36</v>
      </c>
      <c r="B40" s="3">
        <v>6030001409</v>
      </c>
      <c r="C40" s="25" t="s">
        <v>2711</v>
      </c>
      <c r="D40" s="5" t="s">
        <v>2712</v>
      </c>
      <c r="E40" s="5" t="s">
        <v>2713</v>
      </c>
      <c r="F40" s="4" t="s">
        <v>3333</v>
      </c>
      <c r="G40" s="30">
        <v>81.319999999999993</v>
      </c>
      <c r="H40" s="42">
        <v>2</v>
      </c>
      <c r="I40" s="44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29">
        <v>89.88</v>
      </c>
      <c r="O40" s="1">
        <v>0</v>
      </c>
      <c r="AB40" s="1"/>
    </row>
    <row r="41" spans="1:28" ht="24" customHeight="1">
      <c r="A41" s="26">
        <v>37</v>
      </c>
      <c r="B41" s="3">
        <v>6030001410</v>
      </c>
      <c r="C41" s="25" t="s">
        <v>2714</v>
      </c>
      <c r="D41" s="5" t="s">
        <v>2715</v>
      </c>
      <c r="E41" s="5" t="s">
        <v>2716</v>
      </c>
      <c r="F41" s="4" t="s">
        <v>3327</v>
      </c>
      <c r="G41" s="30">
        <v>475.08</v>
      </c>
      <c r="H41" s="42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29">
        <v>530.72</v>
      </c>
      <c r="O41" s="1">
        <v>1</v>
      </c>
      <c r="AB41" s="1"/>
    </row>
    <row r="42" spans="1:28" ht="24" customHeight="1">
      <c r="A42" s="2">
        <v>38</v>
      </c>
      <c r="B42" s="3">
        <v>6030001411</v>
      </c>
      <c r="C42" s="25" t="s">
        <v>2723</v>
      </c>
      <c r="D42" s="5" t="s">
        <v>2113</v>
      </c>
      <c r="E42" s="5" t="s">
        <v>2724</v>
      </c>
      <c r="F42" s="4" t="s">
        <v>3327</v>
      </c>
      <c r="G42" s="30">
        <v>3869.12</v>
      </c>
      <c r="H42" s="42">
        <v>52</v>
      </c>
      <c r="I42" s="44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29">
        <v>4091.68</v>
      </c>
      <c r="O42" s="1">
        <v>0</v>
      </c>
      <c r="AB42" s="1"/>
    </row>
    <row r="43" spans="1:28" ht="24" customHeight="1">
      <c r="A43" s="26">
        <v>39</v>
      </c>
      <c r="B43" s="3">
        <v>6030001412</v>
      </c>
      <c r="C43" s="25" t="s">
        <v>2725</v>
      </c>
      <c r="D43" s="5" t="s">
        <v>2726</v>
      </c>
      <c r="E43" s="5" t="s">
        <v>2727</v>
      </c>
      <c r="F43" s="4" t="s">
        <v>3327</v>
      </c>
      <c r="G43" s="30">
        <v>3192.88</v>
      </c>
      <c r="H43" s="42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29">
        <v>3526.72</v>
      </c>
      <c r="O43" s="1">
        <v>1</v>
      </c>
      <c r="AB43" s="1"/>
    </row>
    <row r="44" spans="1:28" ht="24" customHeight="1">
      <c r="A44" s="2">
        <v>40</v>
      </c>
      <c r="B44" s="3">
        <v>6030001413</v>
      </c>
      <c r="C44" s="25" t="s">
        <v>2728</v>
      </c>
      <c r="D44" s="5" t="s">
        <v>2729</v>
      </c>
      <c r="E44" s="5" t="s">
        <v>2730</v>
      </c>
      <c r="F44" s="4" t="s">
        <v>3327</v>
      </c>
      <c r="G44" s="30">
        <v>1686.32</v>
      </c>
      <c r="H44" s="42">
        <v>12</v>
      </c>
      <c r="I44" s="44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29">
        <v>1737.68</v>
      </c>
      <c r="O44" s="1">
        <v>0</v>
      </c>
      <c r="AB44" s="1"/>
    </row>
    <row r="45" spans="1:28" ht="24" customHeight="1">
      <c r="A45" s="26">
        <v>41</v>
      </c>
      <c r="B45" s="3">
        <v>6030001414</v>
      </c>
      <c r="C45" s="25" t="s">
        <v>2731</v>
      </c>
      <c r="D45" s="5" t="s">
        <v>126</v>
      </c>
      <c r="E45" s="5" t="s">
        <v>2732</v>
      </c>
      <c r="F45" s="4" t="s">
        <v>3327</v>
      </c>
      <c r="G45" s="30">
        <v>1523.68</v>
      </c>
      <c r="H45" s="42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29">
        <v>1660.64</v>
      </c>
      <c r="O45" s="1">
        <v>1</v>
      </c>
      <c r="AB45" s="1"/>
    </row>
    <row r="46" spans="1:28" ht="24" customHeight="1">
      <c r="A46" s="2">
        <v>42</v>
      </c>
      <c r="B46" s="3">
        <v>6030001415</v>
      </c>
      <c r="C46" s="25" t="s">
        <v>2733</v>
      </c>
      <c r="D46" s="5" t="s">
        <v>2734</v>
      </c>
      <c r="E46" s="5" t="s">
        <v>661</v>
      </c>
      <c r="F46" s="4" t="s">
        <v>3331</v>
      </c>
      <c r="G46" s="30">
        <v>564.96</v>
      </c>
      <c r="H46" s="42">
        <v>53</v>
      </c>
      <c r="I46" s="44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29">
        <v>791.8</v>
      </c>
      <c r="O46" s="1">
        <v>0</v>
      </c>
      <c r="AB46" s="1"/>
    </row>
    <row r="47" spans="1:28" ht="24" customHeight="1">
      <c r="A47" s="26">
        <v>43</v>
      </c>
      <c r="B47" s="3">
        <v>6030001416</v>
      </c>
      <c r="C47" s="25" t="s">
        <v>2735</v>
      </c>
      <c r="D47" s="5" t="s">
        <v>2736</v>
      </c>
      <c r="E47" s="5" t="s">
        <v>2737</v>
      </c>
      <c r="F47" s="4" t="s">
        <v>3327</v>
      </c>
      <c r="G47" s="30">
        <v>11996.84</v>
      </c>
      <c r="H47" s="42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29">
        <v>13845.8</v>
      </c>
      <c r="O47" s="1">
        <v>1</v>
      </c>
      <c r="AB47" s="1"/>
    </row>
    <row r="48" spans="1:28" ht="24" customHeight="1">
      <c r="A48" s="2">
        <v>44</v>
      </c>
      <c r="B48" s="3">
        <v>6030001417</v>
      </c>
      <c r="C48" s="25" t="s">
        <v>2738</v>
      </c>
      <c r="D48" s="5" t="s">
        <v>2739</v>
      </c>
      <c r="E48" s="5" t="s">
        <v>2740</v>
      </c>
      <c r="F48" s="4" t="s">
        <v>3327</v>
      </c>
      <c r="G48" s="30">
        <v>3210</v>
      </c>
      <c r="H48" s="42">
        <v>68</v>
      </c>
      <c r="I48" s="44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29">
        <v>3501.04</v>
      </c>
      <c r="O48" s="1">
        <v>0</v>
      </c>
      <c r="AB48" s="1"/>
    </row>
    <row r="49" spans="1:28" ht="24" customHeight="1">
      <c r="A49" s="26">
        <v>45</v>
      </c>
      <c r="B49" s="3">
        <v>6030001418</v>
      </c>
      <c r="C49" s="25" t="s">
        <v>2741</v>
      </c>
      <c r="D49" s="5" t="s">
        <v>768</v>
      </c>
      <c r="E49" s="5" t="s">
        <v>2742</v>
      </c>
      <c r="F49" s="4" t="s">
        <v>3327</v>
      </c>
      <c r="G49" s="30">
        <v>1322.52</v>
      </c>
      <c r="H49" s="42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29">
        <v>1446.64</v>
      </c>
      <c r="O49" s="1">
        <v>1</v>
      </c>
      <c r="AB49" s="1"/>
    </row>
    <row r="50" spans="1:28" ht="24" customHeight="1">
      <c r="A50" s="2">
        <v>46</v>
      </c>
      <c r="B50" s="3">
        <v>6030001419</v>
      </c>
      <c r="C50" s="25" t="s">
        <v>2743</v>
      </c>
      <c r="D50" s="5" t="s">
        <v>2744</v>
      </c>
      <c r="E50" s="5" t="s">
        <v>2745</v>
      </c>
      <c r="F50" s="4" t="s">
        <v>3327</v>
      </c>
      <c r="G50" s="30">
        <v>731.88</v>
      </c>
      <c r="H50" s="42">
        <v>13</v>
      </c>
      <c r="I50" s="44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29">
        <v>787.52</v>
      </c>
      <c r="O50" s="1">
        <v>0</v>
      </c>
      <c r="AB50" s="1"/>
    </row>
    <row r="51" spans="1:28" ht="24" customHeight="1">
      <c r="A51" s="26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3327</v>
      </c>
      <c r="G51" s="30">
        <v>5063.24</v>
      </c>
      <c r="H51" s="42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29">
        <v>5285.8</v>
      </c>
      <c r="O51" s="1">
        <v>1</v>
      </c>
      <c r="AB51" s="1"/>
    </row>
    <row r="52" spans="1:28" ht="24" customHeight="1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3327</v>
      </c>
      <c r="G52" s="30">
        <v>1831.84</v>
      </c>
      <c r="H52" s="42">
        <v>33</v>
      </c>
      <c r="I52" s="44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29">
        <v>1973.08</v>
      </c>
      <c r="O52" s="1">
        <v>0</v>
      </c>
      <c r="AB52" s="1"/>
    </row>
    <row r="53" spans="1:28" ht="24" customHeight="1">
      <c r="A53" s="26">
        <v>49</v>
      </c>
      <c r="B53" s="3">
        <v>6030001422</v>
      </c>
      <c r="C53" s="25" t="s">
        <v>2751</v>
      </c>
      <c r="D53" s="5" t="s">
        <v>2752</v>
      </c>
      <c r="E53" s="5" t="s">
        <v>2753</v>
      </c>
      <c r="F53" s="4" t="s">
        <v>69</v>
      </c>
      <c r="G53" s="30">
        <v>0</v>
      </c>
      <c r="H53" s="42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29">
        <v>38.520000000000003</v>
      </c>
      <c r="O53" s="1">
        <v>1</v>
      </c>
      <c r="AB53" s="1"/>
    </row>
    <row r="54" spans="1:28" ht="24" customHeight="1">
      <c r="A54" s="2">
        <v>50</v>
      </c>
      <c r="B54" s="3">
        <v>6030001423</v>
      </c>
      <c r="C54" s="25" t="s">
        <v>2754</v>
      </c>
      <c r="D54" s="5" t="s">
        <v>2755</v>
      </c>
      <c r="E54" s="5" t="s">
        <v>2756</v>
      </c>
      <c r="F54" s="4" t="s">
        <v>3335</v>
      </c>
      <c r="G54" s="30">
        <v>2889</v>
      </c>
      <c r="H54" s="42">
        <v>38</v>
      </c>
      <c r="I54" s="44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29">
        <v>3051.64</v>
      </c>
      <c r="O54" s="1">
        <v>0</v>
      </c>
      <c r="AB54" s="1"/>
    </row>
    <row r="55" spans="1:28" ht="24" customHeight="1">
      <c r="A55" s="26">
        <v>51</v>
      </c>
      <c r="B55" s="3">
        <v>6030001424</v>
      </c>
      <c r="C55" s="25" t="s">
        <v>2757</v>
      </c>
      <c r="D55" s="5" t="s">
        <v>2758</v>
      </c>
      <c r="E55" s="5" t="s">
        <v>2759</v>
      </c>
      <c r="F55" s="4" t="s">
        <v>3335</v>
      </c>
      <c r="G55" s="30">
        <v>2315.48</v>
      </c>
      <c r="H55" s="42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29">
        <v>2529.48</v>
      </c>
      <c r="O55" s="1">
        <v>1</v>
      </c>
      <c r="AB55" s="1"/>
    </row>
    <row r="56" spans="1:28" ht="24" customHeight="1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3335</v>
      </c>
      <c r="G56" s="30">
        <v>1425.24</v>
      </c>
      <c r="H56" s="42">
        <v>38</v>
      </c>
      <c r="I56" s="44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29">
        <v>1587.88</v>
      </c>
      <c r="O56" s="1">
        <v>0</v>
      </c>
      <c r="AB56" s="1"/>
    </row>
    <row r="57" spans="1:28" ht="24" customHeight="1">
      <c r="A57" s="26">
        <v>53</v>
      </c>
      <c r="B57" s="3">
        <v>6030001426</v>
      </c>
      <c r="C57" s="25" t="s">
        <v>2762</v>
      </c>
      <c r="D57" s="5" t="s">
        <v>2763</v>
      </c>
      <c r="E57" s="5" t="s">
        <v>2764</v>
      </c>
      <c r="F57" s="4" t="s">
        <v>3372</v>
      </c>
      <c r="G57" s="30">
        <v>398.04</v>
      </c>
      <c r="H57" s="42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29">
        <v>406.6</v>
      </c>
      <c r="O57" s="1">
        <v>1</v>
      </c>
      <c r="AB57" s="1"/>
    </row>
    <row r="58" spans="1:28" ht="24" customHeight="1">
      <c r="A58" s="2">
        <v>54</v>
      </c>
      <c r="B58" s="3">
        <v>6030001427</v>
      </c>
      <c r="C58" s="25" t="s">
        <v>2555</v>
      </c>
      <c r="D58" s="5" t="s">
        <v>2556</v>
      </c>
      <c r="E58" s="5" t="s">
        <v>2557</v>
      </c>
      <c r="F58" s="4" t="s">
        <v>3361</v>
      </c>
      <c r="G58" s="30">
        <v>363.8</v>
      </c>
      <c r="H58" s="42">
        <v>85</v>
      </c>
      <c r="I58" s="44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29">
        <v>727.6</v>
      </c>
      <c r="O58" s="1">
        <v>0</v>
      </c>
      <c r="AB58" s="1"/>
    </row>
    <row r="59" spans="1:28" ht="24" customHeight="1">
      <c r="A59" s="26">
        <v>55</v>
      </c>
      <c r="B59" s="3">
        <v>6030001428</v>
      </c>
      <c r="C59" s="25" t="s">
        <v>2558</v>
      </c>
      <c r="D59" s="5" t="s">
        <v>2559</v>
      </c>
      <c r="E59" s="5" t="s">
        <v>2560</v>
      </c>
      <c r="F59" s="4" t="s">
        <v>3338</v>
      </c>
      <c r="G59" s="30">
        <v>4553.92</v>
      </c>
      <c r="H59" s="42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29">
        <v>4939.12</v>
      </c>
      <c r="O59" s="1">
        <v>1</v>
      </c>
      <c r="AB59" s="1"/>
    </row>
    <row r="60" spans="1:28" ht="24" customHeight="1">
      <c r="A60" s="2">
        <v>56</v>
      </c>
      <c r="B60" s="3">
        <v>6030001429</v>
      </c>
      <c r="C60" s="25" t="s">
        <v>2561</v>
      </c>
      <c r="D60" s="5" t="s">
        <v>2562</v>
      </c>
      <c r="E60" s="5" t="s">
        <v>2563</v>
      </c>
      <c r="F60" s="4" t="s">
        <v>3327</v>
      </c>
      <c r="G60" s="30">
        <v>2576.56</v>
      </c>
      <c r="H60" s="42">
        <v>48</v>
      </c>
      <c r="I60" s="44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29">
        <v>2782</v>
      </c>
      <c r="O60" s="1">
        <v>0</v>
      </c>
      <c r="AB60" s="1"/>
    </row>
    <row r="61" spans="1:28" ht="24" customHeight="1">
      <c r="A61" s="26">
        <v>57</v>
      </c>
      <c r="B61" s="3">
        <v>6030001430</v>
      </c>
      <c r="C61" s="25" t="s">
        <v>2575</v>
      </c>
      <c r="D61" s="5" t="s">
        <v>2576</v>
      </c>
      <c r="E61" s="5" t="s">
        <v>2577</v>
      </c>
      <c r="F61" s="4" t="s">
        <v>3332</v>
      </c>
      <c r="G61" s="30">
        <v>77.040000000000006</v>
      </c>
      <c r="H61" s="42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29">
        <v>128.4</v>
      </c>
      <c r="O61" s="1">
        <v>1</v>
      </c>
      <c r="AB61" s="1"/>
    </row>
    <row r="62" spans="1:28" ht="24" customHeight="1">
      <c r="A62" s="2">
        <v>58</v>
      </c>
      <c r="B62" s="3">
        <v>6030001431</v>
      </c>
      <c r="C62" s="25" t="s">
        <v>2578</v>
      </c>
      <c r="D62" s="5" t="s">
        <v>2579</v>
      </c>
      <c r="E62" s="5" t="s">
        <v>2580</v>
      </c>
      <c r="F62" s="4" t="s">
        <v>3366</v>
      </c>
      <c r="G62" s="30">
        <v>81.319999999999993</v>
      </c>
      <c r="H62" s="42">
        <v>3</v>
      </c>
      <c r="I62" s="44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29">
        <v>94.16</v>
      </c>
      <c r="O62" s="1">
        <v>0</v>
      </c>
      <c r="AB62" s="1"/>
    </row>
    <row r="63" spans="1:28" ht="24" customHeight="1">
      <c r="A63" s="26">
        <v>59</v>
      </c>
      <c r="B63" s="3">
        <v>6030001432</v>
      </c>
      <c r="C63" s="25" t="s">
        <v>2593</v>
      </c>
      <c r="D63" s="5" t="s">
        <v>3310</v>
      </c>
      <c r="E63" s="5" t="s">
        <v>2594</v>
      </c>
      <c r="F63" s="4" t="s">
        <v>69</v>
      </c>
      <c r="G63" s="30">
        <v>0</v>
      </c>
      <c r="H63" s="42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29">
        <v>25.68</v>
      </c>
      <c r="O63" s="1">
        <v>1</v>
      </c>
      <c r="AB63" s="1"/>
    </row>
    <row r="64" spans="1:28" ht="24" customHeight="1">
      <c r="A64" s="2">
        <v>60</v>
      </c>
      <c r="B64" s="3">
        <v>6030001433</v>
      </c>
      <c r="C64" s="25" t="s">
        <v>2595</v>
      </c>
      <c r="D64" s="5" t="s">
        <v>2596</v>
      </c>
      <c r="E64" s="5" t="s">
        <v>2597</v>
      </c>
      <c r="F64" s="4" t="s">
        <v>3330</v>
      </c>
      <c r="G64" s="30">
        <v>333.84</v>
      </c>
      <c r="H64" s="42">
        <v>49</v>
      </c>
      <c r="I64" s="44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29">
        <v>543.55999999999995</v>
      </c>
      <c r="O64" s="1">
        <v>0</v>
      </c>
      <c r="AB64" s="1"/>
    </row>
    <row r="65" spans="1:28" ht="24" customHeight="1">
      <c r="A65" s="26">
        <v>61</v>
      </c>
      <c r="B65" s="3">
        <v>6030001434</v>
      </c>
      <c r="C65" s="25" t="s">
        <v>2600</v>
      </c>
      <c r="D65" s="5" t="s">
        <v>2601</v>
      </c>
      <c r="E65" s="5" t="s">
        <v>2602</v>
      </c>
      <c r="F65" s="4" t="s">
        <v>3337</v>
      </c>
      <c r="G65" s="30">
        <v>2756.32</v>
      </c>
      <c r="H65" s="42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29">
        <v>3188.6</v>
      </c>
      <c r="O65" s="1">
        <v>1</v>
      </c>
      <c r="AB65" s="1"/>
    </row>
    <row r="66" spans="1:28" ht="24" customHeight="1">
      <c r="A66" s="2">
        <v>62</v>
      </c>
      <c r="B66" s="3">
        <v>6030001435</v>
      </c>
      <c r="C66" s="25" t="s">
        <v>2614</v>
      </c>
      <c r="D66" s="5" t="s">
        <v>2615</v>
      </c>
      <c r="E66" s="5" t="s">
        <v>267</v>
      </c>
      <c r="F66" s="4" t="s">
        <v>3327</v>
      </c>
      <c r="G66" s="30">
        <v>3774.96</v>
      </c>
      <c r="H66" s="42">
        <v>4</v>
      </c>
      <c r="I66" s="44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29">
        <v>3792.08</v>
      </c>
      <c r="O66" s="1">
        <v>0</v>
      </c>
      <c r="AB66" s="1"/>
    </row>
    <row r="67" spans="1:28" ht="24" customHeight="1">
      <c r="A67" s="26">
        <v>63</v>
      </c>
      <c r="B67" s="3">
        <v>6030001436</v>
      </c>
      <c r="C67" s="25" t="s">
        <v>2616</v>
      </c>
      <c r="D67" s="5" t="s">
        <v>2615</v>
      </c>
      <c r="E67" s="5" t="s">
        <v>273</v>
      </c>
      <c r="F67" s="4" t="s">
        <v>3248</v>
      </c>
      <c r="G67" s="30">
        <v>5037.5600000000004</v>
      </c>
      <c r="H67" s="42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29">
        <v>5041.84</v>
      </c>
      <c r="O67" s="1">
        <v>1</v>
      </c>
      <c r="AB67" s="1"/>
    </row>
    <row r="68" spans="1:28" ht="24" customHeight="1">
      <c r="A68" s="2">
        <v>64</v>
      </c>
      <c r="B68" s="3">
        <v>6030001437</v>
      </c>
      <c r="C68" s="25" t="s">
        <v>2617</v>
      </c>
      <c r="D68" s="5" t="s">
        <v>2618</v>
      </c>
      <c r="E68" s="5" t="s">
        <v>2619</v>
      </c>
      <c r="F68" s="4" t="s">
        <v>21</v>
      </c>
      <c r="G68" s="30">
        <v>13948.52</v>
      </c>
      <c r="H68" s="42">
        <v>0</v>
      </c>
      <c r="I68" s="44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29">
        <v>13948.52</v>
      </c>
      <c r="O68" s="1">
        <v>0</v>
      </c>
      <c r="AB68" s="1"/>
    </row>
    <row r="69" spans="1:28" ht="24" customHeight="1">
      <c r="A69" s="26">
        <v>65</v>
      </c>
      <c r="B69" s="3">
        <v>6030001438</v>
      </c>
      <c r="C69" s="25" t="s">
        <v>2623</v>
      </c>
      <c r="D69" s="5" t="s">
        <v>2624</v>
      </c>
      <c r="E69" s="5" t="s">
        <v>298</v>
      </c>
      <c r="F69" s="4" t="s">
        <v>3331</v>
      </c>
      <c r="G69" s="30">
        <v>385.2</v>
      </c>
      <c r="H69" s="42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29">
        <v>470.8</v>
      </c>
      <c r="O69" s="1">
        <v>1</v>
      </c>
      <c r="AB69" s="1"/>
    </row>
    <row r="70" spans="1:28" ht="24" customHeight="1">
      <c r="A70" s="2">
        <v>66</v>
      </c>
      <c r="B70" s="3">
        <v>6030001439</v>
      </c>
      <c r="C70" s="25" t="s">
        <v>2627</v>
      </c>
      <c r="D70" s="5" t="s">
        <v>2628</v>
      </c>
      <c r="E70" s="5" t="s">
        <v>306</v>
      </c>
      <c r="F70" s="4" t="s">
        <v>3330</v>
      </c>
      <c r="G70" s="30">
        <v>72.760000000000005</v>
      </c>
      <c r="H70" s="42">
        <v>7</v>
      </c>
      <c r="I70" s="44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29">
        <v>102.72</v>
      </c>
      <c r="O70" s="1">
        <v>0</v>
      </c>
      <c r="AB70" s="1"/>
    </row>
    <row r="71" spans="1:28" ht="24" customHeight="1">
      <c r="A71" s="26">
        <v>67</v>
      </c>
      <c r="B71" s="3">
        <v>6030001440</v>
      </c>
      <c r="C71" s="25" t="s">
        <v>2632</v>
      </c>
      <c r="D71" s="5" t="s">
        <v>2633</v>
      </c>
      <c r="E71" s="5" t="s">
        <v>2634</v>
      </c>
      <c r="F71" s="4" t="s">
        <v>69</v>
      </c>
      <c r="G71" s="30">
        <v>201.16</v>
      </c>
      <c r="H71" s="42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29">
        <v>436.56</v>
      </c>
      <c r="O71" s="1">
        <v>1</v>
      </c>
      <c r="AB71" s="1"/>
    </row>
    <row r="72" spans="1:28" ht="24" customHeight="1">
      <c r="A72" s="2">
        <v>68</v>
      </c>
      <c r="B72" s="3">
        <v>6030001441</v>
      </c>
      <c r="C72" s="25" t="s">
        <v>2635</v>
      </c>
      <c r="D72" s="5" t="s">
        <v>2636</v>
      </c>
      <c r="E72" s="5" t="s">
        <v>2637</v>
      </c>
      <c r="F72" s="4" t="s">
        <v>3332</v>
      </c>
      <c r="G72" s="30">
        <v>63934.64</v>
      </c>
      <c r="H72" s="42">
        <v>1372</v>
      </c>
      <c r="I72" s="44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29">
        <v>69806.8</v>
      </c>
      <c r="O72" s="1">
        <v>0</v>
      </c>
      <c r="AB72" s="1"/>
    </row>
    <row r="73" spans="1:28" ht="24" customHeight="1">
      <c r="A73" s="26">
        <v>69</v>
      </c>
      <c r="B73" s="3">
        <v>6030001442</v>
      </c>
      <c r="C73" s="25" t="s">
        <v>2638</v>
      </c>
      <c r="D73" s="5" t="s">
        <v>2639</v>
      </c>
      <c r="E73" s="5" t="s">
        <v>2640</v>
      </c>
      <c r="F73" s="4" t="s">
        <v>2592</v>
      </c>
      <c r="G73" s="30">
        <v>0</v>
      </c>
      <c r="H73" s="42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29">
        <v>17.12</v>
      </c>
      <c r="O73" s="1">
        <v>1</v>
      </c>
      <c r="AB73" s="1"/>
    </row>
    <row r="74" spans="1:28" ht="24" customHeight="1">
      <c r="A74" s="2">
        <v>70</v>
      </c>
      <c r="B74" s="3">
        <v>6030001443</v>
      </c>
      <c r="C74" s="25" t="s">
        <v>2641</v>
      </c>
      <c r="D74" s="5" t="s">
        <v>3314</v>
      </c>
      <c r="E74" s="5" t="s">
        <v>2642</v>
      </c>
      <c r="F74" s="4" t="s">
        <v>3336</v>
      </c>
      <c r="G74" s="30">
        <v>1690.6</v>
      </c>
      <c r="H74" s="42">
        <v>33</v>
      </c>
      <c r="I74" s="44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29">
        <v>1831.84</v>
      </c>
      <c r="O74" s="1">
        <v>0</v>
      </c>
      <c r="AB74" s="1"/>
    </row>
    <row r="75" spans="1:28" ht="24" customHeight="1">
      <c r="A75" s="26">
        <v>71</v>
      </c>
      <c r="B75" s="3">
        <v>6030001444</v>
      </c>
      <c r="C75" s="25" t="s">
        <v>2643</v>
      </c>
      <c r="D75" s="5" t="s">
        <v>2644</v>
      </c>
      <c r="E75" s="5" t="s">
        <v>2645</v>
      </c>
      <c r="F75" s="4" t="s">
        <v>3327</v>
      </c>
      <c r="G75" s="30">
        <v>1480.88</v>
      </c>
      <c r="H75" s="42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29">
        <v>1579.32</v>
      </c>
      <c r="O75" s="1">
        <v>1</v>
      </c>
      <c r="AB75" s="1"/>
    </row>
    <row r="76" spans="1:28" ht="24" customHeight="1">
      <c r="A76" s="2">
        <v>72</v>
      </c>
      <c r="B76" s="3">
        <v>6030001445</v>
      </c>
      <c r="C76" s="25" t="s">
        <v>2646</v>
      </c>
      <c r="D76" s="5" t="s">
        <v>3315</v>
      </c>
      <c r="E76" s="5" t="s">
        <v>2647</v>
      </c>
      <c r="F76" s="4" t="s">
        <v>3336</v>
      </c>
      <c r="G76" s="30">
        <v>2597.96</v>
      </c>
      <c r="H76" s="42">
        <v>50</v>
      </c>
      <c r="I76" s="44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29">
        <v>2811.96</v>
      </c>
      <c r="O76" s="1">
        <v>0</v>
      </c>
      <c r="AB76" s="1"/>
    </row>
    <row r="77" spans="1:28" ht="24" customHeight="1">
      <c r="A77" s="26">
        <v>73</v>
      </c>
      <c r="B77" s="3">
        <v>6030001446</v>
      </c>
      <c r="C77" s="25" t="s">
        <v>2648</v>
      </c>
      <c r="D77" s="5" t="s">
        <v>3316</v>
      </c>
      <c r="E77" s="5" t="s">
        <v>2649</v>
      </c>
      <c r="F77" s="4" t="s">
        <v>69</v>
      </c>
      <c r="G77" s="30">
        <v>0</v>
      </c>
      <c r="H77" s="42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29">
        <v>25.68</v>
      </c>
      <c r="O77" s="1">
        <v>1</v>
      </c>
      <c r="AB77" s="1"/>
    </row>
    <row r="78" spans="1:28" ht="24" customHeight="1">
      <c r="A78" s="2">
        <v>74</v>
      </c>
      <c r="B78" s="3">
        <v>6030001447</v>
      </c>
      <c r="C78" s="25" t="s">
        <v>2650</v>
      </c>
      <c r="D78" s="5" t="s">
        <v>3317</v>
      </c>
      <c r="E78" s="5" t="s">
        <v>2651</v>
      </c>
      <c r="F78" s="4" t="s">
        <v>3327</v>
      </c>
      <c r="G78" s="30">
        <v>535</v>
      </c>
      <c r="H78" s="42">
        <v>12</v>
      </c>
      <c r="I78" s="44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29">
        <v>586.36</v>
      </c>
      <c r="O78" s="1">
        <v>0</v>
      </c>
      <c r="AB78" s="1"/>
    </row>
    <row r="79" spans="1:28" ht="24" customHeight="1">
      <c r="A79" s="26">
        <v>75</v>
      </c>
      <c r="B79" s="3">
        <v>6030001448</v>
      </c>
      <c r="C79" s="25" t="s">
        <v>2652</v>
      </c>
      <c r="D79" s="5" t="s">
        <v>3318</v>
      </c>
      <c r="E79" s="5" t="s">
        <v>2653</v>
      </c>
      <c r="F79" s="4" t="s">
        <v>69</v>
      </c>
      <c r="G79" s="30">
        <v>0</v>
      </c>
      <c r="H79" s="42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29">
        <v>34.24</v>
      </c>
      <c r="O79" s="1">
        <v>1</v>
      </c>
      <c r="AB79" s="1"/>
    </row>
    <row r="80" spans="1:28" ht="24" customHeight="1">
      <c r="A80" s="2">
        <v>76</v>
      </c>
      <c r="B80" s="3">
        <v>6030001449</v>
      </c>
      <c r="C80" s="25" t="s">
        <v>2654</v>
      </c>
      <c r="D80" s="5" t="s">
        <v>3319</v>
      </c>
      <c r="E80" s="5" t="s">
        <v>2655</v>
      </c>
      <c r="F80" s="4" t="s">
        <v>69</v>
      </c>
      <c r="G80" s="30">
        <v>0</v>
      </c>
      <c r="H80" s="42">
        <v>24</v>
      </c>
      <c r="I80" s="44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29">
        <v>102.72</v>
      </c>
      <c r="O80" s="1">
        <v>0</v>
      </c>
      <c r="AB80" s="1"/>
    </row>
    <row r="81" spans="1:28" ht="24" customHeight="1">
      <c r="A81" s="26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30">
        <v>0</v>
      </c>
      <c r="H81" s="42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29">
        <v>256.8</v>
      </c>
      <c r="O81" s="1">
        <v>1</v>
      </c>
      <c r="AB81" s="1"/>
    </row>
    <row r="82" spans="1:28" ht="24" customHeight="1">
      <c r="A82" s="2">
        <v>78</v>
      </c>
      <c r="B82" s="3">
        <v>6030001451</v>
      </c>
      <c r="C82" s="25" t="s">
        <v>2659</v>
      </c>
      <c r="D82" s="5" t="s">
        <v>2660</v>
      </c>
      <c r="E82" s="5" t="s">
        <v>2661</v>
      </c>
      <c r="F82" s="4" t="s">
        <v>69</v>
      </c>
      <c r="G82" s="30">
        <v>0</v>
      </c>
      <c r="H82" s="42">
        <v>32</v>
      </c>
      <c r="I82" s="44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29">
        <v>136.96</v>
      </c>
      <c r="O82" s="1">
        <v>0</v>
      </c>
      <c r="AB82" s="1"/>
    </row>
    <row r="83" spans="1:28" ht="24" customHeight="1">
      <c r="A83" s="26">
        <v>79</v>
      </c>
      <c r="B83" s="3">
        <v>6030001452</v>
      </c>
      <c r="C83" s="25" t="s">
        <v>2662</v>
      </c>
      <c r="D83" s="5" t="s">
        <v>366</v>
      </c>
      <c r="E83" s="5" t="s">
        <v>2663</v>
      </c>
      <c r="F83" s="4" t="s">
        <v>69</v>
      </c>
      <c r="G83" s="30">
        <v>0</v>
      </c>
      <c r="H83" s="42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29">
        <v>34.24</v>
      </c>
      <c r="O83" s="1">
        <v>1</v>
      </c>
      <c r="AB83" s="1"/>
    </row>
    <row r="84" spans="1:28" ht="24" customHeight="1">
      <c r="A84" s="2">
        <v>80</v>
      </c>
      <c r="B84" s="3">
        <v>6030001453</v>
      </c>
      <c r="C84" s="25" t="s">
        <v>2664</v>
      </c>
      <c r="D84" s="5" t="s">
        <v>2665</v>
      </c>
      <c r="E84" s="5" t="s">
        <v>2666</v>
      </c>
      <c r="F84" s="4" t="s">
        <v>69</v>
      </c>
      <c r="G84" s="30">
        <v>0</v>
      </c>
      <c r="H84" s="42">
        <v>17</v>
      </c>
      <c r="I84" s="44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29">
        <v>72.760000000000005</v>
      </c>
      <c r="O84" s="1">
        <v>0</v>
      </c>
      <c r="AB84" s="1"/>
    </row>
    <row r="85" spans="1:28" ht="24" customHeight="1">
      <c r="A85" s="26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3327</v>
      </c>
      <c r="G85" s="30">
        <v>3509.6</v>
      </c>
      <c r="H85" s="42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29">
        <v>3779.24</v>
      </c>
      <c r="O85" s="1">
        <v>1</v>
      </c>
      <c r="AB85" s="1"/>
    </row>
    <row r="86" spans="1:28" ht="24" customHeight="1">
      <c r="A86" s="2">
        <v>82</v>
      </c>
      <c r="B86" s="3">
        <v>6030001455</v>
      </c>
      <c r="C86" s="25" t="s">
        <v>2670</v>
      </c>
      <c r="D86" s="5" t="s">
        <v>443</v>
      </c>
      <c r="E86" s="5" t="s">
        <v>2671</v>
      </c>
      <c r="F86" s="4" t="s">
        <v>3327</v>
      </c>
      <c r="G86" s="30">
        <v>282.48</v>
      </c>
      <c r="H86" s="42">
        <v>8</v>
      </c>
      <c r="I86" s="44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29">
        <v>316.72000000000003</v>
      </c>
      <c r="O86" s="1">
        <v>0</v>
      </c>
      <c r="AB86" s="1"/>
    </row>
    <row r="87" spans="1:28" ht="24" customHeight="1">
      <c r="A87" s="26">
        <v>83</v>
      </c>
      <c r="B87" s="3">
        <v>6030001456</v>
      </c>
      <c r="C87" s="25" t="s">
        <v>2672</v>
      </c>
      <c r="D87" s="5" t="s">
        <v>2673</v>
      </c>
      <c r="E87" s="5" t="s">
        <v>2674</v>
      </c>
      <c r="F87" s="4" t="s">
        <v>69</v>
      </c>
      <c r="G87" s="30">
        <v>0</v>
      </c>
      <c r="H87" s="42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29">
        <v>42.8</v>
      </c>
      <c r="O87" s="1">
        <v>1</v>
      </c>
      <c r="AB87" s="1"/>
    </row>
    <row r="88" spans="1:28" ht="24" customHeight="1">
      <c r="A88" s="2">
        <v>84</v>
      </c>
      <c r="B88" s="3">
        <v>6030001457</v>
      </c>
      <c r="C88" s="25" t="s">
        <v>2675</v>
      </c>
      <c r="D88" s="5" t="s">
        <v>2676</v>
      </c>
      <c r="E88" s="5" t="s">
        <v>2677</v>
      </c>
      <c r="F88" s="4" t="s">
        <v>2592</v>
      </c>
      <c r="G88" s="30">
        <v>0</v>
      </c>
      <c r="H88" s="42">
        <v>70</v>
      </c>
      <c r="I88" s="44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29">
        <v>299.60000000000002</v>
      </c>
      <c r="O88" s="1">
        <v>0</v>
      </c>
      <c r="AB88" s="1"/>
    </row>
    <row r="89" spans="1:28" ht="24" customHeight="1">
      <c r="A89" s="26">
        <v>85</v>
      </c>
      <c r="B89" s="3">
        <v>6030001458</v>
      </c>
      <c r="C89" s="25" t="s">
        <v>2678</v>
      </c>
      <c r="D89" s="5" t="s">
        <v>2676</v>
      </c>
      <c r="E89" s="5" t="s">
        <v>2679</v>
      </c>
      <c r="F89" s="4" t="s">
        <v>2592</v>
      </c>
      <c r="G89" s="30">
        <v>0</v>
      </c>
      <c r="H89" s="42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29">
        <v>17.12</v>
      </c>
      <c r="O89" s="1">
        <v>1</v>
      </c>
      <c r="AB89" s="1"/>
    </row>
    <row r="90" spans="1:28" ht="24" customHeight="1">
      <c r="A90" s="2">
        <v>86</v>
      </c>
      <c r="B90" s="3">
        <v>6030001459</v>
      </c>
      <c r="C90" s="25" t="s">
        <v>2680</v>
      </c>
      <c r="D90" s="5" t="s">
        <v>2681</v>
      </c>
      <c r="E90" s="5" t="s">
        <v>2682</v>
      </c>
      <c r="F90" s="4" t="s">
        <v>69</v>
      </c>
      <c r="G90" s="30">
        <v>0</v>
      </c>
      <c r="H90" s="42">
        <v>155</v>
      </c>
      <c r="I90" s="44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29">
        <v>663.4</v>
      </c>
      <c r="O90" s="1">
        <v>0</v>
      </c>
      <c r="AB90" s="1"/>
    </row>
    <row r="91" spans="1:28" ht="24" customHeight="1">
      <c r="A91" s="26">
        <v>87</v>
      </c>
      <c r="B91" s="3">
        <v>6030001460</v>
      </c>
      <c r="C91" s="25" t="s">
        <v>2683</v>
      </c>
      <c r="D91" s="5" t="s">
        <v>2681</v>
      </c>
      <c r="E91" s="5" t="s">
        <v>2684</v>
      </c>
      <c r="F91" s="4" t="s">
        <v>69</v>
      </c>
      <c r="G91" s="30">
        <v>0</v>
      </c>
      <c r="H91" s="42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29">
        <v>149.80000000000001</v>
      </c>
      <c r="O91" s="1">
        <v>1</v>
      </c>
      <c r="AB91" s="1"/>
    </row>
    <row r="92" spans="1:28" ht="24" customHeight="1">
      <c r="A92" s="2">
        <v>88</v>
      </c>
      <c r="B92" s="3">
        <v>6030001461</v>
      </c>
      <c r="C92" s="25" t="s">
        <v>2685</v>
      </c>
      <c r="D92" s="5" t="s">
        <v>2686</v>
      </c>
      <c r="E92" s="5" t="s">
        <v>2687</v>
      </c>
      <c r="F92" s="4" t="s">
        <v>3327</v>
      </c>
      <c r="G92" s="30">
        <v>4665.2</v>
      </c>
      <c r="H92" s="42">
        <v>109</v>
      </c>
      <c r="I92" s="44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29">
        <v>5131.72</v>
      </c>
      <c r="O92" s="1">
        <v>0</v>
      </c>
      <c r="AB92" s="1"/>
    </row>
    <row r="93" spans="1:28" ht="24" customHeight="1">
      <c r="A93" s="26">
        <v>89</v>
      </c>
      <c r="B93" s="3">
        <v>6030001462</v>
      </c>
      <c r="C93" s="25" t="s">
        <v>2691</v>
      </c>
      <c r="D93" s="5" t="s">
        <v>489</v>
      </c>
      <c r="E93" s="5" t="s">
        <v>2692</v>
      </c>
      <c r="F93" s="4" t="s">
        <v>69</v>
      </c>
      <c r="G93" s="30">
        <v>0</v>
      </c>
      <c r="H93" s="42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29">
        <v>111.28</v>
      </c>
      <c r="O93" s="1">
        <v>1</v>
      </c>
      <c r="AB93" s="1"/>
    </row>
    <row r="94" spans="1:28" ht="24" customHeight="1">
      <c r="A94" s="2">
        <v>90</v>
      </c>
      <c r="B94" s="3">
        <v>6030001463</v>
      </c>
      <c r="C94" s="25" t="s">
        <v>2693</v>
      </c>
      <c r="D94" s="5" t="s">
        <v>2694</v>
      </c>
      <c r="E94" s="5" t="s">
        <v>2695</v>
      </c>
      <c r="F94" s="4" t="s">
        <v>69</v>
      </c>
      <c r="G94" s="30">
        <v>0</v>
      </c>
      <c r="H94" s="42">
        <v>2</v>
      </c>
      <c r="I94" s="44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29">
        <v>8.56</v>
      </c>
      <c r="O94" s="1">
        <v>0</v>
      </c>
      <c r="AB94" s="1"/>
    </row>
    <row r="95" spans="1:28" ht="24" customHeight="1">
      <c r="A95" s="26">
        <v>91</v>
      </c>
      <c r="B95" s="3">
        <v>6030001464</v>
      </c>
      <c r="C95" s="25" t="s">
        <v>2696</v>
      </c>
      <c r="D95" s="5" t="s">
        <v>2697</v>
      </c>
      <c r="E95" s="5" t="s">
        <v>2698</v>
      </c>
      <c r="F95" s="4" t="s">
        <v>3336</v>
      </c>
      <c r="G95" s="30">
        <v>261.08</v>
      </c>
      <c r="H95" s="42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29">
        <v>273.92</v>
      </c>
      <c r="O95" s="1">
        <v>1</v>
      </c>
      <c r="AB95" s="1"/>
    </row>
    <row r="96" spans="1:28" ht="24" customHeight="1">
      <c r="A96" s="2">
        <v>92</v>
      </c>
      <c r="B96" s="3">
        <v>6030001465</v>
      </c>
      <c r="C96" s="25" t="s">
        <v>2702</v>
      </c>
      <c r="D96" s="5" t="s">
        <v>2703</v>
      </c>
      <c r="E96" s="5" t="s">
        <v>2704</v>
      </c>
      <c r="F96" s="4" t="s">
        <v>3327</v>
      </c>
      <c r="G96" s="30">
        <v>6882.24</v>
      </c>
      <c r="H96" s="42">
        <v>95</v>
      </c>
      <c r="I96" s="44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29">
        <v>7288.84</v>
      </c>
      <c r="O96" s="1">
        <v>0</v>
      </c>
      <c r="AB96" s="1"/>
    </row>
    <row r="97" spans="1:28" ht="24" customHeight="1">
      <c r="A97" s="26">
        <v>93</v>
      </c>
      <c r="B97" s="3">
        <v>6030001466</v>
      </c>
      <c r="C97" s="25" t="s">
        <v>2708</v>
      </c>
      <c r="D97" s="5" t="s">
        <v>2709</v>
      </c>
      <c r="E97" s="5" t="s">
        <v>2710</v>
      </c>
      <c r="F97" s="4" t="s">
        <v>3327</v>
      </c>
      <c r="G97" s="30">
        <v>6711.04</v>
      </c>
      <c r="H97" s="42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29">
        <v>7023.48</v>
      </c>
      <c r="O97" s="1">
        <v>1</v>
      </c>
      <c r="AB97" s="1"/>
    </row>
    <row r="98" spans="1:28" ht="24" customHeight="1">
      <c r="A98" s="2">
        <v>94</v>
      </c>
      <c r="B98" s="3">
        <v>6030001467</v>
      </c>
      <c r="C98" s="25" t="s">
        <v>2717</v>
      </c>
      <c r="D98" s="5" t="s">
        <v>2718</v>
      </c>
      <c r="E98" s="5" t="s">
        <v>2719</v>
      </c>
      <c r="F98" s="4" t="s">
        <v>69</v>
      </c>
      <c r="G98" s="30">
        <v>0</v>
      </c>
      <c r="H98" s="42">
        <v>71</v>
      </c>
      <c r="I98" s="44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29">
        <v>303.88</v>
      </c>
      <c r="O98" s="1">
        <v>0</v>
      </c>
      <c r="AB98" s="1"/>
    </row>
    <row r="99" spans="1:28" ht="24" customHeight="1">
      <c r="A99" s="26">
        <v>95</v>
      </c>
      <c r="B99" s="3">
        <v>6030001468</v>
      </c>
      <c r="C99" s="25" t="s">
        <v>2720</v>
      </c>
      <c r="D99" s="5" t="s">
        <v>2721</v>
      </c>
      <c r="E99" s="5" t="s">
        <v>2722</v>
      </c>
      <c r="F99" s="4" t="s">
        <v>69</v>
      </c>
      <c r="G99" s="30">
        <v>0</v>
      </c>
      <c r="H99" s="42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29">
        <v>29.96</v>
      </c>
      <c r="O99" s="1">
        <v>1</v>
      </c>
      <c r="AB99" s="1"/>
    </row>
    <row r="100" spans="1:28" ht="24" customHeight="1">
      <c r="A100" s="2">
        <v>96</v>
      </c>
      <c r="B100" s="3">
        <v>6030001469</v>
      </c>
      <c r="C100" s="25" t="s">
        <v>2765</v>
      </c>
      <c r="D100" s="5" t="s">
        <v>2766</v>
      </c>
      <c r="E100" s="5" t="s">
        <v>2767</v>
      </c>
      <c r="F100" s="4" t="s">
        <v>3335</v>
      </c>
      <c r="G100" s="30">
        <v>415.16</v>
      </c>
      <c r="H100" s="42">
        <v>11</v>
      </c>
      <c r="I100" s="44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29">
        <v>462.24</v>
      </c>
      <c r="O100" s="1">
        <v>0</v>
      </c>
      <c r="AB100" s="1"/>
    </row>
    <row r="101" spans="1:28" ht="24" customHeight="1">
      <c r="A101" s="26">
        <v>97</v>
      </c>
      <c r="B101" s="3">
        <v>6030001470</v>
      </c>
      <c r="C101" s="25" t="s">
        <v>2768</v>
      </c>
      <c r="D101" s="5" t="s">
        <v>2769</v>
      </c>
      <c r="E101" s="5" t="s">
        <v>2770</v>
      </c>
      <c r="F101" s="4" t="s">
        <v>3333</v>
      </c>
      <c r="G101" s="30">
        <v>3385.48</v>
      </c>
      <c r="H101" s="42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29">
        <v>3993.24</v>
      </c>
      <c r="O101" s="1">
        <v>1</v>
      </c>
      <c r="AB101" s="1"/>
    </row>
    <row r="102" spans="1:28" ht="24" customHeight="1">
      <c r="A102" s="2">
        <v>98</v>
      </c>
      <c r="B102" s="3">
        <v>6030001471</v>
      </c>
      <c r="C102" s="25" t="s">
        <v>2771</v>
      </c>
      <c r="D102" s="5" t="s">
        <v>2772</v>
      </c>
      <c r="E102" s="5" t="s">
        <v>2773</v>
      </c>
      <c r="F102" s="4" t="s">
        <v>3328</v>
      </c>
      <c r="G102" s="30">
        <v>1138.48</v>
      </c>
      <c r="H102" s="42">
        <v>24</v>
      </c>
      <c r="I102" s="44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29">
        <v>1241.2</v>
      </c>
      <c r="O102" s="1">
        <v>0</v>
      </c>
      <c r="AB102" s="1"/>
    </row>
    <row r="103" spans="1:28" ht="24" customHeight="1">
      <c r="A103" s="26">
        <v>99</v>
      </c>
      <c r="B103" s="3">
        <v>6030001472</v>
      </c>
      <c r="C103" s="25" t="s">
        <v>2774</v>
      </c>
      <c r="D103" s="5" t="s">
        <v>2775</v>
      </c>
      <c r="E103" s="5" t="s">
        <v>2776</v>
      </c>
      <c r="F103" s="4" t="s">
        <v>3333</v>
      </c>
      <c r="G103" s="30">
        <v>877.4</v>
      </c>
      <c r="H103" s="42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29">
        <v>1027.2</v>
      </c>
      <c r="O103" s="1">
        <v>1</v>
      </c>
      <c r="AB103" s="1"/>
    </row>
    <row r="104" spans="1:28" ht="24" customHeight="1">
      <c r="A104" s="2">
        <v>100</v>
      </c>
      <c r="B104" s="3">
        <v>6030001473</v>
      </c>
      <c r="C104" s="25" t="s">
        <v>2777</v>
      </c>
      <c r="D104" s="5" t="s">
        <v>2778</v>
      </c>
      <c r="E104" s="5" t="s">
        <v>2779</v>
      </c>
      <c r="F104" s="4" t="s">
        <v>3331</v>
      </c>
      <c r="G104" s="30">
        <v>796.08</v>
      </c>
      <c r="H104" s="42">
        <v>38</v>
      </c>
      <c r="I104" s="44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29">
        <v>958.72</v>
      </c>
      <c r="O104" s="1">
        <v>0</v>
      </c>
      <c r="AB104" s="1"/>
    </row>
    <row r="105" spans="1:28" ht="24" customHeight="1">
      <c r="A105" s="26">
        <v>101</v>
      </c>
      <c r="B105" s="3">
        <v>6030001474</v>
      </c>
      <c r="C105" s="25" t="s">
        <v>2780</v>
      </c>
      <c r="D105" s="5" t="s">
        <v>2781</v>
      </c>
      <c r="E105" s="5" t="s">
        <v>2782</v>
      </c>
      <c r="F105" s="4" t="s">
        <v>69</v>
      </c>
      <c r="G105" s="30">
        <v>0</v>
      </c>
      <c r="H105" s="42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29">
        <v>145.52000000000001</v>
      </c>
      <c r="O105" s="1">
        <v>1</v>
      </c>
      <c r="AB105" s="1"/>
    </row>
    <row r="106" spans="1:28" ht="24" customHeight="1">
      <c r="A106" s="2">
        <v>102</v>
      </c>
      <c r="B106" s="3">
        <v>6030001475</v>
      </c>
      <c r="C106" s="25" t="s">
        <v>2783</v>
      </c>
      <c r="D106" s="5" t="s">
        <v>3303</v>
      </c>
      <c r="E106" s="5" t="s">
        <v>2784</v>
      </c>
      <c r="F106" s="4" t="s">
        <v>3327</v>
      </c>
      <c r="G106" s="30">
        <v>5294.36</v>
      </c>
      <c r="H106" s="42">
        <v>107</v>
      </c>
      <c r="I106" s="44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29">
        <v>5752.32</v>
      </c>
      <c r="O106" s="1">
        <v>0</v>
      </c>
      <c r="AB106" s="1"/>
    </row>
    <row r="107" spans="1:28" ht="24" customHeight="1">
      <c r="A107" s="26">
        <v>103</v>
      </c>
      <c r="B107" s="3">
        <v>6030001476</v>
      </c>
      <c r="C107" s="25" t="s">
        <v>2785</v>
      </c>
      <c r="D107" s="5" t="s">
        <v>1924</v>
      </c>
      <c r="E107" s="5" t="s">
        <v>2786</v>
      </c>
      <c r="F107" s="4" t="s">
        <v>3327</v>
      </c>
      <c r="G107" s="30">
        <v>1279.72</v>
      </c>
      <c r="H107" s="42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29">
        <v>1412.4</v>
      </c>
      <c r="O107" s="1">
        <v>1</v>
      </c>
      <c r="AB107" s="1"/>
    </row>
    <row r="108" spans="1:28" ht="24" customHeight="1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3327</v>
      </c>
      <c r="G108" s="30">
        <v>3954.72</v>
      </c>
      <c r="H108" s="42">
        <v>67</v>
      </c>
      <c r="I108" s="44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29">
        <v>4241.4799999999996</v>
      </c>
      <c r="O108" s="1">
        <v>0</v>
      </c>
      <c r="AB108" s="1"/>
    </row>
    <row r="109" spans="1:28" ht="24" customHeight="1">
      <c r="A109" s="26">
        <v>105</v>
      </c>
      <c r="B109" s="3">
        <v>6030001478</v>
      </c>
      <c r="C109" s="25" t="s">
        <v>2790</v>
      </c>
      <c r="D109" s="5" t="s">
        <v>2791</v>
      </c>
      <c r="E109" s="5" t="s">
        <v>2792</v>
      </c>
      <c r="F109" s="4" t="s">
        <v>3327</v>
      </c>
      <c r="G109" s="30">
        <v>166.92</v>
      </c>
      <c r="H109" s="42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29">
        <v>179.76</v>
      </c>
      <c r="O109" s="1">
        <v>1</v>
      </c>
      <c r="AB109" s="1"/>
    </row>
    <row r="110" spans="1:28" ht="24" customHeight="1">
      <c r="A110" s="2">
        <v>106</v>
      </c>
      <c r="B110" s="3">
        <v>6030001479</v>
      </c>
      <c r="C110" s="25" t="s">
        <v>2793</v>
      </c>
      <c r="D110" s="5" t="s">
        <v>2794</v>
      </c>
      <c r="E110" s="5" t="s">
        <v>2795</v>
      </c>
      <c r="F110" s="4" t="s">
        <v>3327</v>
      </c>
      <c r="G110" s="30">
        <v>252.52</v>
      </c>
      <c r="H110" s="42">
        <v>0</v>
      </c>
      <c r="I110" s="44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29">
        <v>252.52</v>
      </c>
      <c r="O110" s="1">
        <v>0</v>
      </c>
      <c r="AB110" s="1"/>
    </row>
    <row r="111" spans="1:28" ht="24" customHeight="1">
      <c r="A111" s="26">
        <v>107</v>
      </c>
      <c r="B111" s="3">
        <v>6030001480</v>
      </c>
      <c r="C111" s="25" t="s">
        <v>2796</v>
      </c>
      <c r="D111" s="5" t="s">
        <v>1139</v>
      </c>
      <c r="E111" s="5" t="s">
        <v>2797</v>
      </c>
      <c r="F111" s="4" t="s">
        <v>3327</v>
      </c>
      <c r="G111" s="30">
        <v>9244.7999999999993</v>
      </c>
      <c r="H111" s="42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29">
        <v>9916.76</v>
      </c>
      <c r="O111" s="1">
        <v>1</v>
      </c>
      <c r="AB111" s="1"/>
    </row>
    <row r="112" spans="1:28" ht="24" customHeight="1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3332</v>
      </c>
      <c r="G112" s="30">
        <v>2067.2399999999998</v>
      </c>
      <c r="H112" s="42">
        <v>1376</v>
      </c>
      <c r="I112" s="44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29">
        <v>7956.52</v>
      </c>
      <c r="O112" s="1">
        <v>0</v>
      </c>
      <c r="AB112" s="1"/>
    </row>
    <row r="113" spans="1:28" ht="24" customHeight="1">
      <c r="A113" s="26">
        <v>109</v>
      </c>
      <c r="B113" s="3">
        <v>6030001482</v>
      </c>
      <c r="C113" s="25" t="s">
        <v>2801</v>
      </c>
      <c r="D113" s="5" t="s">
        <v>1732</v>
      </c>
      <c r="E113" s="5" t="s">
        <v>2802</v>
      </c>
      <c r="F113" s="4" t="s">
        <v>3327</v>
      </c>
      <c r="G113" s="30">
        <v>3869.12</v>
      </c>
      <c r="H113" s="42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29">
        <v>4151.6000000000004</v>
      </c>
      <c r="O113" s="1">
        <v>1</v>
      </c>
      <c r="AB113" s="1"/>
    </row>
    <row r="114" spans="1:28" ht="24" customHeight="1">
      <c r="A114" s="2">
        <v>110</v>
      </c>
      <c r="B114" s="3">
        <v>6030001483</v>
      </c>
      <c r="C114" s="25" t="s">
        <v>2803</v>
      </c>
      <c r="D114" s="5" t="s">
        <v>1744</v>
      </c>
      <c r="E114" s="5" t="s">
        <v>2804</v>
      </c>
      <c r="F114" s="4" t="s">
        <v>69</v>
      </c>
      <c r="G114" s="30">
        <v>0</v>
      </c>
      <c r="H114" s="42">
        <v>12</v>
      </c>
      <c r="I114" s="44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29">
        <v>51.36</v>
      </c>
      <c r="O114" s="1">
        <v>0</v>
      </c>
      <c r="AB114" s="1"/>
    </row>
    <row r="115" spans="1:28" ht="24" customHeight="1">
      <c r="A115" s="26">
        <v>111</v>
      </c>
      <c r="B115" s="3">
        <v>6030001484</v>
      </c>
      <c r="C115" s="25" t="s">
        <v>2805</v>
      </c>
      <c r="D115" s="5" t="s">
        <v>1744</v>
      </c>
      <c r="E115" s="5" t="s">
        <v>2806</v>
      </c>
      <c r="F115" s="4" t="s">
        <v>3327</v>
      </c>
      <c r="G115" s="30">
        <v>1177</v>
      </c>
      <c r="H115" s="42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29">
        <v>1219.8</v>
      </c>
      <c r="O115" s="1">
        <v>1</v>
      </c>
      <c r="AB115" s="1"/>
    </row>
    <row r="116" spans="1:28" ht="24" customHeight="1">
      <c r="A116" s="2">
        <v>112</v>
      </c>
      <c r="B116" s="3">
        <v>6030001485</v>
      </c>
      <c r="C116" s="25" t="s">
        <v>2807</v>
      </c>
      <c r="D116" s="5" t="s">
        <v>2808</v>
      </c>
      <c r="E116" s="5" t="s">
        <v>2809</v>
      </c>
      <c r="F116" s="4" t="s">
        <v>3327</v>
      </c>
      <c r="G116" s="30">
        <v>1951.68</v>
      </c>
      <c r="H116" s="42">
        <v>48</v>
      </c>
      <c r="I116" s="44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29">
        <v>2157.12</v>
      </c>
      <c r="O116" s="1">
        <v>0</v>
      </c>
      <c r="AB116" s="1"/>
    </row>
    <row r="117" spans="1:28" ht="24" customHeight="1">
      <c r="A117" s="26">
        <v>113</v>
      </c>
      <c r="B117" s="3">
        <v>6030001486</v>
      </c>
      <c r="C117" s="25" t="s">
        <v>2810</v>
      </c>
      <c r="D117" s="5" t="s">
        <v>2811</v>
      </c>
      <c r="E117" s="5" t="s">
        <v>2812</v>
      </c>
      <c r="F117" s="4" t="s">
        <v>3327</v>
      </c>
      <c r="G117" s="30">
        <v>1438.08</v>
      </c>
      <c r="H117" s="42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29">
        <v>1656.36</v>
      </c>
      <c r="O117" s="1">
        <v>1</v>
      </c>
      <c r="AB117" s="1"/>
    </row>
    <row r="118" spans="1:28" ht="24" customHeight="1">
      <c r="A118" s="2">
        <v>114</v>
      </c>
      <c r="B118" s="3">
        <v>6030001487</v>
      </c>
      <c r="C118" s="25" t="s">
        <v>2813</v>
      </c>
      <c r="D118" s="5" t="s">
        <v>2814</v>
      </c>
      <c r="E118" s="5" t="s">
        <v>2815</v>
      </c>
      <c r="F118" s="4" t="s">
        <v>2592</v>
      </c>
      <c r="G118" s="30">
        <v>0</v>
      </c>
      <c r="H118" s="42">
        <v>604</v>
      </c>
      <c r="I118" s="44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29">
        <v>2585.12</v>
      </c>
      <c r="O118" s="1">
        <v>0</v>
      </c>
      <c r="AB118" s="1"/>
    </row>
    <row r="119" spans="1:28" ht="24" customHeight="1">
      <c r="A119" s="26">
        <v>115</v>
      </c>
      <c r="B119" s="3">
        <v>6030001488</v>
      </c>
      <c r="C119" s="25" t="s">
        <v>2816</v>
      </c>
      <c r="D119" s="5" t="s">
        <v>2817</v>
      </c>
      <c r="E119" s="5" t="s">
        <v>2818</v>
      </c>
      <c r="F119" s="4" t="s">
        <v>3327</v>
      </c>
      <c r="G119" s="30">
        <v>17209.88</v>
      </c>
      <c r="H119" s="42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29">
        <v>18271.32</v>
      </c>
      <c r="O119" s="1">
        <v>1</v>
      </c>
      <c r="AB119" s="1"/>
    </row>
    <row r="120" spans="1:28" ht="24" customHeight="1">
      <c r="A120" s="2">
        <v>116</v>
      </c>
      <c r="B120" s="3">
        <v>6030001489</v>
      </c>
      <c r="C120" s="25" t="s">
        <v>2819</v>
      </c>
      <c r="D120" s="5" t="s">
        <v>2820</v>
      </c>
      <c r="E120" s="5" t="s">
        <v>2821</v>
      </c>
      <c r="F120" s="4" t="s">
        <v>69</v>
      </c>
      <c r="G120" s="30">
        <v>0</v>
      </c>
      <c r="H120" s="42">
        <v>94</v>
      </c>
      <c r="I120" s="44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29">
        <v>402.32</v>
      </c>
      <c r="O120" s="1">
        <v>0</v>
      </c>
      <c r="AB120" s="1"/>
    </row>
    <row r="121" spans="1:28" ht="24" customHeight="1">
      <c r="A121" s="26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30">
        <v>0</v>
      </c>
      <c r="H121" s="42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29">
        <v>47.08</v>
      </c>
      <c r="O121" s="1">
        <v>1</v>
      </c>
      <c r="AB121" s="1"/>
    </row>
    <row r="122" spans="1:28" ht="24" customHeight="1">
      <c r="A122" s="2">
        <v>118</v>
      </c>
      <c r="B122" s="3">
        <v>6030001491</v>
      </c>
      <c r="C122" s="25" t="s">
        <v>2825</v>
      </c>
      <c r="D122" s="5" t="s">
        <v>797</v>
      </c>
      <c r="E122" s="5" t="s">
        <v>2826</v>
      </c>
      <c r="F122" s="4" t="s">
        <v>69</v>
      </c>
      <c r="G122" s="30">
        <v>0</v>
      </c>
      <c r="H122" s="42">
        <v>31</v>
      </c>
      <c r="I122" s="44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29">
        <v>132.68</v>
      </c>
      <c r="O122" s="1">
        <v>0</v>
      </c>
      <c r="AB122" s="1"/>
    </row>
    <row r="123" spans="1:28" ht="24" customHeight="1">
      <c r="A123" s="26">
        <v>119</v>
      </c>
      <c r="B123" s="3">
        <v>6030001492</v>
      </c>
      <c r="C123" s="25" t="s">
        <v>2827</v>
      </c>
      <c r="D123" s="5" t="s">
        <v>2828</v>
      </c>
      <c r="E123" s="5" t="s">
        <v>2829</v>
      </c>
      <c r="F123" s="4" t="s">
        <v>3337</v>
      </c>
      <c r="G123" s="30">
        <v>7960.8</v>
      </c>
      <c r="H123" s="42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29">
        <v>8688.4</v>
      </c>
      <c r="O123" s="1">
        <v>1</v>
      </c>
      <c r="AB123" s="1"/>
    </row>
    <row r="124" spans="1:28" ht="24" customHeight="1">
      <c r="A124" s="2">
        <v>120</v>
      </c>
      <c r="B124" s="3">
        <v>6030001493</v>
      </c>
      <c r="C124" s="25" t="s">
        <v>2830</v>
      </c>
      <c r="D124" s="5" t="s">
        <v>1650</v>
      </c>
      <c r="E124" s="5" t="s">
        <v>2831</v>
      </c>
      <c r="F124" s="4" t="s">
        <v>69</v>
      </c>
      <c r="G124" s="30">
        <v>0</v>
      </c>
      <c r="H124" s="42">
        <v>29</v>
      </c>
      <c r="I124" s="44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29">
        <v>124.12</v>
      </c>
      <c r="O124" s="1">
        <v>0</v>
      </c>
      <c r="AB124" s="1"/>
    </row>
    <row r="125" spans="1:28" ht="24" customHeight="1">
      <c r="A125" s="26">
        <v>121</v>
      </c>
      <c r="B125" s="3">
        <v>6030001494</v>
      </c>
      <c r="C125" s="25" t="s">
        <v>2832</v>
      </c>
      <c r="D125" s="5" t="s">
        <v>2835</v>
      </c>
      <c r="E125" s="5" t="s">
        <v>2833</v>
      </c>
      <c r="F125" s="4" t="s">
        <v>3342</v>
      </c>
      <c r="G125" s="30">
        <v>517.88</v>
      </c>
      <c r="H125" s="42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29">
        <v>607.76</v>
      </c>
      <c r="O125" s="1">
        <v>1</v>
      </c>
      <c r="AB125" s="1"/>
    </row>
    <row r="126" spans="1:28" ht="24" customHeight="1">
      <c r="A126" s="2">
        <v>122</v>
      </c>
      <c r="B126" s="3">
        <v>6030001495</v>
      </c>
      <c r="C126" s="25" t="s">
        <v>2834</v>
      </c>
      <c r="D126" s="5" t="s">
        <v>2835</v>
      </c>
      <c r="E126" s="5" t="s">
        <v>2836</v>
      </c>
      <c r="F126" s="4" t="s">
        <v>69</v>
      </c>
      <c r="G126" s="30">
        <v>0</v>
      </c>
      <c r="H126" s="42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29">
        <v>111.28</v>
      </c>
      <c r="O126" s="1">
        <v>0</v>
      </c>
      <c r="AB126" s="1"/>
    </row>
    <row r="127" spans="1:28" ht="24" customHeight="1">
      <c r="A127" s="26">
        <v>123</v>
      </c>
      <c r="B127" s="3">
        <v>6030001496</v>
      </c>
      <c r="C127" s="25" t="s">
        <v>2837</v>
      </c>
      <c r="D127" s="5" t="s">
        <v>2835</v>
      </c>
      <c r="E127" s="5" t="s">
        <v>2838</v>
      </c>
      <c r="F127" s="4" t="s">
        <v>3327</v>
      </c>
      <c r="G127" s="30">
        <v>4947.68</v>
      </c>
      <c r="H127" s="42">
        <v>61</v>
      </c>
      <c r="I127" s="44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29">
        <v>5208.76</v>
      </c>
      <c r="O127" s="1">
        <v>1</v>
      </c>
      <c r="AB127" s="1"/>
    </row>
    <row r="128" spans="1:28" ht="24" customHeight="1">
      <c r="A128" s="2">
        <v>124</v>
      </c>
      <c r="B128" s="3">
        <v>6030001497</v>
      </c>
      <c r="C128" s="25" t="s">
        <v>2839</v>
      </c>
      <c r="D128" s="5" t="s">
        <v>2840</v>
      </c>
      <c r="E128" s="5" t="s">
        <v>2841</v>
      </c>
      <c r="F128" s="4" t="s">
        <v>69</v>
      </c>
      <c r="G128" s="30">
        <v>0</v>
      </c>
      <c r="H128" s="42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29">
        <v>1326.8</v>
      </c>
      <c r="O128" s="1">
        <v>0</v>
      </c>
      <c r="AB128" s="1"/>
    </row>
    <row r="129" spans="1:28" ht="24" customHeight="1">
      <c r="A129" s="26">
        <v>125</v>
      </c>
      <c r="B129" s="3">
        <v>6030001498</v>
      </c>
      <c r="C129" s="25" t="s">
        <v>2842</v>
      </c>
      <c r="D129" s="5" t="s">
        <v>2843</v>
      </c>
      <c r="E129" s="5" t="s">
        <v>2844</v>
      </c>
      <c r="F129" s="4" t="s">
        <v>69</v>
      </c>
      <c r="G129" s="30">
        <v>0</v>
      </c>
      <c r="H129" s="42">
        <v>39</v>
      </c>
      <c r="I129" s="44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29">
        <v>166.92</v>
      </c>
      <c r="O129" s="1">
        <v>1</v>
      </c>
      <c r="AB129" s="1"/>
    </row>
    <row r="130" spans="1:28" ht="24" customHeight="1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3328</v>
      </c>
      <c r="G130" s="30">
        <v>4125.92</v>
      </c>
      <c r="H130" s="42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29">
        <v>4451.2</v>
      </c>
      <c r="O130" s="1">
        <v>0</v>
      </c>
      <c r="AB130" s="1"/>
    </row>
    <row r="131" spans="1:28" ht="24" customHeight="1">
      <c r="A131" s="26">
        <v>127</v>
      </c>
      <c r="B131" s="3">
        <v>6030001500</v>
      </c>
      <c r="C131" s="25" t="s">
        <v>2848</v>
      </c>
      <c r="D131" s="5" t="s">
        <v>2849</v>
      </c>
      <c r="E131" s="5" t="s">
        <v>2850</v>
      </c>
      <c r="F131" s="4" t="s">
        <v>3327</v>
      </c>
      <c r="G131" s="30">
        <v>7027.76</v>
      </c>
      <c r="H131" s="42">
        <v>113</v>
      </c>
      <c r="I131" s="44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29">
        <v>7511.4</v>
      </c>
      <c r="O131" s="1">
        <v>1</v>
      </c>
      <c r="AB131" s="1"/>
    </row>
    <row r="132" spans="1:28" ht="24" customHeight="1">
      <c r="A132" s="2">
        <v>128</v>
      </c>
      <c r="B132" s="3">
        <v>6030001501</v>
      </c>
      <c r="C132" s="25" t="s">
        <v>2851</v>
      </c>
      <c r="D132" s="5" t="s">
        <v>2852</v>
      </c>
      <c r="E132" s="5" t="s">
        <v>2853</v>
      </c>
      <c r="F132" s="4" t="s">
        <v>3327</v>
      </c>
      <c r="G132" s="30">
        <v>10152.16</v>
      </c>
      <c r="H132" s="42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29">
        <v>10858.36</v>
      </c>
      <c r="O132" s="1">
        <v>0</v>
      </c>
      <c r="AB132" s="1"/>
    </row>
    <row r="133" spans="1:28" ht="24" customHeight="1">
      <c r="A133" s="26">
        <v>129</v>
      </c>
      <c r="B133" s="3">
        <v>6030001502</v>
      </c>
      <c r="C133" s="25" t="s">
        <v>2854</v>
      </c>
      <c r="D133" s="5" t="s">
        <v>2855</v>
      </c>
      <c r="E133" s="5" t="s">
        <v>2856</v>
      </c>
      <c r="F133" s="4" t="s">
        <v>3327</v>
      </c>
      <c r="G133" s="30">
        <v>5482.68</v>
      </c>
      <c r="H133" s="42">
        <v>46</v>
      </c>
      <c r="I133" s="44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29">
        <v>5679.56</v>
      </c>
      <c r="O133" s="1">
        <v>1</v>
      </c>
      <c r="AB133" s="1"/>
    </row>
    <row r="134" spans="1:28" ht="24" customHeight="1">
      <c r="A134" s="2">
        <v>130</v>
      </c>
      <c r="B134" s="3">
        <v>6030001503</v>
      </c>
      <c r="C134" s="25" t="s">
        <v>2857</v>
      </c>
      <c r="D134" s="5" t="s">
        <v>2858</v>
      </c>
      <c r="E134" s="5" t="s">
        <v>2859</v>
      </c>
      <c r="F134" s="4" t="s">
        <v>3327</v>
      </c>
      <c r="G134" s="30">
        <v>10725.68</v>
      </c>
      <c r="H134" s="42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29">
        <v>11663</v>
      </c>
      <c r="O134" s="1">
        <v>0</v>
      </c>
      <c r="AB134" s="1"/>
    </row>
    <row r="135" spans="1:28" ht="24" customHeight="1">
      <c r="A135" s="26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3327</v>
      </c>
      <c r="G135" s="30">
        <v>2067.2399999999998</v>
      </c>
      <c r="H135" s="42">
        <v>27</v>
      </c>
      <c r="I135" s="44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29">
        <v>2182.8000000000002</v>
      </c>
      <c r="O135" s="1">
        <v>1</v>
      </c>
      <c r="AB135" s="1"/>
    </row>
    <row r="136" spans="1:28" ht="24" customHeight="1">
      <c r="A136" s="2">
        <v>132</v>
      </c>
      <c r="B136" s="3">
        <v>6030001505</v>
      </c>
      <c r="C136" s="25" t="s">
        <v>2863</v>
      </c>
      <c r="D136" s="5" t="s">
        <v>2864</v>
      </c>
      <c r="E136" s="5" t="s">
        <v>2865</v>
      </c>
      <c r="F136" s="4" t="s">
        <v>3332</v>
      </c>
      <c r="G136" s="30">
        <v>1391</v>
      </c>
      <c r="H136" s="42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29">
        <v>3150.08</v>
      </c>
      <c r="O136" s="1">
        <v>0</v>
      </c>
      <c r="AB136" s="1"/>
    </row>
    <row r="137" spans="1:28" ht="24" customHeight="1">
      <c r="A137" s="26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3331</v>
      </c>
      <c r="G137" s="30">
        <v>1472.32</v>
      </c>
      <c r="H137" s="42">
        <v>51</v>
      </c>
      <c r="I137" s="44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29">
        <v>1690.6</v>
      </c>
      <c r="O137" s="1">
        <v>1</v>
      </c>
      <c r="AB137" s="1"/>
    </row>
    <row r="138" spans="1:28" ht="24" customHeight="1">
      <c r="A138" s="2">
        <v>134</v>
      </c>
      <c r="B138" s="3">
        <v>6030001507</v>
      </c>
      <c r="C138" s="25" t="s">
        <v>2869</v>
      </c>
      <c r="D138" s="5" t="s">
        <v>2867</v>
      </c>
      <c r="E138" s="5" t="s">
        <v>2870</v>
      </c>
      <c r="F138" s="4" t="s">
        <v>3331</v>
      </c>
      <c r="G138" s="30">
        <v>560.67999999999995</v>
      </c>
      <c r="H138" s="42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29">
        <v>706.2</v>
      </c>
      <c r="O138" s="1">
        <v>0</v>
      </c>
      <c r="AB138" s="1"/>
    </row>
    <row r="139" spans="1:28" ht="24" customHeight="1">
      <c r="A139" s="26">
        <v>135</v>
      </c>
      <c r="B139" s="3">
        <v>6030001508</v>
      </c>
      <c r="C139" s="25" t="s">
        <v>2871</v>
      </c>
      <c r="D139" s="5" t="s">
        <v>2872</v>
      </c>
      <c r="E139" s="5" t="s">
        <v>2873</v>
      </c>
      <c r="F139" s="4" t="s">
        <v>3327</v>
      </c>
      <c r="G139" s="30">
        <v>830.32</v>
      </c>
      <c r="H139" s="42">
        <v>13</v>
      </c>
      <c r="I139" s="44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29">
        <v>885.96</v>
      </c>
      <c r="O139" s="1">
        <v>1</v>
      </c>
      <c r="AB139" s="1"/>
    </row>
    <row r="140" spans="1:28" ht="24" customHeight="1">
      <c r="A140" s="2">
        <v>136</v>
      </c>
      <c r="B140" s="3">
        <v>6030001509</v>
      </c>
      <c r="C140" s="25" t="s">
        <v>2874</v>
      </c>
      <c r="D140" s="5" t="s">
        <v>2875</v>
      </c>
      <c r="E140" s="5" t="s">
        <v>2876</v>
      </c>
      <c r="F140" s="4" t="s">
        <v>3327</v>
      </c>
      <c r="G140" s="30">
        <v>791.8</v>
      </c>
      <c r="H140" s="42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29">
        <v>860.28</v>
      </c>
      <c r="O140" s="1">
        <v>0</v>
      </c>
      <c r="AB140" s="1"/>
    </row>
    <row r="141" spans="1:28" ht="24" customHeight="1">
      <c r="A141" s="26">
        <v>137</v>
      </c>
      <c r="B141" s="3">
        <v>6030001510</v>
      </c>
      <c r="C141" s="25" t="s">
        <v>2877</v>
      </c>
      <c r="D141" s="5" t="s">
        <v>2878</v>
      </c>
      <c r="E141" s="5" t="s">
        <v>2879</v>
      </c>
      <c r="F141" s="4" t="s">
        <v>3333</v>
      </c>
      <c r="G141" s="30">
        <v>205.44</v>
      </c>
      <c r="H141" s="42">
        <v>4</v>
      </c>
      <c r="I141" s="44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29">
        <v>222.56</v>
      </c>
      <c r="O141" s="1">
        <v>1</v>
      </c>
      <c r="AB141" s="1"/>
    </row>
    <row r="142" spans="1:28" ht="24" customHeight="1">
      <c r="A142" s="2">
        <v>138</v>
      </c>
      <c r="B142" s="3">
        <v>6030001511</v>
      </c>
      <c r="C142" s="25" t="s">
        <v>2880</v>
      </c>
      <c r="D142" s="5" t="s">
        <v>2881</v>
      </c>
      <c r="E142" s="5" t="s">
        <v>2882</v>
      </c>
      <c r="F142" s="4" t="s">
        <v>3373</v>
      </c>
      <c r="G142" s="30">
        <v>1194.1199999999999</v>
      </c>
      <c r="H142" s="42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29">
        <v>1275.44</v>
      </c>
      <c r="O142" s="1">
        <v>0</v>
      </c>
      <c r="AB142" s="1"/>
    </row>
    <row r="143" spans="1:28" ht="24" customHeight="1">
      <c r="A143" s="26">
        <v>139</v>
      </c>
      <c r="B143" s="3">
        <v>6030001512</v>
      </c>
      <c r="C143" s="25" t="s">
        <v>2883</v>
      </c>
      <c r="D143" s="5" t="s">
        <v>2884</v>
      </c>
      <c r="E143" s="5" t="s">
        <v>2885</v>
      </c>
      <c r="F143" s="4" t="s">
        <v>2592</v>
      </c>
      <c r="G143" s="30">
        <v>0</v>
      </c>
      <c r="H143" s="42">
        <v>8</v>
      </c>
      <c r="I143" s="44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29">
        <v>34.24</v>
      </c>
      <c r="O143" s="1">
        <v>1</v>
      </c>
      <c r="AB143" s="1"/>
    </row>
    <row r="144" spans="1:28" ht="24" customHeight="1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30">
        <v>0</v>
      </c>
      <c r="H144" s="42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29">
        <v>72.760000000000005</v>
      </c>
      <c r="O144" s="1">
        <v>0</v>
      </c>
      <c r="AB144" s="1"/>
    </row>
    <row r="145" spans="1:28" ht="24" customHeight="1">
      <c r="A145" s="26">
        <v>141</v>
      </c>
      <c r="B145" s="3">
        <v>6030001514</v>
      </c>
      <c r="C145" s="25" t="s">
        <v>2889</v>
      </c>
      <c r="D145" s="5" t="s">
        <v>2890</v>
      </c>
      <c r="E145" s="5" t="s">
        <v>2891</v>
      </c>
      <c r="F145" s="4" t="s">
        <v>69</v>
      </c>
      <c r="G145" s="30">
        <v>0</v>
      </c>
      <c r="H145" s="42">
        <v>135</v>
      </c>
      <c r="I145" s="44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29">
        <v>577.79999999999995</v>
      </c>
      <c r="O145" s="1">
        <v>1</v>
      </c>
      <c r="AB145" s="1"/>
    </row>
    <row r="146" spans="1:28" ht="24" customHeight="1">
      <c r="A146" s="2">
        <v>142</v>
      </c>
      <c r="B146" s="3">
        <v>6030001515</v>
      </c>
      <c r="C146" s="25" t="s">
        <v>2892</v>
      </c>
      <c r="D146" s="5" t="s">
        <v>2893</v>
      </c>
      <c r="E146" s="5" t="s">
        <v>2894</v>
      </c>
      <c r="F146" s="4" t="s">
        <v>3327</v>
      </c>
      <c r="G146" s="30">
        <v>10100.799999999999</v>
      </c>
      <c r="H146" s="42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29">
        <v>10854.08</v>
      </c>
      <c r="O146" s="1">
        <v>0</v>
      </c>
      <c r="AB146" s="1"/>
    </row>
    <row r="147" spans="1:28" ht="24" customHeight="1">
      <c r="A147" s="26">
        <v>143</v>
      </c>
      <c r="B147" s="3">
        <v>6030001516</v>
      </c>
      <c r="C147" s="25" t="s">
        <v>2895</v>
      </c>
      <c r="D147" s="5" t="s">
        <v>1517</v>
      </c>
      <c r="E147" s="5" t="s">
        <v>2896</v>
      </c>
      <c r="F147" s="4" t="s">
        <v>3331</v>
      </c>
      <c r="G147" s="30">
        <v>184.04</v>
      </c>
      <c r="H147" s="42">
        <v>10</v>
      </c>
      <c r="I147" s="44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29">
        <v>226.84</v>
      </c>
      <c r="O147" s="1">
        <v>1</v>
      </c>
      <c r="AB147" s="1"/>
    </row>
    <row r="148" spans="1:28" ht="24" customHeight="1">
      <c r="A148" s="2">
        <v>144</v>
      </c>
      <c r="B148" s="3">
        <v>6030001517</v>
      </c>
      <c r="C148" s="25" t="s">
        <v>2897</v>
      </c>
      <c r="D148" s="5" t="s">
        <v>2898</v>
      </c>
      <c r="E148" s="5" t="s">
        <v>2899</v>
      </c>
      <c r="F148" s="4" t="s">
        <v>3327</v>
      </c>
      <c r="G148" s="30">
        <v>710.48</v>
      </c>
      <c r="H148" s="42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29">
        <v>770.4</v>
      </c>
      <c r="O148" s="1">
        <v>0</v>
      </c>
      <c r="AB148" s="1"/>
    </row>
    <row r="149" spans="1:28" ht="24" customHeight="1">
      <c r="A149" s="26">
        <v>145</v>
      </c>
      <c r="B149" s="3">
        <v>6030001518</v>
      </c>
      <c r="C149" s="25" t="s">
        <v>2900</v>
      </c>
      <c r="D149" s="5" t="s">
        <v>2901</v>
      </c>
      <c r="E149" s="5" t="s">
        <v>2902</v>
      </c>
      <c r="F149" s="4" t="s">
        <v>2592</v>
      </c>
      <c r="G149" s="30">
        <v>0</v>
      </c>
      <c r="H149" s="42">
        <v>22</v>
      </c>
      <c r="I149" s="44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29">
        <v>94.16</v>
      </c>
      <c r="O149" s="1">
        <v>1</v>
      </c>
      <c r="AB149" s="1"/>
    </row>
    <row r="150" spans="1:28" ht="24" customHeight="1">
      <c r="A150" s="2">
        <v>146</v>
      </c>
      <c r="B150" s="3">
        <v>6030001519</v>
      </c>
      <c r="C150" s="25" t="s">
        <v>2903</v>
      </c>
      <c r="D150" s="5" t="s">
        <v>1435</v>
      </c>
      <c r="E150" s="5" t="s">
        <v>2904</v>
      </c>
      <c r="F150" s="4" t="s">
        <v>3342</v>
      </c>
      <c r="G150" s="30">
        <v>3916.2</v>
      </c>
      <c r="H150" s="42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29">
        <v>4455.4799999999996</v>
      </c>
      <c r="O150" s="1">
        <v>0</v>
      </c>
      <c r="AB150" s="1"/>
    </row>
    <row r="151" spans="1:28" ht="24" customHeight="1">
      <c r="A151" s="26">
        <v>147</v>
      </c>
      <c r="B151" s="3">
        <v>6030001520</v>
      </c>
      <c r="C151" s="25" t="s">
        <v>2905</v>
      </c>
      <c r="D151" s="5" t="s">
        <v>2906</v>
      </c>
      <c r="E151" s="5" t="s">
        <v>2907</v>
      </c>
      <c r="F151" s="4" t="s">
        <v>3342</v>
      </c>
      <c r="G151" s="30">
        <v>1780.48</v>
      </c>
      <c r="H151" s="42">
        <v>48</v>
      </c>
      <c r="I151" s="44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29">
        <v>1985.92</v>
      </c>
      <c r="O151" s="1">
        <v>1</v>
      </c>
      <c r="AB151" s="1"/>
    </row>
    <row r="152" spans="1:28" ht="24" customHeight="1">
      <c r="A152" s="2">
        <v>148</v>
      </c>
      <c r="B152" s="3">
        <v>6030001521</v>
      </c>
      <c r="C152" s="25" t="s">
        <v>2908</v>
      </c>
      <c r="D152" s="5" t="s">
        <v>2909</v>
      </c>
      <c r="E152" s="5" t="s">
        <v>2910</v>
      </c>
      <c r="F152" s="4" t="s">
        <v>3327</v>
      </c>
      <c r="G152" s="30">
        <v>513.6</v>
      </c>
      <c r="H152" s="42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29">
        <v>526.44000000000005</v>
      </c>
      <c r="O152" s="1">
        <v>0</v>
      </c>
      <c r="AB152" s="1"/>
    </row>
    <row r="153" spans="1:28" ht="24" customHeight="1">
      <c r="A153" s="26">
        <v>149</v>
      </c>
      <c r="B153" s="3">
        <v>6030001522</v>
      </c>
      <c r="C153" s="25" t="s">
        <v>2911</v>
      </c>
      <c r="D153" s="5" t="s">
        <v>2912</v>
      </c>
      <c r="E153" s="5" t="s">
        <v>2913</v>
      </c>
      <c r="F153" s="4" t="s">
        <v>3332</v>
      </c>
      <c r="G153" s="30">
        <v>188.32</v>
      </c>
      <c r="H153" s="42">
        <v>48</v>
      </c>
      <c r="I153" s="44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29">
        <v>393.76</v>
      </c>
      <c r="O153" s="1">
        <v>1</v>
      </c>
      <c r="AB153" s="1"/>
    </row>
    <row r="154" spans="1:28" ht="24" customHeight="1">
      <c r="A154" s="2">
        <v>150</v>
      </c>
      <c r="B154" s="3">
        <v>6030001523</v>
      </c>
      <c r="C154" s="25" t="s">
        <v>2914</v>
      </c>
      <c r="D154" s="5" t="s">
        <v>2915</v>
      </c>
      <c r="E154" s="5" t="s">
        <v>2916</v>
      </c>
      <c r="F154" s="4" t="s">
        <v>3341</v>
      </c>
      <c r="G154" s="30">
        <v>483.64</v>
      </c>
      <c r="H154" s="42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29">
        <v>697.64</v>
      </c>
      <c r="O154" s="1">
        <v>0</v>
      </c>
      <c r="AB154" s="1"/>
    </row>
    <row r="155" spans="1:28" ht="24" customHeight="1">
      <c r="A155" s="26">
        <v>151</v>
      </c>
      <c r="B155" s="3">
        <v>6030001524</v>
      </c>
      <c r="C155" s="25" t="s">
        <v>3239</v>
      </c>
      <c r="D155" s="5" t="s">
        <v>2909</v>
      </c>
      <c r="E155" s="5" t="s">
        <v>3240</v>
      </c>
      <c r="F155" s="15" t="s">
        <v>3374</v>
      </c>
      <c r="G155" s="32">
        <v>12.84</v>
      </c>
      <c r="H155" s="42">
        <v>0</v>
      </c>
      <c r="I155" s="44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29">
        <v>12.84</v>
      </c>
      <c r="O155" s="1">
        <v>1</v>
      </c>
      <c r="AB155" s="1"/>
    </row>
    <row r="156" spans="1:28" ht="24" customHeight="1">
      <c r="A156" s="2">
        <v>152</v>
      </c>
      <c r="B156" s="3">
        <v>6030001525</v>
      </c>
      <c r="C156" s="25" t="s">
        <v>2917</v>
      </c>
      <c r="D156" s="5" t="s">
        <v>2918</v>
      </c>
      <c r="E156" s="5" t="s">
        <v>2919</v>
      </c>
      <c r="F156" s="4" t="s">
        <v>3260</v>
      </c>
      <c r="G156" s="30">
        <v>8.56</v>
      </c>
      <c r="H156" s="42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29">
        <v>8.56</v>
      </c>
      <c r="O156" s="1">
        <v>0</v>
      </c>
      <c r="AB156" s="1"/>
    </row>
    <row r="157" spans="1:28" ht="24" customHeight="1">
      <c r="A157" s="26">
        <v>153</v>
      </c>
      <c r="B157" s="3">
        <v>6030001526</v>
      </c>
      <c r="C157" s="25" t="s">
        <v>2920</v>
      </c>
      <c r="D157" s="5" t="s">
        <v>2921</v>
      </c>
      <c r="E157" s="5" t="s">
        <v>2922</v>
      </c>
      <c r="F157" s="4" t="s">
        <v>3327</v>
      </c>
      <c r="G157" s="30">
        <v>1074.28</v>
      </c>
      <c r="H157" s="42">
        <v>16</v>
      </c>
      <c r="I157" s="44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29">
        <v>1142.76</v>
      </c>
      <c r="O157" s="1">
        <v>1</v>
      </c>
      <c r="AB157" s="1"/>
    </row>
    <row r="158" spans="1:28" ht="24" customHeight="1">
      <c r="A158" s="2">
        <v>154</v>
      </c>
      <c r="B158" s="3">
        <v>6030001527</v>
      </c>
      <c r="C158" s="25" t="s">
        <v>2923</v>
      </c>
      <c r="D158" s="5" t="s">
        <v>2924</v>
      </c>
      <c r="E158" s="5" t="s">
        <v>2925</v>
      </c>
      <c r="F158" s="4" t="s">
        <v>69</v>
      </c>
      <c r="G158" s="30">
        <v>0</v>
      </c>
      <c r="H158" s="42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29">
        <v>205.44</v>
      </c>
      <c r="O158" s="1">
        <v>0</v>
      </c>
      <c r="AB158" s="1"/>
    </row>
    <row r="159" spans="1:28" ht="24" customHeight="1">
      <c r="A159" s="26">
        <v>155</v>
      </c>
      <c r="B159" s="3">
        <v>6030001528</v>
      </c>
      <c r="C159" s="25" t="s">
        <v>2926</v>
      </c>
      <c r="D159" s="5" t="s">
        <v>2927</v>
      </c>
      <c r="E159" s="5" t="s">
        <v>2928</v>
      </c>
      <c r="F159" s="4" t="s">
        <v>3327</v>
      </c>
      <c r="G159" s="30">
        <v>308.16000000000003</v>
      </c>
      <c r="H159" s="42">
        <v>5</v>
      </c>
      <c r="I159" s="44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29">
        <v>329.56</v>
      </c>
      <c r="O159" s="1">
        <v>1</v>
      </c>
      <c r="AB159" s="1"/>
    </row>
    <row r="160" spans="1:28" ht="24" customHeight="1">
      <c r="A160" s="2">
        <v>156</v>
      </c>
      <c r="B160" s="3">
        <v>6030001529</v>
      </c>
      <c r="C160" s="25" t="s">
        <v>2929</v>
      </c>
      <c r="D160" s="5" t="s">
        <v>2930</v>
      </c>
      <c r="E160" s="5" t="s">
        <v>2931</v>
      </c>
      <c r="F160" s="4" t="s">
        <v>3253</v>
      </c>
      <c r="G160" s="30">
        <v>359.52</v>
      </c>
      <c r="H160" s="42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29">
        <v>359.52</v>
      </c>
      <c r="O160" s="1">
        <v>0</v>
      </c>
      <c r="AB160" s="1"/>
    </row>
    <row r="161" spans="1:28" ht="24" customHeight="1">
      <c r="A161" s="26">
        <v>157</v>
      </c>
      <c r="B161" s="3">
        <v>6030001530</v>
      </c>
      <c r="C161" s="25" t="s">
        <v>2932</v>
      </c>
      <c r="D161" s="5" t="s">
        <v>901</v>
      </c>
      <c r="E161" s="5" t="s">
        <v>2933</v>
      </c>
      <c r="F161" s="4" t="s">
        <v>3327</v>
      </c>
      <c r="G161" s="30">
        <v>81.319999999999993</v>
      </c>
      <c r="H161" s="42">
        <v>3</v>
      </c>
      <c r="I161" s="44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29">
        <v>94.16</v>
      </c>
      <c r="O161" s="1">
        <v>1</v>
      </c>
      <c r="AB161" s="1"/>
    </row>
    <row r="162" spans="1:28" ht="24" customHeight="1">
      <c r="A162" s="2">
        <v>158</v>
      </c>
      <c r="B162" s="3">
        <v>6030001531</v>
      </c>
      <c r="C162" s="25" t="s">
        <v>2934</v>
      </c>
      <c r="D162" s="5" t="s">
        <v>2935</v>
      </c>
      <c r="E162" s="5" t="s">
        <v>2936</v>
      </c>
      <c r="F162" s="4" t="s">
        <v>3342</v>
      </c>
      <c r="G162" s="30">
        <v>650.55999999999995</v>
      </c>
      <c r="H162" s="42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29">
        <v>749</v>
      </c>
      <c r="O162" s="1">
        <v>0</v>
      </c>
      <c r="AB162" s="1"/>
    </row>
    <row r="163" spans="1:28" ht="24" customHeight="1">
      <c r="A163" s="26">
        <v>159</v>
      </c>
      <c r="B163" s="3">
        <v>6030001532</v>
      </c>
      <c r="C163" s="25" t="s">
        <v>2937</v>
      </c>
      <c r="D163" s="5" t="s">
        <v>2938</v>
      </c>
      <c r="E163" s="5" t="s">
        <v>2939</v>
      </c>
      <c r="F163" s="4" t="s">
        <v>3327</v>
      </c>
      <c r="G163" s="30">
        <v>1515.12</v>
      </c>
      <c r="H163" s="42">
        <v>29</v>
      </c>
      <c r="I163" s="44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29">
        <v>1639.24</v>
      </c>
      <c r="O163" s="1">
        <v>1</v>
      </c>
      <c r="AB163" s="1"/>
    </row>
    <row r="164" spans="1:28" ht="24" customHeight="1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3248</v>
      </c>
      <c r="G164" s="30">
        <v>791.8</v>
      </c>
      <c r="H164" s="42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29">
        <v>804.64</v>
      </c>
      <c r="O164" s="1">
        <v>0</v>
      </c>
      <c r="AB164" s="1"/>
    </row>
    <row r="165" spans="1:28" ht="24" customHeight="1">
      <c r="A165" s="26">
        <v>161</v>
      </c>
      <c r="B165" s="3">
        <v>6030001534</v>
      </c>
      <c r="C165" s="25" t="s">
        <v>2943</v>
      </c>
      <c r="D165" s="5" t="s">
        <v>2944</v>
      </c>
      <c r="E165" s="5" t="s">
        <v>2945</v>
      </c>
      <c r="F165" s="4" t="s">
        <v>3327</v>
      </c>
      <c r="G165" s="30">
        <v>154.08000000000001</v>
      </c>
      <c r="H165" s="42">
        <v>5</v>
      </c>
      <c r="I165" s="44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29">
        <v>175.48</v>
      </c>
      <c r="O165" s="1">
        <v>1</v>
      </c>
      <c r="AB165" s="1"/>
    </row>
    <row r="166" spans="1:28" ht="24" customHeight="1">
      <c r="A166" s="2">
        <v>162</v>
      </c>
      <c r="B166" s="3">
        <v>6030001535</v>
      </c>
      <c r="C166" s="25" t="s">
        <v>2946</v>
      </c>
      <c r="D166" s="5" t="s">
        <v>2947</v>
      </c>
      <c r="E166" s="5" t="s">
        <v>2948</v>
      </c>
      <c r="F166" s="4" t="s">
        <v>3327</v>
      </c>
      <c r="G166" s="30">
        <v>3796.36</v>
      </c>
      <c r="H166" s="42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29">
        <v>4198.68</v>
      </c>
      <c r="O166" s="1">
        <v>0</v>
      </c>
      <c r="AB166" s="1"/>
    </row>
    <row r="167" spans="1:28" ht="24" customHeight="1">
      <c r="A167" s="26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3327</v>
      </c>
      <c r="G167" s="30">
        <v>2833.36</v>
      </c>
      <c r="H167" s="42">
        <v>51</v>
      </c>
      <c r="I167" s="44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29">
        <v>3051.64</v>
      </c>
      <c r="O167" s="1">
        <v>1</v>
      </c>
      <c r="AB167" s="1"/>
    </row>
    <row r="168" spans="1:28" ht="24" customHeight="1">
      <c r="A168" s="2">
        <v>164</v>
      </c>
      <c r="B168" s="3">
        <v>6030001537</v>
      </c>
      <c r="C168" s="25" t="s">
        <v>2952</v>
      </c>
      <c r="D168" s="5" t="s">
        <v>2953</v>
      </c>
      <c r="E168" s="5" t="s">
        <v>2954</v>
      </c>
      <c r="F168" s="4" t="s">
        <v>3342</v>
      </c>
      <c r="G168" s="30">
        <v>714.76</v>
      </c>
      <c r="H168" s="42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29">
        <v>907.36</v>
      </c>
      <c r="O168" s="1">
        <v>0</v>
      </c>
      <c r="AB168" s="1"/>
    </row>
    <row r="169" spans="1:28" ht="24" customHeight="1">
      <c r="A169" s="26">
        <v>165</v>
      </c>
      <c r="B169" s="3">
        <v>6030001538</v>
      </c>
      <c r="C169" s="25" t="s">
        <v>2955</v>
      </c>
      <c r="D169" s="5" t="s">
        <v>99</v>
      </c>
      <c r="E169" s="5" t="s">
        <v>2956</v>
      </c>
      <c r="F169" s="4" t="s">
        <v>69</v>
      </c>
      <c r="G169" s="30">
        <v>0</v>
      </c>
      <c r="H169" s="42">
        <v>30</v>
      </c>
      <c r="I169" s="44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29">
        <v>128.4</v>
      </c>
      <c r="O169" s="1">
        <v>1</v>
      </c>
      <c r="AB169" s="1"/>
    </row>
    <row r="170" spans="1:28" ht="24" customHeight="1">
      <c r="A170" s="2">
        <v>166</v>
      </c>
      <c r="B170" s="3">
        <v>6030001539</v>
      </c>
      <c r="C170" s="25" t="s">
        <v>2957</v>
      </c>
      <c r="D170" s="5" t="s">
        <v>2958</v>
      </c>
      <c r="E170" s="5" t="s">
        <v>2959</v>
      </c>
      <c r="F170" s="4" t="s">
        <v>69</v>
      </c>
      <c r="G170" s="30">
        <v>0</v>
      </c>
      <c r="H170" s="42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29">
        <v>59.92</v>
      </c>
      <c r="O170" s="1">
        <v>0</v>
      </c>
      <c r="AB170" s="1"/>
    </row>
    <row r="171" spans="1:28" ht="24" customHeight="1">
      <c r="A171" s="26">
        <v>167</v>
      </c>
      <c r="B171" s="3">
        <v>6030001540</v>
      </c>
      <c r="C171" s="25" t="s">
        <v>2960</v>
      </c>
      <c r="D171" s="5" t="s">
        <v>2961</v>
      </c>
      <c r="E171" s="5" t="s">
        <v>782</v>
      </c>
      <c r="F171" s="4" t="s">
        <v>2592</v>
      </c>
      <c r="G171" s="30">
        <v>0</v>
      </c>
      <c r="H171" s="42">
        <v>21</v>
      </c>
      <c r="I171" s="44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29">
        <v>89.88</v>
      </c>
      <c r="O171" s="1">
        <v>1</v>
      </c>
      <c r="AB171" s="1"/>
    </row>
    <row r="172" spans="1:28" ht="24" customHeight="1">
      <c r="A172" s="2">
        <v>168</v>
      </c>
      <c r="B172" s="3">
        <v>6030001541</v>
      </c>
      <c r="C172" s="25" t="s">
        <v>2962</v>
      </c>
      <c r="D172" s="5" t="s">
        <v>2963</v>
      </c>
      <c r="E172" s="5" t="s">
        <v>2964</v>
      </c>
      <c r="F172" s="4" t="s">
        <v>3327</v>
      </c>
      <c r="G172" s="30">
        <v>38370.199999999997</v>
      </c>
      <c r="H172" s="42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29">
        <v>41520.28</v>
      </c>
      <c r="O172" s="1">
        <v>0</v>
      </c>
      <c r="AB172" s="1"/>
    </row>
    <row r="173" spans="1:28" ht="24" customHeight="1">
      <c r="A173" s="26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30">
        <v>192.6</v>
      </c>
      <c r="H173" s="42">
        <v>1</v>
      </c>
      <c r="I173" s="44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29">
        <v>196.88</v>
      </c>
      <c r="O173" s="1">
        <v>1</v>
      </c>
      <c r="AB173" s="1"/>
    </row>
    <row r="174" spans="1:28" ht="24" customHeight="1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30">
        <v>0</v>
      </c>
      <c r="H174" s="42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29">
        <v>51.36</v>
      </c>
      <c r="O174" s="1">
        <v>0</v>
      </c>
      <c r="AB174" s="1"/>
    </row>
    <row r="175" spans="1:28" ht="24" customHeight="1">
      <c r="A175" s="26">
        <v>171</v>
      </c>
      <c r="B175" s="3">
        <v>6030001544</v>
      </c>
      <c r="C175" s="25" t="s">
        <v>2970</v>
      </c>
      <c r="D175" s="5" t="s">
        <v>1285</v>
      </c>
      <c r="E175" s="5" t="s">
        <v>2971</v>
      </c>
      <c r="F175" s="4" t="s">
        <v>3332</v>
      </c>
      <c r="G175" s="30">
        <v>81.319999999999993</v>
      </c>
      <c r="H175" s="42">
        <v>22</v>
      </c>
      <c r="I175" s="44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29">
        <v>175.48</v>
      </c>
      <c r="O175" s="1">
        <v>1</v>
      </c>
      <c r="AB175" s="1"/>
    </row>
    <row r="176" spans="1:28" ht="24" customHeight="1">
      <c r="A176" s="2">
        <v>172</v>
      </c>
      <c r="B176" s="3">
        <v>6030001545</v>
      </c>
      <c r="C176" s="25" t="s">
        <v>2972</v>
      </c>
      <c r="D176" s="5" t="s">
        <v>2973</v>
      </c>
      <c r="E176" s="5" t="s">
        <v>2974</v>
      </c>
      <c r="F176" s="4" t="s">
        <v>3331</v>
      </c>
      <c r="G176" s="30">
        <v>659.12</v>
      </c>
      <c r="H176" s="42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29">
        <v>800.36</v>
      </c>
      <c r="O176" s="1">
        <v>0</v>
      </c>
      <c r="AB176" s="1"/>
    </row>
    <row r="177" spans="1:28" ht="24" customHeight="1">
      <c r="A177" s="26">
        <v>173</v>
      </c>
      <c r="B177" s="3">
        <v>6030001546</v>
      </c>
      <c r="C177" s="25" t="s">
        <v>2975</v>
      </c>
      <c r="D177" s="5" t="s">
        <v>2976</v>
      </c>
      <c r="E177" s="5" t="s">
        <v>2977</v>
      </c>
      <c r="F177" s="4" t="s">
        <v>2592</v>
      </c>
      <c r="G177" s="30">
        <v>0</v>
      </c>
      <c r="H177" s="42">
        <v>3</v>
      </c>
      <c r="I177" s="44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29">
        <v>12.84</v>
      </c>
      <c r="O177" s="1">
        <v>1</v>
      </c>
      <c r="AB177" s="1"/>
    </row>
    <row r="178" spans="1:28" ht="24" customHeight="1">
      <c r="A178" s="2">
        <v>174</v>
      </c>
      <c r="B178" s="3">
        <v>6030001547</v>
      </c>
      <c r="C178" s="25" t="s">
        <v>2978</v>
      </c>
      <c r="D178" s="5" t="s">
        <v>2979</v>
      </c>
      <c r="E178" s="5" t="s">
        <v>2980</v>
      </c>
      <c r="F178" s="4" t="s">
        <v>69</v>
      </c>
      <c r="G178" s="30">
        <v>0</v>
      </c>
      <c r="H178" s="42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29">
        <v>72.760000000000005</v>
      </c>
      <c r="O178" s="1">
        <v>0</v>
      </c>
      <c r="AB178" s="1"/>
    </row>
    <row r="179" spans="1:28" ht="24" customHeight="1">
      <c r="A179" s="26">
        <v>175</v>
      </c>
      <c r="B179" s="3">
        <v>6030001548</v>
      </c>
      <c r="C179" s="25" t="s">
        <v>3306</v>
      </c>
      <c r="D179" s="5" t="s">
        <v>3320</v>
      </c>
      <c r="E179" s="5" t="s">
        <v>3321</v>
      </c>
      <c r="F179" s="4" t="s">
        <v>69</v>
      </c>
      <c r="G179" s="30">
        <v>0</v>
      </c>
      <c r="H179" s="42">
        <v>27</v>
      </c>
      <c r="I179" s="44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29">
        <v>115.56</v>
      </c>
      <c r="O179" s="1">
        <v>1</v>
      </c>
      <c r="AB179" s="1"/>
    </row>
    <row r="180" spans="1:28" ht="24" customHeight="1">
      <c r="A180" s="2">
        <v>176</v>
      </c>
      <c r="B180" s="3">
        <v>6030001549</v>
      </c>
      <c r="C180" s="25" t="s">
        <v>2981</v>
      </c>
      <c r="D180" s="5" t="s">
        <v>2982</v>
      </c>
      <c r="E180" s="5" t="s">
        <v>2983</v>
      </c>
      <c r="F180" s="4" t="s">
        <v>2592</v>
      </c>
      <c r="G180" s="30">
        <v>0</v>
      </c>
      <c r="H180" s="42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29">
        <v>98.44</v>
      </c>
      <c r="O180" s="1">
        <v>0</v>
      </c>
      <c r="AB180" s="1"/>
    </row>
    <row r="181" spans="1:28" ht="24" customHeight="1">
      <c r="A181" s="26">
        <v>177</v>
      </c>
      <c r="B181" s="3">
        <v>6030001550</v>
      </c>
      <c r="C181" s="25" t="s">
        <v>2984</v>
      </c>
      <c r="D181" s="5" t="s">
        <v>2982</v>
      </c>
      <c r="E181" s="5" t="s">
        <v>2985</v>
      </c>
      <c r="F181" s="4" t="s">
        <v>2592</v>
      </c>
      <c r="G181" s="30">
        <v>0</v>
      </c>
      <c r="H181" s="42">
        <v>4</v>
      </c>
      <c r="I181" s="44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29">
        <v>17.12</v>
      </c>
      <c r="O181" s="1">
        <v>1</v>
      </c>
      <c r="AB181" s="1"/>
    </row>
    <row r="182" spans="1:28" ht="24" customHeight="1">
      <c r="A182" s="2">
        <v>178</v>
      </c>
      <c r="B182" s="3">
        <v>6030001551</v>
      </c>
      <c r="C182" s="25" t="s">
        <v>2986</v>
      </c>
      <c r="D182" s="5" t="s">
        <v>2987</v>
      </c>
      <c r="E182" s="5" t="s">
        <v>2988</v>
      </c>
      <c r="F182" s="4" t="s">
        <v>2592</v>
      </c>
      <c r="G182" s="30">
        <v>0</v>
      </c>
      <c r="H182" s="42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29">
        <v>119.84</v>
      </c>
      <c r="O182" s="1">
        <v>0</v>
      </c>
      <c r="AB182" s="1"/>
    </row>
    <row r="183" spans="1:28" ht="24" customHeight="1">
      <c r="A183" s="26">
        <v>179</v>
      </c>
      <c r="B183" s="3">
        <v>6030001552</v>
      </c>
      <c r="C183" s="25" t="s">
        <v>2989</v>
      </c>
      <c r="D183" s="5" t="s">
        <v>2982</v>
      </c>
      <c r="E183" s="5" t="s">
        <v>2990</v>
      </c>
      <c r="F183" s="4" t="s">
        <v>2592</v>
      </c>
      <c r="G183" s="30">
        <v>0</v>
      </c>
      <c r="H183" s="42">
        <v>15</v>
      </c>
      <c r="I183" s="44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29">
        <v>64.2</v>
      </c>
      <c r="O183" s="1">
        <v>1</v>
      </c>
      <c r="AB183" s="1"/>
    </row>
    <row r="184" spans="1:28" ht="24" customHeight="1">
      <c r="A184" s="2">
        <v>180</v>
      </c>
      <c r="B184" s="3">
        <v>6030001553</v>
      </c>
      <c r="C184" s="25" t="s">
        <v>2991</v>
      </c>
      <c r="D184" s="5" t="s">
        <v>2982</v>
      </c>
      <c r="E184" s="5" t="s">
        <v>2992</v>
      </c>
      <c r="F184" s="4" t="s">
        <v>2592</v>
      </c>
      <c r="G184" s="30">
        <v>0</v>
      </c>
      <c r="H184" s="42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29">
        <v>77.040000000000006</v>
      </c>
      <c r="O184" s="1">
        <v>0</v>
      </c>
      <c r="AB184" s="1"/>
    </row>
    <row r="185" spans="1:28" ht="24" customHeight="1">
      <c r="A185" s="26">
        <v>181</v>
      </c>
      <c r="B185" s="3">
        <v>6030001554</v>
      </c>
      <c r="C185" s="25" t="s">
        <v>2993</v>
      </c>
      <c r="D185" s="5" t="s">
        <v>2994</v>
      </c>
      <c r="E185" s="5" t="s">
        <v>2995</v>
      </c>
      <c r="F185" s="4" t="s">
        <v>3375</v>
      </c>
      <c r="G185" s="30">
        <v>556.4</v>
      </c>
      <c r="H185" s="42">
        <v>52</v>
      </c>
      <c r="I185" s="44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29">
        <v>778.96</v>
      </c>
      <c r="O185" s="1">
        <v>1</v>
      </c>
      <c r="AB185" s="1"/>
    </row>
    <row r="186" spans="1:28" ht="24" customHeight="1">
      <c r="A186" s="2">
        <v>182</v>
      </c>
      <c r="B186" s="3">
        <v>6030001555</v>
      </c>
      <c r="C186" s="25" t="s">
        <v>2996</v>
      </c>
      <c r="D186" s="5" t="s">
        <v>2997</v>
      </c>
      <c r="E186" s="5" t="s">
        <v>2998</v>
      </c>
      <c r="F186" s="4" t="s">
        <v>2592</v>
      </c>
      <c r="G186" s="30">
        <v>0</v>
      </c>
      <c r="H186" s="42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29">
        <v>102.72</v>
      </c>
      <c r="O186" s="1">
        <v>0</v>
      </c>
      <c r="AB186" s="1"/>
    </row>
    <row r="187" spans="1:28" ht="24" customHeight="1">
      <c r="A187" s="26">
        <v>183</v>
      </c>
      <c r="B187" s="3">
        <v>6030001556</v>
      </c>
      <c r="C187" s="25" t="s">
        <v>2999</v>
      </c>
      <c r="D187" s="5" t="s">
        <v>3000</v>
      </c>
      <c r="E187" s="5" t="s">
        <v>3001</v>
      </c>
      <c r="F187" s="4" t="s">
        <v>3330</v>
      </c>
      <c r="G187" s="30">
        <v>94.16</v>
      </c>
      <c r="H187" s="42">
        <v>13</v>
      </c>
      <c r="I187" s="44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29">
        <v>149.80000000000001</v>
      </c>
      <c r="O187" s="1">
        <v>1</v>
      </c>
      <c r="AB187" s="1"/>
    </row>
    <row r="188" spans="1:28" ht="24" customHeight="1">
      <c r="A188" s="2">
        <v>184</v>
      </c>
      <c r="B188" s="3">
        <v>6030001557</v>
      </c>
      <c r="C188" s="25" t="s">
        <v>3307</v>
      </c>
      <c r="D188" s="5" t="s">
        <v>3322</v>
      </c>
      <c r="E188" s="5" t="s">
        <v>3323</v>
      </c>
      <c r="F188" s="2" t="s">
        <v>3330</v>
      </c>
      <c r="G188" s="32">
        <v>94.16</v>
      </c>
      <c r="H188" s="42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29">
        <v>149.80000000000001</v>
      </c>
      <c r="O188" s="1">
        <v>0</v>
      </c>
      <c r="AB188" s="1"/>
    </row>
    <row r="189" spans="1:28" ht="24" customHeight="1">
      <c r="A189" s="26">
        <v>185</v>
      </c>
      <c r="B189" s="3">
        <v>6030001558</v>
      </c>
      <c r="C189" s="25" t="s">
        <v>3002</v>
      </c>
      <c r="D189" s="5" t="s">
        <v>3003</v>
      </c>
      <c r="E189" s="5" t="s">
        <v>3004</v>
      </c>
      <c r="F189" s="4" t="s">
        <v>3332</v>
      </c>
      <c r="G189" s="30">
        <v>72.760000000000005</v>
      </c>
      <c r="H189" s="42">
        <v>16</v>
      </c>
      <c r="I189" s="44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29">
        <v>141.24</v>
      </c>
      <c r="O189" s="1">
        <v>1</v>
      </c>
      <c r="AB189" s="1"/>
    </row>
    <row r="190" spans="1:28" ht="24" customHeight="1">
      <c r="A190" s="2">
        <v>186</v>
      </c>
      <c r="B190" s="3">
        <v>6030001559</v>
      </c>
      <c r="C190" s="25" t="s">
        <v>3005</v>
      </c>
      <c r="D190" s="5" t="s">
        <v>3006</v>
      </c>
      <c r="E190" s="5" t="s">
        <v>3007</v>
      </c>
      <c r="F190" s="4" t="s">
        <v>2592</v>
      </c>
      <c r="G190" s="30">
        <v>0</v>
      </c>
      <c r="H190" s="42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29">
        <v>25.68</v>
      </c>
      <c r="O190" s="1">
        <v>0</v>
      </c>
      <c r="AB190" s="1"/>
    </row>
    <row r="191" spans="1:28" ht="24" customHeight="1">
      <c r="A191" s="26">
        <v>187</v>
      </c>
      <c r="B191" s="3">
        <v>6030001560</v>
      </c>
      <c r="C191" s="25" t="s">
        <v>3008</v>
      </c>
      <c r="D191" s="5" t="s">
        <v>3009</v>
      </c>
      <c r="E191" s="5" t="s">
        <v>3010</v>
      </c>
      <c r="F191" s="4" t="s">
        <v>2592</v>
      </c>
      <c r="G191" s="30">
        <v>0</v>
      </c>
      <c r="H191" s="42">
        <v>10</v>
      </c>
      <c r="I191" s="44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29">
        <v>42.8</v>
      </c>
      <c r="O191" s="1">
        <v>1</v>
      </c>
      <c r="AB191" s="1"/>
    </row>
    <row r="192" spans="1:28" ht="24" customHeight="1">
      <c r="A192" s="2">
        <v>188</v>
      </c>
      <c r="B192" s="3">
        <v>6030001561</v>
      </c>
      <c r="C192" s="25" t="s">
        <v>3011</v>
      </c>
      <c r="D192" s="5" t="s">
        <v>3012</v>
      </c>
      <c r="E192" s="5" t="s">
        <v>3013</v>
      </c>
      <c r="F192" s="4" t="s">
        <v>69</v>
      </c>
      <c r="G192" s="30">
        <v>0</v>
      </c>
      <c r="H192" s="42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29">
        <v>804.64</v>
      </c>
      <c r="O192" s="1">
        <v>0</v>
      </c>
      <c r="AB192" s="1"/>
    </row>
    <row r="193" spans="1:28" ht="24" customHeight="1">
      <c r="A193" s="26">
        <v>189</v>
      </c>
      <c r="B193" s="3">
        <v>6030001562</v>
      </c>
      <c r="C193" s="25" t="s">
        <v>3014</v>
      </c>
      <c r="D193" s="5" t="s">
        <v>3015</v>
      </c>
      <c r="E193" s="5" t="s">
        <v>3016</v>
      </c>
      <c r="F193" s="4" t="s">
        <v>3327</v>
      </c>
      <c r="G193" s="30">
        <v>2148.56</v>
      </c>
      <c r="H193" s="42">
        <v>9</v>
      </c>
      <c r="I193" s="44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29">
        <v>2187.08</v>
      </c>
      <c r="O193" s="1">
        <v>1</v>
      </c>
      <c r="AB193" s="1"/>
    </row>
    <row r="194" spans="1:28" ht="24" customHeight="1">
      <c r="A194" s="2">
        <v>190</v>
      </c>
      <c r="B194" s="3">
        <v>6030001563</v>
      </c>
      <c r="C194" s="25" t="s">
        <v>3017</v>
      </c>
      <c r="D194" s="5" t="s">
        <v>2261</v>
      </c>
      <c r="E194" s="5" t="s">
        <v>3018</v>
      </c>
      <c r="F194" s="4" t="s">
        <v>3331</v>
      </c>
      <c r="G194" s="30">
        <v>256.8</v>
      </c>
      <c r="H194" s="42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29">
        <v>316.72000000000003</v>
      </c>
      <c r="O194" s="1">
        <v>0</v>
      </c>
      <c r="AB194" s="1"/>
    </row>
    <row r="195" spans="1:28" ht="24" customHeight="1">
      <c r="A195" s="26">
        <v>191</v>
      </c>
      <c r="B195" s="3">
        <v>6030001564</v>
      </c>
      <c r="C195" s="25" t="s">
        <v>3019</v>
      </c>
      <c r="D195" s="5" t="s">
        <v>3020</v>
      </c>
      <c r="E195" s="5" t="s">
        <v>3021</v>
      </c>
      <c r="F195" s="4" t="s">
        <v>82</v>
      </c>
      <c r="G195" s="30">
        <v>355.24</v>
      </c>
      <c r="H195" s="42">
        <v>0</v>
      </c>
      <c r="I195" s="44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29">
        <v>355.24</v>
      </c>
      <c r="O195" s="1">
        <v>1</v>
      </c>
      <c r="AB195" s="1"/>
    </row>
    <row r="196" spans="1:28" ht="24" customHeight="1">
      <c r="A196" s="2">
        <v>192</v>
      </c>
      <c r="B196" s="3">
        <v>6030001565</v>
      </c>
      <c r="C196" s="25" t="s">
        <v>3022</v>
      </c>
      <c r="D196" s="5" t="s">
        <v>3421</v>
      </c>
      <c r="E196" s="5" t="s">
        <v>3023</v>
      </c>
      <c r="F196" s="4" t="s">
        <v>3327</v>
      </c>
      <c r="G196" s="30">
        <v>5350</v>
      </c>
      <c r="H196" s="42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29">
        <v>5807.96</v>
      </c>
      <c r="O196" s="1">
        <v>0</v>
      </c>
      <c r="AB196" s="1"/>
    </row>
    <row r="197" spans="1:28" ht="24" customHeight="1">
      <c r="A197" s="26">
        <v>193</v>
      </c>
      <c r="B197" s="3">
        <v>6030001566</v>
      </c>
      <c r="C197" s="25" t="s">
        <v>3024</v>
      </c>
      <c r="D197" s="5" t="s">
        <v>3025</v>
      </c>
      <c r="E197" s="5" t="s">
        <v>3026</v>
      </c>
      <c r="F197" s="4" t="s">
        <v>3327</v>
      </c>
      <c r="G197" s="30">
        <v>3141.52</v>
      </c>
      <c r="H197" s="42">
        <v>64</v>
      </c>
      <c r="I197" s="44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29">
        <v>3415.44</v>
      </c>
      <c r="O197" s="1">
        <v>1</v>
      </c>
      <c r="AB197" s="1"/>
    </row>
    <row r="198" spans="1:28" ht="24" customHeight="1">
      <c r="A198" s="2">
        <v>194</v>
      </c>
      <c r="B198" s="3">
        <v>6030001567</v>
      </c>
      <c r="C198" s="25" t="s">
        <v>3027</v>
      </c>
      <c r="D198" s="5" t="s">
        <v>3028</v>
      </c>
      <c r="E198" s="5" t="s">
        <v>3029</v>
      </c>
      <c r="F198" s="4" t="s">
        <v>61</v>
      </c>
      <c r="G198" s="30">
        <v>8.56</v>
      </c>
      <c r="H198" s="42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29">
        <v>8.56</v>
      </c>
      <c r="O198" s="1">
        <v>0</v>
      </c>
      <c r="AB198" s="1"/>
    </row>
    <row r="199" spans="1:28" ht="24" customHeight="1">
      <c r="A199" s="26">
        <v>195</v>
      </c>
      <c r="B199" s="3">
        <v>6030001568</v>
      </c>
      <c r="C199" s="25" t="s">
        <v>3030</v>
      </c>
      <c r="D199" s="5" t="s">
        <v>3031</v>
      </c>
      <c r="E199" s="5" t="s">
        <v>3029</v>
      </c>
      <c r="F199" s="4" t="s">
        <v>3327</v>
      </c>
      <c r="G199" s="30">
        <v>3043.08</v>
      </c>
      <c r="H199" s="42">
        <v>77</v>
      </c>
      <c r="I199" s="44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29">
        <v>3372.64</v>
      </c>
      <c r="O199" s="1">
        <v>1</v>
      </c>
      <c r="AB199" s="1"/>
    </row>
    <row r="200" spans="1:28" ht="24" customHeight="1">
      <c r="A200" s="2">
        <v>196</v>
      </c>
      <c r="B200" s="3">
        <v>6030001569</v>
      </c>
      <c r="C200" s="25" t="s">
        <v>3032</v>
      </c>
      <c r="D200" s="5" t="s">
        <v>3033</v>
      </c>
      <c r="E200" s="5" t="s">
        <v>3034</v>
      </c>
      <c r="F200" s="4" t="s">
        <v>3331</v>
      </c>
      <c r="G200" s="30">
        <v>59.92</v>
      </c>
      <c r="H200" s="42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29">
        <v>68.48</v>
      </c>
      <c r="O200" s="1">
        <v>0</v>
      </c>
      <c r="AB200" s="1"/>
    </row>
    <row r="201" spans="1:28" ht="24" customHeight="1">
      <c r="A201" s="26">
        <v>197</v>
      </c>
      <c r="B201" s="3">
        <v>6030001570</v>
      </c>
      <c r="C201" s="25" t="s">
        <v>3035</v>
      </c>
      <c r="D201" s="5" t="s">
        <v>2867</v>
      </c>
      <c r="E201" s="5" t="s">
        <v>3036</v>
      </c>
      <c r="F201" s="4" t="s">
        <v>3331</v>
      </c>
      <c r="G201" s="30">
        <v>522.16</v>
      </c>
      <c r="H201" s="42">
        <v>35</v>
      </c>
      <c r="I201" s="44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29">
        <v>671.96</v>
      </c>
      <c r="O201" s="1">
        <v>1</v>
      </c>
      <c r="AB201" s="1"/>
    </row>
    <row r="202" spans="1:28" ht="24" customHeight="1">
      <c r="A202" s="2">
        <v>198</v>
      </c>
      <c r="B202" s="3">
        <v>6030001571</v>
      </c>
      <c r="C202" s="25" t="s">
        <v>3037</v>
      </c>
      <c r="D202" s="5" t="s">
        <v>3038</v>
      </c>
      <c r="E202" s="5" t="s">
        <v>3039</v>
      </c>
      <c r="F202" s="4" t="s">
        <v>3376</v>
      </c>
      <c r="G202" s="30">
        <v>1985.92</v>
      </c>
      <c r="H202" s="42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29">
        <v>2259.84</v>
      </c>
      <c r="O202" s="1">
        <v>0</v>
      </c>
      <c r="AB202" s="1"/>
    </row>
    <row r="203" spans="1:28" ht="24" customHeight="1">
      <c r="A203" s="26">
        <v>199</v>
      </c>
      <c r="B203" s="3">
        <v>6030001572</v>
      </c>
      <c r="C203" s="25" t="s">
        <v>3040</v>
      </c>
      <c r="D203" s="5" t="s">
        <v>3041</v>
      </c>
      <c r="E203" s="5" t="s">
        <v>3042</v>
      </c>
      <c r="F203" s="4" t="s">
        <v>3335</v>
      </c>
      <c r="G203" s="30">
        <v>2589.4</v>
      </c>
      <c r="H203" s="42">
        <v>52</v>
      </c>
      <c r="I203" s="44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29">
        <v>2811.96</v>
      </c>
      <c r="O203" s="1">
        <v>1</v>
      </c>
      <c r="AB203" s="1"/>
    </row>
    <row r="204" spans="1:28" ht="24" customHeight="1">
      <c r="A204" s="2">
        <v>200</v>
      </c>
      <c r="B204" s="3">
        <v>6030001573</v>
      </c>
      <c r="C204" s="25" t="s">
        <v>3043</v>
      </c>
      <c r="D204" s="5" t="s">
        <v>443</v>
      </c>
      <c r="E204" s="5" t="s">
        <v>3422</v>
      </c>
      <c r="F204" s="4" t="s">
        <v>69</v>
      </c>
      <c r="G204" s="30">
        <v>0</v>
      </c>
      <c r="H204" s="42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29">
        <v>141.24</v>
      </c>
      <c r="O204" s="1">
        <v>0</v>
      </c>
      <c r="AB204" s="1"/>
    </row>
    <row r="205" spans="1:28" ht="24" customHeight="1">
      <c r="A205" s="26">
        <v>201</v>
      </c>
      <c r="B205" s="3">
        <v>6030001574</v>
      </c>
      <c r="C205" s="25" t="s">
        <v>3044</v>
      </c>
      <c r="D205" s="5" t="s">
        <v>3045</v>
      </c>
      <c r="E205" s="5" t="s">
        <v>3046</v>
      </c>
      <c r="F205" s="4" t="s">
        <v>2592</v>
      </c>
      <c r="G205" s="30">
        <v>0</v>
      </c>
      <c r="H205" s="42">
        <v>5</v>
      </c>
      <c r="I205" s="44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29">
        <v>21.4</v>
      </c>
      <c r="O205" s="1">
        <v>1</v>
      </c>
      <c r="AB205" s="1"/>
    </row>
    <row r="206" spans="1:28" ht="24" customHeight="1">
      <c r="A206" s="2">
        <v>202</v>
      </c>
      <c r="B206" s="3">
        <v>6030001575</v>
      </c>
      <c r="C206" s="25" t="s">
        <v>3047</v>
      </c>
      <c r="D206" s="5" t="s">
        <v>3048</v>
      </c>
      <c r="E206" s="5" t="s">
        <v>3049</v>
      </c>
      <c r="F206" s="4" t="s">
        <v>3342</v>
      </c>
      <c r="G206" s="30">
        <v>813.2</v>
      </c>
      <c r="H206" s="42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29">
        <v>928.76</v>
      </c>
      <c r="O206" s="1">
        <v>0</v>
      </c>
      <c r="AB206" s="1"/>
    </row>
    <row r="207" spans="1:28" ht="24" customHeight="1">
      <c r="A207" s="26">
        <v>203</v>
      </c>
      <c r="B207" s="3">
        <v>6030001576</v>
      </c>
      <c r="C207" s="25" t="s">
        <v>3050</v>
      </c>
      <c r="D207" s="5" t="s">
        <v>3051</v>
      </c>
      <c r="E207" s="5" t="s">
        <v>3052</v>
      </c>
      <c r="F207" s="4" t="s">
        <v>2592</v>
      </c>
      <c r="G207" s="30">
        <v>0</v>
      </c>
      <c r="H207" s="42">
        <v>18</v>
      </c>
      <c r="I207" s="44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29">
        <v>77.040000000000006</v>
      </c>
      <c r="O207" s="1">
        <v>1</v>
      </c>
      <c r="AB207" s="1"/>
    </row>
    <row r="208" spans="1:28" ht="24" customHeight="1">
      <c r="A208" s="2">
        <v>204</v>
      </c>
      <c r="B208" s="3">
        <v>6030001577</v>
      </c>
      <c r="C208" s="25" t="s">
        <v>3053</v>
      </c>
      <c r="D208" s="5" t="s">
        <v>3054</v>
      </c>
      <c r="E208" s="5" t="s">
        <v>3055</v>
      </c>
      <c r="F208" s="4" t="s">
        <v>69</v>
      </c>
      <c r="G208" s="30">
        <v>0</v>
      </c>
      <c r="H208" s="42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29">
        <v>55.64</v>
      </c>
      <c r="O208" s="1">
        <v>0</v>
      </c>
      <c r="AB208" s="1"/>
    </row>
    <row r="209" spans="1:28" ht="24" customHeight="1">
      <c r="A209" s="26">
        <v>205</v>
      </c>
      <c r="B209" s="3">
        <v>6030001578</v>
      </c>
      <c r="C209" s="25" t="s">
        <v>2609</v>
      </c>
      <c r="D209" s="5" t="s">
        <v>2559</v>
      </c>
      <c r="E209" s="5" t="s">
        <v>3312</v>
      </c>
      <c r="F209" s="4" t="s">
        <v>69</v>
      </c>
      <c r="G209" s="30">
        <v>0</v>
      </c>
      <c r="H209" s="42">
        <v>16</v>
      </c>
      <c r="I209" s="44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29">
        <v>68.48</v>
      </c>
      <c r="O209" s="1">
        <v>1</v>
      </c>
      <c r="AB209" s="1"/>
    </row>
    <row r="210" spans="1:28" ht="24" customHeight="1">
      <c r="A210" s="2">
        <v>206</v>
      </c>
      <c r="B210" s="3">
        <v>6030001579</v>
      </c>
      <c r="C210" s="25" t="s">
        <v>2612</v>
      </c>
      <c r="D210" s="5" t="s">
        <v>2613</v>
      </c>
      <c r="E210" s="5" t="s">
        <v>3313</v>
      </c>
      <c r="F210" s="4" t="s">
        <v>3341</v>
      </c>
      <c r="G210" s="30">
        <v>303.88</v>
      </c>
      <c r="H210" s="42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29">
        <v>436.56</v>
      </c>
      <c r="O210" s="1">
        <v>0</v>
      </c>
      <c r="AB210" s="1"/>
    </row>
    <row r="211" spans="1:28" ht="24" customHeight="1">
      <c r="A211" s="26">
        <v>207</v>
      </c>
      <c r="B211" s="3">
        <v>6030001580</v>
      </c>
      <c r="C211" s="25" t="s">
        <v>3056</v>
      </c>
      <c r="D211" s="5" t="s">
        <v>3057</v>
      </c>
      <c r="E211" s="5" t="s">
        <v>3058</v>
      </c>
      <c r="F211" s="4" t="s">
        <v>3327</v>
      </c>
      <c r="G211" s="30">
        <v>667.68</v>
      </c>
      <c r="H211" s="42">
        <v>20</v>
      </c>
      <c r="I211" s="44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29">
        <v>753.28</v>
      </c>
      <c r="O211" s="1">
        <v>1</v>
      </c>
      <c r="AB211" s="1"/>
    </row>
    <row r="212" spans="1:28" ht="24" customHeight="1">
      <c r="A212" s="2">
        <v>208</v>
      </c>
      <c r="B212" s="3">
        <v>6030001581</v>
      </c>
      <c r="C212" s="25" t="s">
        <v>3059</v>
      </c>
      <c r="D212" s="5" t="s">
        <v>3060</v>
      </c>
      <c r="E212" s="5" t="s">
        <v>3061</v>
      </c>
      <c r="F212" s="4" t="s">
        <v>3327</v>
      </c>
      <c r="G212" s="30">
        <v>393.76</v>
      </c>
      <c r="H212" s="42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29">
        <v>449.4</v>
      </c>
      <c r="O212" s="1">
        <v>0</v>
      </c>
      <c r="AB212" s="1"/>
    </row>
    <row r="213" spans="1:28" ht="24" customHeight="1">
      <c r="A213" s="26">
        <v>209</v>
      </c>
      <c r="B213" s="3">
        <v>6030001582</v>
      </c>
      <c r="C213" s="25" t="s">
        <v>3062</v>
      </c>
      <c r="D213" s="5" t="s">
        <v>3063</v>
      </c>
      <c r="E213" s="5" t="s">
        <v>3064</v>
      </c>
      <c r="F213" s="4" t="s">
        <v>3327</v>
      </c>
      <c r="G213" s="30">
        <v>1134.2</v>
      </c>
      <c r="H213" s="42">
        <v>22</v>
      </c>
      <c r="I213" s="44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29">
        <v>1228.3599999999999</v>
      </c>
      <c r="O213" s="1">
        <v>1</v>
      </c>
      <c r="AB213" s="1"/>
    </row>
    <row r="214" spans="1:28" ht="24" customHeight="1">
      <c r="A214" s="2">
        <v>210</v>
      </c>
      <c r="B214" s="3">
        <v>6030001583</v>
      </c>
      <c r="C214" s="25" t="s">
        <v>3065</v>
      </c>
      <c r="D214" s="5" t="s">
        <v>3066</v>
      </c>
      <c r="E214" s="5" t="s">
        <v>3067</v>
      </c>
      <c r="F214" s="4" t="s">
        <v>69</v>
      </c>
      <c r="G214" s="30">
        <v>0</v>
      </c>
      <c r="H214" s="42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29">
        <v>132.68</v>
      </c>
      <c r="O214" s="1">
        <v>0</v>
      </c>
      <c r="AB214" s="1"/>
    </row>
    <row r="215" spans="1:28" ht="24" customHeight="1">
      <c r="A215" s="26">
        <v>211</v>
      </c>
      <c r="B215" s="3">
        <v>6030001584</v>
      </c>
      <c r="C215" s="25" t="s">
        <v>3068</v>
      </c>
      <c r="D215" s="5" t="s">
        <v>2022</v>
      </c>
      <c r="E215" s="5" t="s">
        <v>3069</v>
      </c>
      <c r="F215" s="4" t="s">
        <v>3331</v>
      </c>
      <c r="G215" s="30">
        <v>252.52</v>
      </c>
      <c r="H215" s="42">
        <v>23</v>
      </c>
      <c r="I215" s="44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29">
        <v>350.96</v>
      </c>
      <c r="O215" s="1">
        <v>1</v>
      </c>
      <c r="AB215" s="1"/>
    </row>
    <row r="216" spans="1:28" ht="24" customHeight="1">
      <c r="A216" s="2">
        <v>212</v>
      </c>
      <c r="B216" s="3">
        <v>6030001585</v>
      </c>
      <c r="C216" s="25" t="s">
        <v>3245</v>
      </c>
      <c r="D216" s="5" t="s">
        <v>3246</v>
      </c>
      <c r="E216" s="5" t="s">
        <v>3247</v>
      </c>
      <c r="F216" s="4" t="s">
        <v>69</v>
      </c>
      <c r="G216" s="30">
        <v>0</v>
      </c>
      <c r="H216" s="42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29">
        <v>38.520000000000003</v>
      </c>
      <c r="O216" s="1">
        <v>0</v>
      </c>
      <c r="AB216" s="1"/>
    </row>
    <row r="217" spans="1:28" ht="24" customHeight="1">
      <c r="A217" s="26">
        <v>213</v>
      </c>
      <c r="B217" s="3">
        <v>6030001586</v>
      </c>
      <c r="C217" s="25" t="s">
        <v>3070</v>
      </c>
      <c r="D217" s="5" t="s">
        <v>3071</v>
      </c>
      <c r="E217" s="5" t="s">
        <v>3072</v>
      </c>
      <c r="F217" s="4" t="s">
        <v>69</v>
      </c>
      <c r="G217" s="30">
        <v>0</v>
      </c>
      <c r="H217" s="42">
        <v>13</v>
      </c>
      <c r="I217" s="44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29">
        <v>55.64</v>
      </c>
      <c r="O217" s="1">
        <v>1</v>
      </c>
      <c r="AB217" s="1"/>
    </row>
    <row r="218" spans="1:28" ht="24" customHeight="1">
      <c r="A218" s="2">
        <v>214</v>
      </c>
      <c r="B218" s="3">
        <v>6030001587</v>
      </c>
      <c r="C218" s="25" t="s">
        <v>3073</v>
      </c>
      <c r="D218" s="5" t="s">
        <v>3074</v>
      </c>
      <c r="E218" s="5" t="s">
        <v>3075</v>
      </c>
      <c r="F218" s="4" t="s">
        <v>3338</v>
      </c>
      <c r="G218" s="30">
        <v>1112.8</v>
      </c>
      <c r="H218" s="42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29">
        <v>1228.3599999999999</v>
      </c>
      <c r="O218" s="1">
        <v>0</v>
      </c>
      <c r="AB218" s="1"/>
    </row>
    <row r="219" spans="1:28" ht="24" customHeight="1">
      <c r="A219" s="26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3341</v>
      </c>
      <c r="G219" s="30">
        <v>380.92</v>
      </c>
      <c r="H219" s="42">
        <v>25</v>
      </c>
      <c r="I219" s="44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29">
        <v>487.92</v>
      </c>
      <c r="O219" s="1">
        <v>1</v>
      </c>
      <c r="AB219" s="1"/>
    </row>
    <row r="220" spans="1:28" ht="24" customHeight="1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3331</v>
      </c>
      <c r="G220" s="30">
        <v>492.2</v>
      </c>
      <c r="H220" s="42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29">
        <v>586.36</v>
      </c>
      <c r="O220" s="1">
        <v>0</v>
      </c>
      <c r="AB220" s="1"/>
    </row>
    <row r="221" spans="1:28" ht="24" customHeight="1">
      <c r="A221" s="26">
        <v>217</v>
      </c>
      <c r="B221" s="3">
        <v>6030001590</v>
      </c>
      <c r="C221" s="25" t="s">
        <v>3082</v>
      </c>
      <c r="D221" s="5" t="s">
        <v>3083</v>
      </c>
      <c r="E221" s="5" t="s">
        <v>3084</v>
      </c>
      <c r="F221" s="4" t="s">
        <v>2592</v>
      </c>
      <c r="G221" s="30">
        <v>0</v>
      </c>
      <c r="H221" s="42">
        <v>14</v>
      </c>
      <c r="I221" s="44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29">
        <v>59.92</v>
      </c>
      <c r="O221" s="1">
        <v>1</v>
      </c>
      <c r="AB221" s="1"/>
    </row>
    <row r="222" spans="1:28" ht="24" customHeight="1">
      <c r="A222" s="2">
        <v>218</v>
      </c>
      <c r="B222" s="3">
        <v>6030001591</v>
      </c>
      <c r="C222" s="25" t="s">
        <v>3085</v>
      </c>
      <c r="D222" s="5" t="s">
        <v>3086</v>
      </c>
      <c r="E222" s="5" t="s">
        <v>3087</v>
      </c>
      <c r="F222" s="4" t="s">
        <v>69</v>
      </c>
      <c r="G222" s="30">
        <v>0</v>
      </c>
      <c r="H222" s="42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29">
        <v>124.12</v>
      </c>
      <c r="O222" s="1">
        <v>0</v>
      </c>
      <c r="AB222" s="1"/>
    </row>
    <row r="223" spans="1:28" ht="24" customHeight="1">
      <c r="A223" s="26">
        <v>219</v>
      </c>
      <c r="B223" s="3">
        <v>6030001592</v>
      </c>
      <c r="C223" s="25" t="s">
        <v>3088</v>
      </c>
      <c r="D223" s="5" t="s">
        <v>3089</v>
      </c>
      <c r="E223" s="5" t="s">
        <v>3090</v>
      </c>
      <c r="F223" s="4" t="s">
        <v>3327</v>
      </c>
      <c r="G223" s="30">
        <v>1399.56</v>
      </c>
      <c r="H223" s="42">
        <v>26</v>
      </c>
      <c r="I223" s="44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29">
        <v>1510.84</v>
      </c>
      <c r="O223" s="1">
        <v>1</v>
      </c>
      <c r="AB223" s="1"/>
    </row>
    <row r="224" spans="1:28" ht="24" customHeight="1">
      <c r="A224" s="2">
        <v>220</v>
      </c>
      <c r="B224" s="3">
        <v>6030001593</v>
      </c>
      <c r="C224" s="25" t="s">
        <v>3091</v>
      </c>
      <c r="D224" s="5" t="s">
        <v>3092</v>
      </c>
      <c r="E224" s="5" t="s">
        <v>3093</v>
      </c>
      <c r="F224" s="4" t="s">
        <v>2592</v>
      </c>
      <c r="G224" s="30">
        <v>0</v>
      </c>
      <c r="H224" s="42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29">
        <v>64.2</v>
      </c>
      <c r="O224" s="1">
        <v>0</v>
      </c>
      <c r="AB224" s="1"/>
    </row>
    <row r="225" spans="1:28" ht="24" customHeight="1">
      <c r="A225" s="26">
        <v>221</v>
      </c>
      <c r="B225" s="3">
        <v>6030001594</v>
      </c>
      <c r="C225" s="25" t="s">
        <v>3094</v>
      </c>
      <c r="D225" s="5" t="s">
        <v>3095</v>
      </c>
      <c r="E225" s="5" t="s">
        <v>3096</v>
      </c>
      <c r="F225" s="4" t="s">
        <v>3331</v>
      </c>
      <c r="G225" s="30">
        <v>226.84</v>
      </c>
      <c r="H225" s="42">
        <v>11</v>
      </c>
      <c r="I225" s="44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29">
        <v>273.92</v>
      </c>
      <c r="O225" s="1">
        <v>1</v>
      </c>
      <c r="AB225" s="1"/>
    </row>
    <row r="226" spans="1:28" ht="24" customHeight="1">
      <c r="A226" s="2">
        <v>222</v>
      </c>
      <c r="B226" s="3">
        <v>6030001595</v>
      </c>
      <c r="C226" s="25" t="s">
        <v>3097</v>
      </c>
      <c r="D226" s="5" t="s">
        <v>3098</v>
      </c>
      <c r="E226" s="5" t="s">
        <v>2276</v>
      </c>
      <c r="F226" s="4" t="s">
        <v>3327</v>
      </c>
      <c r="G226" s="30">
        <v>3419.72</v>
      </c>
      <c r="H226" s="42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29">
        <v>3852</v>
      </c>
      <c r="O226" s="1">
        <v>0</v>
      </c>
      <c r="AB226" s="1"/>
    </row>
    <row r="227" spans="1:28" ht="24" customHeight="1">
      <c r="A227" s="26">
        <v>223</v>
      </c>
      <c r="B227" s="3">
        <v>6030001596</v>
      </c>
      <c r="C227" s="25" t="s">
        <v>3099</v>
      </c>
      <c r="D227" s="5" t="s">
        <v>3100</v>
      </c>
      <c r="E227" s="5" t="s">
        <v>3101</v>
      </c>
      <c r="F227" s="4" t="s">
        <v>69</v>
      </c>
      <c r="G227" s="30">
        <v>0</v>
      </c>
      <c r="H227" s="42">
        <v>28</v>
      </c>
      <c r="I227" s="44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29">
        <v>119.84</v>
      </c>
      <c r="O227" s="1">
        <v>1</v>
      </c>
      <c r="AB227" s="1"/>
    </row>
    <row r="228" spans="1:28" ht="24" customHeight="1">
      <c r="A228" s="2">
        <v>224</v>
      </c>
      <c r="B228" s="3">
        <v>6030001597</v>
      </c>
      <c r="C228" s="25" t="s">
        <v>3102</v>
      </c>
      <c r="D228" s="5" t="s">
        <v>3103</v>
      </c>
      <c r="E228" s="5" t="s">
        <v>3104</v>
      </c>
      <c r="F228" s="4" t="s">
        <v>69</v>
      </c>
      <c r="G228" s="30">
        <v>0</v>
      </c>
      <c r="H228" s="42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29">
        <v>423.72</v>
      </c>
      <c r="O228" s="1">
        <v>0</v>
      </c>
      <c r="AB228" s="1"/>
    </row>
    <row r="229" spans="1:28" ht="24" customHeight="1">
      <c r="A229" s="26">
        <v>225</v>
      </c>
      <c r="B229" s="3">
        <v>6030001598</v>
      </c>
      <c r="C229" s="25" t="s">
        <v>3105</v>
      </c>
      <c r="D229" s="5" t="s">
        <v>3106</v>
      </c>
      <c r="E229" s="5" t="s">
        <v>3107</v>
      </c>
      <c r="F229" s="4" t="s">
        <v>3336</v>
      </c>
      <c r="G229" s="30">
        <v>4549.6400000000003</v>
      </c>
      <c r="H229" s="42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29">
        <v>4874.92</v>
      </c>
      <c r="O229" s="1">
        <v>1</v>
      </c>
      <c r="AB229" s="1"/>
    </row>
    <row r="230" spans="1:28" ht="24" customHeight="1">
      <c r="A230" s="2">
        <v>226</v>
      </c>
      <c r="B230" s="3">
        <v>6030001599</v>
      </c>
      <c r="C230" s="25" t="s">
        <v>3108</v>
      </c>
      <c r="D230" s="5" t="s">
        <v>3109</v>
      </c>
      <c r="E230" s="5" t="s">
        <v>3110</v>
      </c>
      <c r="F230" s="4" t="s">
        <v>3337</v>
      </c>
      <c r="G230" s="30">
        <v>1600.72</v>
      </c>
      <c r="H230" s="42">
        <v>29</v>
      </c>
      <c r="I230" s="44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29">
        <v>1724.84</v>
      </c>
      <c r="O230" s="1">
        <v>0</v>
      </c>
      <c r="AB230" s="1"/>
    </row>
    <row r="231" spans="1:28" ht="24" customHeight="1">
      <c r="A231" s="26">
        <v>227</v>
      </c>
      <c r="B231" s="3">
        <v>6030001600</v>
      </c>
      <c r="C231" s="25" t="s">
        <v>3111</v>
      </c>
      <c r="D231" s="5" t="s">
        <v>3112</v>
      </c>
      <c r="E231" s="5" t="s">
        <v>3113</v>
      </c>
      <c r="F231" s="4" t="s">
        <v>69</v>
      </c>
      <c r="G231" s="30">
        <v>0</v>
      </c>
      <c r="H231" s="42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29">
        <v>2418.1999999999998</v>
      </c>
      <c r="O231" s="1">
        <v>1</v>
      </c>
      <c r="AB231" s="1"/>
    </row>
    <row r="232" spans="1:28" ht="24" customHeight="1">
      <c r="A232" s="2">
        <v>228</v>
      </c>
      <c r="B232" s="3">
        <v>6030001601</v>
      </c>
      <c r="C232" s="25" t="s">
        <v>3114</v>
      </c>
      <c r="D232" s="5" t="s">
        <v>3115</v>
      </c>
      <c r="E232" s="5" t="s">
        <v>3116</v>
      </c>
      <c r="F232" s="4" t="s">
        <v>2592</v>
      </c>
      <c r="G232" s="30">
        <v>0</v>
      </c>
      <c r="H232" s="42">
        <v>28</v>
      </c>
      <c r="I232" s="44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29">
        <v>119.84</v>
      </c>
      <c r="O232" s="1">
        <v>0</v>
      </c>
      <c r="AB232" s="1"/>
    </row>
    <row r="233" spans="1:28" ht="24" customHeight="1">
      <c r="A233" s="26">
        <v>229</v>
      </c>
      <c r="B233" s="3">
        <v>6030001602</v>
      </c>
      <c r="C233" s="25" t="s">
        <v>3117</v>
      </c>
      <c r="D233" s="5" t="s">
        <v>3118</v>
      </c>
      <c r="E233" s="5" t="s">
        <v>3119</v>
      </c>
      <c r="F233" s="4" t="s">
        <v>69</v>
      </c>
      <c r="G233" s="30">
        <v>0</v>
      </c>
      <c r="H233" s="42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29">
        <v>269.64</v>
      </c>
      <c r="O233" s="1">
        <v>1</v>
      </c>
      <c r="AB233" s="1"/>
    </row>
    <row r="234" spans="1:28" ht="24" customHeight="1">
      <c r="A234" s="2">
        <v>230</v>
      </c>
      <c r="B234" s="3">
        <v>6030001603</v>
      </c>
      <c r="C234" s="25" t="s">
        <v>3120</v>
      </c>
      <c r="D234" s="5" t="s">
        <v>3121</v>
      </c>
      <c r="E234" s="5" t="s">
        <v>3122</v>
      </c>
      <c r="F234" s="4" t="s">
        <v>3331</v>
      </c>
      <c r="G234" s="30">
        <v>1947.4</v>
      </c>
      <c r="H234" s="42">
        <v>102</v>
      </c>
      <c r="I234" s="44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29">
        <v>2383.96</v>
      </c>
      <c r="O234" s="1">
        <v>0</v>
      </c>
      <c r="AB234" s="1"/>
    </row>
    <row r="235" spans="1:28" ht="24" customHeight="1">
      <c r="A235" s="26">
        <v>231</v>
      </c>
      <c r="B235" s="3">
        <v>6030001604</v>
      </c>
      <c r="C235" s="25" t="s">
        <v>3123</v>
      </c>
      <c r="D235" s="5" t="s">
        <v>3124</v>
      </c>
      <c r="E235" s="5" t="s">
        <v>3125</v>
      </c>
      <c r="F235" s="4" t="s">
        <v>69</v>
      </c>
      <c r="G235" s="30">
        <v>0</v>
      </c>
      <c r="H235" s="42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29">
        <v>8.56</v>
      </c>
      <c r="O235" s="1">
        <v>1</v>
      </c>
      <c r="AB235" s="1"/>
    </row>
    <row r="236" spans="1:28" ht="24" customHeight="1">
      <c r="A236" s="2">
        <v>232</v>
      </c>
      <c r="B236" s="3">
        <v>6030001605</v>
      </c>
      <c r="C236" s="25" t="s">
        <v>3126</v>
      </c>
      <c r="D236" s="5" t="s">
        <v>3127</v>
      </c>
      <c r="E236" s="5" t="s">
        <v>3128</v>
      </c>
      <c r="F236" s="4" t="s">
        <v>3342</v>
      </c>
      <c r="G236" s="30">
        <v>1099.96</v>
      </c>
      <c r="H236" s="42">
        <v>36</v>
      </c>
      <c r="I236" s="44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29">
        <v>1254.04</v>
      </c>
      <c r="O236" s="1">
        <v>0</v>
      </c>
      <c r="AB236" s="1"/>
    </row>
    <row r="237" spans="1:28" ht="24" customHeight="1">
      <c r="A237" s="26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3330</v>
      </c>
      <c r="G237" s="30">
        <v>141.24</v>
      </c>
      <c r="H237" s="42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29">
        <v>214</v>
      </c>
      <c r="O237" s="1">
        <v>1</v>
      </c>
      <c r="AB237" s="1"/>
    </row>
    <row r="238" spans="1:28" ht="24" customHeight="1">
      <c r="A238" s="2">
        <v>234</v>
      </c>
      <c r="B238" s="3">
        <v>6030001607</v>
      </c>
      <c r="C238" s="25" t="s">
        <v>3132</v>
      </c>
      <c r="D238" s="5" t="s">
        <v>3133</v>
      </c>
      <c r="E238" s="5" t="s">
        <v>3134</v>
      </c>
      <c r="F238" s="4" t="s">
        <v>3340</v>
      </c>
      <c r="G238" s="30">
        <v>1288.28</v>
      </c>
      <c r="H238" s="42">
        <v>34</v>
      </c>
      <c r="I238" s="44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29">
        <v>1433.8</v>
      </c>
      <c r="O238" s="1">
        <v>0</v>
      </c>
      <c r="AB238" s="1"/>
    </row>
    <row r="239" spans="1:28" ht="24" customHeight="1">
      <c r="A239" s="26">
        <v>235</v>
      </c>
      <c r="B239" s="3">
        <v>6030001608</v>
      </c>
      <c r="C239" s="25" t="s">
        <v>3135</v>
      </c>
      <c r="D239" s="5" t="s">
        <v>3136</v>
      </c>
      <c r="E239" s="5" t="s">
        <v>3137</v>
      </c>
      <c r="F239" s="4" t="s">
        <v>69</v>
      </c>
      <c r="G239" s="30">
        <v>0</v>
      </c>
      <c r="H239" s="42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29">
        <v>1707.72</v>
      </c>
      <c r="O239" s="1">
        <v>1</v>
      </c>
      <c r="AB239" s="1"/>
    </row>
    <row r="240" spans="1:28" ht="24" customHeight="1">
      <c r="A240" s="2">
        <v>236</v>
      </c>
      <c r="B240" s="3">
        <v>6030001609</v>
      </c>
      <c r="C240" s="25" t="s">
        <v>3138</v>
      </c>
      <c r="D240" s="5" t="s">
        <v>3139</v>
      </c>
      <c r="E240" s="5" t="s">
        <v>3140</v>
      </c>
      <c r="F240" s="4" t="s">
        <v>3340</v>
      </c>
      <c r="G240" s="30">
        <v>2692.12</v>
      </c>
      <c r="H240" s="42">
        <v>47</v>
      </c>
      <c r="I240" s="44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29">
        <v>2893.28</v>
      </c>
      <c r="O240" s="1">
        <v>0</v>
      </c>
      <c r="AB240" s="1"/>
    </row>
    <row r="241" spans="1:28" ht="24" customHeight="1">
      <c r="A241" s="26">
        <v>237</v>
      </c>
      <c r="B241" s="3">
        <v>6030001610</v>
      </c>
      <c r="C241" s="25" t="s">
        <v>3141</v>
      </c>
      <c r="D241" s="5" t="s">
        <v>3142</v>
      </c>
      <c r="E241" s="5" t="s">
        <v>3143</v>
      </c>
      <c r="F241" s="4" t="s">
        <v>3331</v>
      </c>
      <c r="G241" s="30">
        <v>3445.4</v>
      </c>
      <c r="H241" s="42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29">
        <v>4177.28</v>
      </c>
      <c r="O241" s="1">
        <v>1</v>
      </c>
      <c r="AB241" s="1"/>
    </row>
    <row r="242" spans="1:28" ht="24" customHeight="1">
      <c r="A242" s="2">
        <v>238</v>
      </c>
      <c r="B242" s="3">
        <v>6030001611</v>
      </c>
      <c r="C242" s="25" t="s">
        <v>3144</v>
      </c>
      <c r="D242" s="5" t="s">
        <v>3145</v>
      </c>
      <c r="E242" s="5" t="s">
        <v>3146</v>
      </c>
      <c r="F242" s="4" t="s">
        <v>3343</v>
      </c>
      <c r="G242" s="30">
        <v>642</v>
      </c>
      <c r="H242" s="42">
        <v>8</v>
      </c>
      <c r="I242" s="44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29">
        <v>676.24</v>
      </c>
      <c r="O242" s="1">
        <v>0</v>
      </c>
      <c r="AB242" s="1"/>
    </row>
    <row r="243" spans="1:28" ht="24" customHeight="1">
      <c r="A243" s="26">
        <v>239</v>
      </c>
      <c r="B243" s="3">
        <v>6030001612</v>
      </c>
      <c r="C243" s="25" t="s">
        <v>3147</v>
      </c>
      <c r="D243" s="5" t="s">
        <v>3148</v>
      </c>
      <c r="E243" s="5" t="s">
        <v>3149</v>
      </c>
      <c r="F243" s="4" t="s">
        <v>3343</v>
      </c>
      <c r="G243" s="30">
        <v>1099.96</v>
      </c>
      <c r="H243" s="42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29">
        <v>1236.92</v>
      </c>
      <c r="O243" s="1">
        <v>1</v>
      </c>
      <c r="AB243" s="1"/>
    </row>
    <row r="244" spans="1:28" ht="24" customHeight="1">
      <c r="A244" s="2">
        <v>240</v>
      </c>
      <c r="B244" s="3">
        <v>6030001613</v>
      </c>
      <c r="C244" s="25" t="s">
        <v>3153</v>
      </c>
      <c r="D244" s="5" t="s">
        <v>3154</v>
      </c>
      <c r="E244" s="5" t="s">
        <v>3155</v>
      </c>
      <c r="F244" s="4" t="s">
        <v>3343</v>
      </c>
      <c r="G244" s="30">
        <v>350.96</v>
      </c>
      <c r="H244" s="42">
        <v>8</v>
      </c>
      <c r="I244" s="44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29">
        <v>385.2</v>
      </c>
      <c r="O244" s="1">
        <v>0</v>
      </c>
      <c r="AB244" s="1"/>
    </row>
    <row r="245" spans="1:28" ht="24" customHeight="1">
      <c r="A245" s="26">
        <v>241</v>
      </c>
      <c r="B245" s="3">
        <v>6030001614</v>
      </c>
      <c r="C245" s="25" t="s">
        <v>3156</v>
      </c>
      <c r="D245" s="5" t="s">
        <v>3157</v>
      </c>
      <c r="E245" s="5" t="s">
        <v>3158</v>
      </c>
      <c r="F245" s="4" t="s">
        <v>3331</v>
      </c>
      <c r="G245" s="30">
        <v>3937.6</v>
      </c>
      <c r="H245" s="42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29">
        <v>4853.5200000000004</v>
      </c>
      <c r="O245" s="1">
        <v>1</v>
      </c>
      <c r="AB245" s="1"/>
    </row>
    <row r="246" spans="1:28" ht="24" customHeight="1">
      <c r="A246" s="2">
        <v>242</v>
      </c>
      <c r="B246" s="3">
        <v>6030001615</v>
      </c>
      <c r="C246" s="25" t="s">
        <v>3159</v>
      </c>
      <c r="D246" s="5" t="s">
        <v>3160</v>
      </c>
      <c r="E246" s="5" t="s">
        <v>3161</v>
      </c>
      <c r="F246" s="4" t="s">
        <v>2592</v>
      </c>
      <c r="G246" s="30">
        <v>0</v>
      </c>
      <c r="H246" s="42">
        <v>84</v>
      </c>
      <c r="I246" s="44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29">
        <v>359.52</v>
      </c>
      <c r="O246" s="1">
        <v>0</v>
      </c>
      <c r="AB246" s="1"/>
    </row>
    <row r="247" spans="1:28" ht="24" customHeight="1">
      <c r="A247" s="26">
        <v>243</v>
      </c>
      <c r="B247" s="3">
        <v>6030001616</v>
      </c>
      <c r="C247" s="25" t="s">
        <v>3162</v>
      </c>
      <c r="D247" s="5" t="s">
        <v>3163</v>
      </c>
      <c r="E247" s="5" t="s">
        <v>3164</v>
      </c>
      <c r="F247" s="4" t="s">
        <v>3377</v>
      </c>
      <c r="G247" s="30">
        <v>505.04</v>
      </c>
      <c r="H247" s="42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29">
        <v>513.6</v>
      </c>
      <c r="O247" s="1">
        <v>1</v>
      </c>
      <c r="AB247" s="1"/>
    </row>
    <row r="248" spans="1:28" ht="24" customHeight="1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3254</v>
      </c>
      <c r="G248" s="30">
        <v>680.52</v>
      </c>
      <c r="H248" s="42">
        <v>0</v>
      </c>
      <c r="I248" s="44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29">
        <v>680.52</v>
      </c>
      <c r="O248" s="1">
        <v>0</v>
      </c>
      <c r="AB248" s="1"/>
    </row>
    <row r="249" spans="1:28" ht="24" customHeight="1">
      <c r="A249" s="26">
        <v>245</v>
      </c>
      <c r="B249" s="3">
        <v>6030001618</v>
      </c>
      <c r="C249" s="25" t="s">
        <v>3168</v>
      </c>
      <c r="D249" s="5" t="s">
        <v>3169</v>
      </c>
      <c r="E249" s="5" t="s">
        <v>3170</v>
      </c>
      <c r="F249" s="4" t="s">
        <v>69</v>
      </c>
      <c r="G249" s="30">
        <v>0</v>
      </c>
      <c r="H249" s="42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29">
        <v>222.56</v>
      </c>
      <c r="O249" s="1">
        <v>1</v>
      </c>
      <c r="AB249" s="1"/>
    </row>
    <row r="250" spans="1:28" ht="24" customHeight="1">
      <c r="A250" s="2">
        <v>246</v>
      </c>
      <c r="B250" s="3">
        <v>6030001619</v>
      </c>
      <c r="C250" s="25" t="s">
        <v>3171</v>
      </c>
      <c r="D250" s="5" t="s">
        <v>3172</v>
      </c>
      <c r="E250" s="5" t="s">
        <v>3173</v>
      </c>
      <c r="F250" s="4" t="s">
        <v>3333</v>
      </c>
      <c r="G250" s="30">
        <v>2341.16</v>
      </c>
      <c r="H250" s="42">
        <v>48</v>
      </c>
      <c r="I250" s="44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29">
        <v>2546.6</v>
      </c>
      <c r="O250" s="1">
        <v>0</v>
      </c>
      <c r="AB250" s="1"/>
    </row>
    <row r="251" spans="1:28" ht="24" customHeight="1">
      <c r="A251" s="26">
        <v>247</v>
      </c>
      <c r="B251" s="3">
        <v>6030001620</v>
      </c>
      <c r="C251" s="25" t="s">
        <v>3174</v>
      </c>
      <c r="D251" s="5" t="s">
        <v>3175</v>
      </c>
      <c r="E251" s="5" t="s">
        <v>3176</v>
      </c>
      <c r="F251" s="4" t="s">
        <v>3327</v>
      </c>
      <c r="G251" s="30">
        <v>5324.32</v>
      </c>
      <c r="H251" s="42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29">
        <v>5992</v>
      </c>
      <c r="O251" s="1">
        <v>1</v>
      </c>
      <c r="AB251" s="1"/>
    </row>
    <row r="252" spans="1:28" ht="24" customHeight="1">
      <c r="A252" s="2">
        <v>248</v>
      </c>
      <c r="B252" s="3">
        <v>6030001621</v>
      </c>
      <c r="C252" s="25" t="s">
        <v>3177</v>
      </c>
      <c r="D252" s="5" t="s">
        <v>3178</v>
      </c>
      <c r="E252" s="5" t="s">
        <v>3179</v>
      </c>
      <c r="F252" s="4" t="s">
        <v>3327</v>
      </c>
      <c r="G252" s="30">
        <v>1575.04</v>
      </c>
      <c r="H252" s="42">
        <v>35</v>
      </c>
      <c r="I252" s="44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29">
        <v>1724.84</v>
      </c>
      <c r="O252" s="1">
        <v>0</v>
      </c>
      <c r="AB252" s="1"/>
    </row>
    <row r="253" spans="1:28" ht="24" customHeight="1">
      <c r="A253" s="26">
        <v>249</v>
      </c>
      <c r="B253" s="3">
        <v>6030001622</v>
      </c>
      <c r="C253" s="25" t="s">
        <v>3180</v>
      </c>
      <c r="D253" s="5" t="s">
        <v>3181</v>
      </c>
      <c r="E253" s="5" t="s">
        <v>3182</v>
      </c>
      <c r="F253" s="4" t="s">
        <v>3327</v>
      </c>
      <c r="G253" s="30">
        <v>547.84</v>
      </c>
      <c r="H253" s="42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29">
        <v>586.36</v>
      </c>
      <c r="O253" s="1">
        <v>1</v>
      </c>
      <c r="AB253" s="1"/>
    </row>
    <row r="254" spans="1:28" ht="24" customHeight="1">
      <c r="A254" s="2">
        <v>250</v>
      </c>
      <c r="B254" s="3">
        <v>6030001623</v>
      </c>
      <c r="C254" s="25" t="s">
        <v>3183</v>
      </c>
      <c r="D254" s="5" t="s">
        <v>3184</v>
      </c>
      <c r="E254" s="5" t="s">
        <v>3185</v>
      </c>
      <c r="F254" s="4" t="s">
        <v>3343</v>
      </c>
      <c r="G254" s="30">
        <v>479.36</v>
      </c>
      <c r="H254" s="42">
        <v>27</v>
      </c>
      <c r="I254" s="44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29">
        <v>594.91999999999996</v>
      </c>
      <c r="O254" s="1">
        <v>0</v>
      </c>
      <c r="AB254" s="1"/>
    </row>
    <row r="255" spans="1:28" ht="24" customHeight="1">
      <c r="A255" s="26">
        <v>251</v>
      </c>
      <c r="B255" s="3">
        <v>6030001624</v>
      </c>
      <c r="C255" s="25" t="s">
        <v>3186</v>
      </c>
      <c r="D255" s="5" t="s">
        <v>3187</v>
      </c>
      <c r="E255" s="5" t="s">
        <v>3188</v>
      </c>
      <c r="F255" s="4" t="s">
        <v>3337</v>
      </c>
      <c r="G255" s="30">
        <v>10687.16</v>
      </c>
      <c r="H255" s="42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29">
        <v>11397.64</v>
      </c>
      <c r="O255" s="1">
        <v>1</v>
      </c>
      <c r="AB255" s="1"/>
    </row>
    <row r="256" spans="1:28" ht="24" customHeight="1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30">
        <v>0</v>
      </c>
      <c r="H256" s="42">
        <v>4</v>
      </c>
      <c r="I256" s="44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29">
        <v>17.12</v>
      </c>
      <c r="O256" s="1">
        <v>0</v>
      </c>
      <c r="AB256" s="1"/>
    </row>
    <row r="257" spans="1:28" ht="24" customHeight="1">
      <c r="A257" s="26">
        <v>253</v>
      </c>
      <c r="B257" s="3">
        <v>6030001626</v>
      </c>
      <c r="C257" s="25" t="s">
        <v>3191</v>
      </c>
      <c r="D257" s="5" t="s">
        <v>3192</v>
      </c>
      <c r="E257" s="5" t="s">
        <v>3193</v>
      </c>
      <c r="F257" s="4" t="s">
        <v>3194</v>
      </c>
      <c r="G257" s="30">
        <v>4.28</v>
      </c>
      <c r="H257" s="42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29">
        <v>4.28</v>
      </c>
      <c r="O257" s="1">
        <v>1</v>
      </c>
      <c r="AB257" s="1"/>
    </row>
    <row r="258" spans="1:28" ht="24" customHeight="1">
      <c r="A258" s="2">
        <v>254</v>
      </c>
      <c r="B258" s="3">
        <v>6030001627</v>
      </c>
      <c r="C258" s="25" t="s">
        <v>3195</v>
      </c>
      <c r="D258" s="5" t="s">
        <v>3196</v>
      </c>
      <c r="E258" s="5" t="s">
        <v>3197</v>
      </c>
      <c r="F258" s="4" t="s">
        <v>3336</v>
      </c>
      <c r="G258" s="30">
        <v>6796.64</v>
      </c>
      <c r="H258" s="42">
        <v>111</v>
      </c>
      <c r="I258" s="44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29">
        <v>7271.72</v>
      </c>
      <c r="O258" s="1">
        <v>0</v>
      </c>
      <c r="AB258" s="1"/>
    </row>
    <row r="259" spans="1:28" ht="24" customHeight="1">
      <c r="A259" s="26">
        <v>255</v>
      </c>
      <c r="B259" s="3">
        <v>6030001628</v>
      </c>
      <c r="C259" s="25" t="s">
        <v>3198</v>
      </c>
      <c r="D259" s="5" t="s">
        <v>3199</v>
      </c>
      <c r="E259" s="5" t="s">
        <v>3200</v>
      </c>
      <c r="F259" s="4" t="s">
        <v>69</v>
      </c>
      <c r="G259" s="30">
        <v>0</v>
      </c>
      <c r="H259" s="42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29">
        <v>192.6</v>
      </c>
      <c r="O259" s="1">
        <v>1</v>
      </c>
      <c r="AB259" s="1"/>
    </row>
    <row r="260" spans="1:28" ht="24" customHeight="1">
      <c r="A260" s="2">
        <v>256</v>
      </c>
      <c r="B260" s="3">
        <v>6030001629</v>
      </c>
      <c r="C260" s="25" t="s">
        <v>3201</v>
      </c>
      <c r="D260" s="5" t="s">
        <v>1266</v>
      </c>
      <c r="E260" s="5" t="s">
        <v>3202</v>
      </c>
      <c r="F260" s="4" t="s">
        <v>3327</v>
      </c>
      <c r="G260" s="30">
        <v>3376.92</v>
      </c>
      <c r="H260" s="42">
        <v>42</v>
      </c>
      <c r="I260" s="44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29">
        <v>3556.68</v>
      </c>
      <c r="O260" s="1">
        <v>0</v>
      </c>
      <c r="AB260" s="1"/>
    </row>
    <row r="261" spans="1:28" ht="24" customHeight="1">
      <c r="A261" s="26">
        <v>257</v>
      </c>
      <c r="B261" s="3">
        <v>6030001630</v>
      </c>
      <c r="C261" s="25" t="s">
        <v>3203</v>
      </c>
      <c r="D261" s="5" t="s">
        <v>3204</v>
      </c>
      <c r="E261" s="5" t="s">
        <v>3205</v>
      </c>
      <c r="F261" s="4" t="s">
        <v>3343</v>
      </c>
      <c r="G261" s="30">
        <v>663.4</v>
      </c>
      <c r="H261" s="42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29">
        <v>920.2</v>
      </c>
      <c r="O261" s="1">
        <v>1</v>
      </c>
      <c r="AB261" s="1"/>
    </row>
    <row r="262" spans="1:28" ht="24" customHeight="1">
      <c r="A262" s="2">
        <v>258</v>
      </c>
      <c r="B262" s="3">
        <v>6030001631</v>
      </c>
      <c r="C262" s="25" t="s">
        <v>3206</v>
      </c>
      <c r="D262" s="5" t="s">
        <v>2194</v>
      </c>
      <c r="E262" s="5" t="s">
        <v>3207</v>
      </c>
      <c r="F262" s="4" t="s">
        <v>3332</v>
      </c>
      <c r="G262" s="30">
        <v>171.2</v>
      </c>
      <c r="H262" s="42">
        <v>20</v>
      </c>
      <c r="I262" s="44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29">
        <v>256.8</v>
      </c>
      <c r="O262" s="1">
        <v>0</v>
      </c>
      <c r="AB262" s="1"/>
    </row>
    <row r="263" spans="1:28" ht="24" customHeight="1">
      <c r="A263" s="26">
        <v>259</v>
      </c>
      <c r="B263" s="3">
        <v>6030001632</v>
      </c>
      <c r="C263" s="25" t="s">
        <v>3208</v>
      </c>
      <c r="D263" s="5" t="s">
        <v>52</v>
      </c>
      <c r="E263" s="5" t="s">
        <v>3209</v>
      </c>
      <c r="F263" s="4" t="s">
        <v>3332</v>
      </c>
      <c r="G263" s="30">
        <v>410.88</v>
      </c>
      <c r="H263" s="42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29">
        <v>834.6</v>
      </c>
      <c r="O263" s="1">
        <v>1</v>
      </c>
      <c r="AB263" s="1"/>
    </row>
    <row r="264" spans="1:28" ht="24" customHeight="1">
      <c r="A264" s="2">
        <v>260</v>
      </c>
      <c r="B264" s="3">
        <v>6030001633</v>
      </c>
      <c r="C264" s="25" t="s">
        <v>2587</v>
      </c>
      <c r="D264" s="5" t="s">
        <v>2588</v>
      </c>
      <c r="E264" s="5" t="s">
        <v>3324</v>
      </c>
      <c r="F264" s="4" t="s">
        <v>3327</v>
      </c>
      <c r="G264" s="30">
        <v>5726.64</v>
      </c>
      <c r="H264" s="42">
        <v>109</v>
      </c>
      <c r="I264" s="44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29">
        <v>6193.16</v>
      </c>
      <c r="O264" s="1">
        <v>0</v>
      </c>
      <c r="AB264" s="1"/>
    </row>
    <row r="265" spans="1:28" ht="24" customHeight="1">
      <c r="A265" s="26">
        <v>261</v>
      </c>
      <c r="B265" s="3">
        <v>6030001634</v>
      </c>
      <c r="C265" s="25" t="s">
        <v>3210</v>
      </c>
      <c r="D265" s="5" t="s">
        <v>3211</v>
      </c>
      <c r="E265" s="5" t="s">
        <v>3212</v>
      </c>
      <c r="F265" s="4" t="s">
        <v>3327</v>
      </c>
      <c r="G265" s="30">
        <v>3462.52</v>
      </c>
      <c r="H265" s="42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29">
        <v>3745</v>
      </c>
      <c r="O265" s="1">
        <v>1</v>
      </c>
      <c r="AB265" s="1"/>
    </row>
    <row r="266" spans="1:28" ht="24" customHeight="1">
      <c r="A266" s="2">
        <v>262</v>
      </c>
      <c r="B266" s="3">
        <v>6030001635</v>
      </c>
      <c r="C266" s="25" t="s">
        <v>3213</v>
      </c>
      <c r="D266" s="5" t="s">
        <v>540</v>
      </c>
      <c r="E266" s="5" t="s">
        <v>3214</v>
      </c>
      <c r="F266" s="4" t="s">
        <v>69</v>
      </c>
      <c r="G266" s="30">
        <v>0</v>
      </c>
      <c r="H266" s="42">
        <v>7</v>
      </c>
      <c r="I266" s="44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29">
        <v>29.96</v>
      </c>
      <c r="O266" s="1">
        <v>0</v>
      </c>
      <c r="AB266" s="1"/>
    </row>
    <row r="267" spans="1:28" ht="24" customHeight="1">
      <c r="A267" s="26">
        <v>263</v>
      </c>
      <c r="B267" s="3">
        <v>6030001636</v>
      </c>
      <c r="C267" s="25" t="s">
        <v>3215</v>
      </c>
      <c r="D267" s="5" t="s">
        <v>3216</v>
      </c>
      <c r="E267" s="5" t="s">
        <v>3217</v>
      </c>
      <c r="F267" s="4" t="s">
        <v>3356</v>
      </c>
      <c r="G267" s="30">
        <v>1219.8</v>
      </c>
      <c r="H267" s="42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29">
        <v>1326.8</v>
      </c>
      <c r="O267" s="1">
        <v>1</v>
      </c>
      <c r="AB267" s="1"/>
    </row>
    <row r="268" spans="1:28" ht="24" customHeight="1">
      <c r="A268" s="2">
        <v>264</v>
      </c>
      <c r="B268" s="3">
        <v>6030001637</v>
      </c>
      <c r="C268" s="25" t="s">
        <v>3218</v>
      </c>
      <c r="D268" s="5" t="s">
        <v>3219</v>
      </c>
      <c r="E268" s="5" t="s">
        <v>1192</v>
      </c>
      <c r="F268" s="4" t="s">
        <v>3327</v>
      </c>
      <c r="G268" s="30">
        <v>1729.12</v>
      </c>
      <c r="H268" s="42">
        <v>26</v>
      </c>
      <c r="I268" s="44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29">
        <v>1840.4</v>
      </c>
      <c r="O268" s="1">
        <v>0</v>
      </c>
      <c r="AB268" s="1"/>
    </row>
    <row r="269" spans="1:28" ht="24" customHeight="1">
      <c r="A269" s="26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3332</v>
      </c>
      <c r="G269" s="30">
        <v>124.12</v>
      </c>
      <c r="H269" s="42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29">
        <v>291.04000000000002</v>
      </c>
      <c r="O269" s="1">
        <v>1</v>
      </c>
      <c r="AB269" s="1"/>
    </row>
    <row r="270" spans="1:28" ht="24" customHeight="1">
      <c r="A270" s="2">
        <v>266</v>
      </c>
      <c r="B270" s="3">
        <v>6030001639</v>
      </c>
      <c r="C270" s="2" t="s">
        <v>3223</v>
      </c>
      <c r="D270" s="5" t="s">
        <v>3325</v>
      </c>
      <c r="E270" s="5" t="s">
        <v>3224</v>
      </c>
      <c r="F270" s="4" t="s">
        <v>69</v>
      </c>
      <c r="G270" s="30">
        <v>0</v>
      </c>
      <c r="H270" s="42">
        <v>13</v>
      </c>
      <c r="I270" s="44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29">
        <v>55.64</v>
      </c>
      <c r="O270" s="1">
        <v>0</v>
      </c>
      <c r="AB270" s="1"/>
    </row>
    <row r="271" spans="1:28" ht="24" customHeight="1">
      <c r="A271" s="26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30">
        <v>0</v>
      </c>
      <c r="H271" s="42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29">
        <v>119.84</v>
      </c>
      <c r="O271" s="1">
        <v>1</v>
      </c>
      <c r="AB271" s="1"/>
    </row>
    <row r="272" spans="1:28" ht="24" customHeight="1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3327</v>
      </c>
      <c r="G272" s="32">
        <v>10254.879999999999</v>
      </c>
      <c r="H272" s="42">
        <v>207</v>
      </c>
      <c r="I272" s="44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29">
        <v>11140.84</v>
      </c>
      <c r="O272" s="1">
        <v>0</v>
      </c>
      <c r="AB272" s="1"/>
    </row>
    <row r="273" spans="1:28" ht="24" customHeight="1">
      <c r="A273" s="26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3327</v>
      </c>
      <c r="G273" s="32">
        <v>1587.88</v>
      </c>
      <c r="H273" s="42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29">
        <v>1634.96</v>
      </c>
      <c r="O273" s="1">
        <v>1</v>
      </c>
      <c r="AB273" s="1"/>
    </row>
    <row r="274" spans="1:28" ht="24" customHeight="1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3327</v>
      </c>
      <c r="G274" s="32">
        <v>1044.32</v>
      </c>
      <c r="H274" s="42">
        <v>29</v>
      </c>
      <c r="I274" s="44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29">
        <v>1168.44</v>
      </c>
      <c r="O274" s="1">
        <v>0</v>
      </c>
      <c r="AB274" s="1"/>
    </row>
    <row r="275" spans="1:28" ht="24" customHeight="1">
      <c r="A275" s="26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3327</v>
      </c>
      <c r="G275" s="32">
        <v>2024.44</v>
      </c>
      <c r="H275" s="42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29">
        <v>2187.08</v>
      </c>
      <c r="O275" s="1">
        <v>1</v>
      </c>
      <c r="AB275" s="1"/>
    </row>
    <row r="276" spans="1:28">
      <c r="C276" s="11"/>
      <c r="M276" s="14"/>
      <c r="N276" s="14"/>
      <c r="O276" s="1"/>
    </row>
    <row r="277" spans="1:28">
      <c r="C277" s="11"/>
      <c r="H277" s="18">
        <f>SUM(H5:H275)</f>
        <v>18525</v>
      </c>
      <c r="I277" s="18"/>
      <c r="J277" s="18">
        <f>SUM(J5:J275)</f>
        <v>74100</v>
      </c>
      <c r="K277" s="18">
        <f>SUM(K5:K275)</f>
        <v>5187.0000000000073</v>
      </c>
      <c r="L277" s="18">
        <f>SUM(L5:L275)</f>
        <v>79287.000000000015</v>
      </c>
      <c r="M277" s="18">
        <f>SUM(M5:M275)</f>
        <v>619273.20000000019</v>
      </c>
      <c r="N277" s="19">
        <f>SUM(N5:N275)</f>
        <v>619273.20000000019</v>
      </c>
      <c r="O277" s="10"/>
    </row>
    <row r="278" spans="1:28" ht="24.6" thickBot="1">
      <c r="C278" s="11"/>
      <c r="F278" s="20" t="s">
        <v>3241</v>
      </c>
      <c r="G278" s="46">
        <f>SUM(G5:G275)</f>
        <v>539986.19999999995</v>
      </c>
      <c r="J278" s="10"/>
      <c r="K278" s="10"/>
      <c r="L278" s="23">
        <f>SUM(G278+L277)</f>
        <v>619273.19999999995</v>
      </c>
      <c r="M278" s="21">
        <f>539986.2+79287</f>
        <v>619273.19999999995</v>
      </c>
      <c r="N278" s="22">
        <f>SUM(N277-P276)</f>
        <v>619273.20000000019</v>
      </c>
    </row>
    <row r="279" spans="1:28" ht="24.6" thickBot="1">
      <c r="C279" s="11"/>
      <c r="H279" s="18" t="s">
        <v>3242</v>
      </c>
      <c r="N279" s="27"/>
    </row>
    <row r="280" spans="1:28">
      <c r="C280" s="11"/>
    </row>
    <row r="281" spans="1:28">
      <c r="C281" s="11"/>
    </row>
    <row r="282" spans="1:28">
      <c r="C282" s="11"/>
      <c r="M282" s="14">
        <f>M278+type2!M932</f>
        <v>1489895.23</v>
      </c>
    </row>
    <row r="284" spans="1:28">
      <c r="C284" s="11"/>
    </row>
    <row r="285" spans="1:28">
      <c r="C285" s="11"/>
    </row>
    <row r="286" spans="1:28">
      <c r="C286" s="1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2017-06-16T08:58:29Z</cp:lastPrinted>
  <dcterms:created xsi:type="dcterms:W3CDTF">2017-03-29T02:52:56Z</dcterms:created>
  <dcterms:modified xsi:type="dcterms:W3CDTF">2021-09-04T05:11:42Z</dcterms:modified>
</cp:coreProperties>
</file>