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tools/batch/"/>
    </mc:Choice>
  </mc:AlternateContent>
  <xr:revisionPtr revIDLastSave="0" documentId="13_ncr:1_{AEE89A69-DE1C-514E-92FA-DBC7E6EBF236}" xr6:coauthVersionLast="47" xr6:coauthVersionMax="47" xr10:uidLastSave="{00000000-0000-0000-0000-000000000000}"/>
  <bookViews>
    <workbookView xWindow="7080" yWindow="2660" windowWidth="50020" windowHeight="24580" xr2:uid="{5CC4CB15-EEE0-0140-A99A-A16EB32EE638}"/>
  </bookViews>
  <sheets>
    <sheet name="Im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23" i="1" l="1"/>
  <c r="Q323" i="1"/>
  <c r="S322" i="1"/>
  <c r="Q322" i="1"/>
  <c r="S321" i="1"/>
  <c r="T321" i="1" s="1"/>
  <c r="V321" i="1" s="1"/>
  <c r="Q321" i="1"/>
  <c r="S320" i="1"/>
  <c r="Q320" i="1"/>
  <c r="S319" i="1"/>
  <c r="Q319" i="1"/>
  <c r="S318" i="1"/>
  <c r="Q318" i="1"/>
  <c r="S317" i="1"/>
  <c r="T317" i="1" s="1"/>
  <c r="V317" i="1" s="1"/>
  <c r="Q317" i="1"/>
  <c r="S316" i="1"/>
  <c r="T316" i="1" s="1"/>
  <c r="V316" i="1" s="1"/>
  <c r="Q316" i="1"/>
  <c r="S315" i="1"/>
  <c r="Q315" i="1"/>
  <c r="S314" i="1"/>
  <c r="Q314" i="1"/>
  <c r="S313" i="1"/>
  <c r="T313" i="1" s="1"/>
  <c r="V313" i="1" s="1"/>
  <c r="Q313" i="1"/>
  <c r="S312" i="1"/>
  <c r="Q312" i="1"/>
  <c r="S311" i="1"/>
  <c r="Q311" i="1"/>
  <c r="S310" i="1"/>
  <c r="Q310" i="1"/>
  <c r="T309" i="1"/>
  <c r="V309" i="1" s="1"/>
  <c r="S309" i="1"/>
  <c r="Q309" i="1"/>
  <c r="S308" i="1"/>
  <c r="Q308" i="1"/>
  <c r="S307" i="1"/>
  <c r="Q307" i="1"/>
  <c r="S306" i="1"/>
  <c r="Q306" i="1"/>
  <c r="S305" i="1"/>
  <c r="T305" i="1" s="1"/>
  <c r="V305" i="1" s="1"/>
  <c r="Q305" i="1"/>
  <c r="S304" i="1"/>
  <c r="Q304" i="1"/>
  <c r="S303" i="1"/>
  <c r="Q303" i="1"/>
  <c r="S302" i="1"/>
  <c r="Q302" i="1"/>
  <c r="S301" i="1"/>
  <c r="T301" i="1" s="1"/>
  <c r="V301" i="1" s="1"/>
  <c r="Q301" i="1"/>
  <c r="S300" i="1"/>
  <c r="T300" i="1" s="1"/>
  <c r="V300" i="1" s="1"/>
  <c r="Q300" i="1"/>
  <c r="S299" i="1"/>
  <c r="Q299" i="1"/>
  <c r="S298" i="1"/>
  <c r="Q298" i="1"/>
  <c r="S297" i="1"/>
  <c r="T297" i="1" s="1"/>
  <c r="V297" i="1" s="1"/>
  <c r="Q297" i="1"/>
  <c r="S296" i="1"/>
  <c r="Q296" i="1"/>
  <c r="S295" i="1"/>
  <c r="Q295" i="1"/>
  <c r="S294" i="1"/>
  <c r="Q294" i="1"/>
  <c r="S293" i="1"/>
  <c r="T293" i="1" s="1"/>
  <c r="V293" i="1" s="1"/>
  <c r="Q293" i="1"/>
  <c r="S292" i="1"/>
  <c r="Q292" i="1"/>
  <c r="S291" i="1"/>
  <c r="Q291" i="1"/>
  <c r="S290" i="1"/>
  <c r="Q290" i="1"/>
  <c r="S289" i="1"/>
  <c r="T289" i="1" s="1"/>
  <c r="U289" i="1" s="1"/>
  <c r="W289" i="1" s="1"/>
  <c r="Q289" i="1"/>
  <c r="S288" i="1"/>
  <c r="Q288" i="1"/>
  <c r="S287" i="1"/>
  <c r="Q287" i="1"/>
  <c r="S286" i="1"/>
  <c r="Q286" i="1"/>
  <c r="S285" i="1"/>
  <c r="T285" i="1" s="1"/>
  <c r="V285" i="1" s="1"/>
  <c r="Q285" i="1"/>
  <c r="S284" i="1"/>
  <c r="T284" i="1" s="1"/>
  <c r="V284" i="1" s="1"/>
  <c r="Q284" i="1"/>
  <c r="S283" i="1"/>
  <c r="Q283" i="1"/>
  <c r="S282" i="1"/>
  <c r="Q282" i="1"/>
  <c r="S281" i="1"/>
  <c r="T281" i="1" s="1"/>
  <c r="V281" i="1" s="1"/>
  <c r="Q281" i="1"/>
  <c r="S280" i="1"/>
  <c r="Q280" i="1"/>
  <c r="S279" i="1"/>
  <c r="Q279" i="1"/>
  <c r="S278" i="1"/>
  <c r="Q278" i="1"/>
  <c r="S277" i="1"/>
  <c r="T277" i="1" s="1"/>
  <c r="V277" i="1" s="1"/>
  <c r="Q277" i="1"/>
  <c r="S276" i="1"/>
  <c r="T276" i="1" s="1"/>
  <c r="V276" i="1" s="1"/>
  <c r="Q276" i="1"/>
  <c r="S275" i="1"/>
  <c r="Q275" i="1"/>
  <c r="S274" i="1"/>
  <c r="Q274" i="1"/>
  <c r="S273" i="1"/>
  <c r="T273" i="1" s="1"/>
  <c r="U273" i="1" s="1"/>
  <c r="W273" i="1" s="1"/>
  <c r="Q273" i="1"/>
  <c r="S272" i="1"/>
  <c r="Q272" i="1"/>
  <c r="S271" i="1"/>
  <c r="Q271" i="1"/>
  <c r="S270" i="1"/>
  <c r="Q270" i="1"/>
  <c r="S269" i="1"/>
  <c r="T269" i="1" s="1"/>
  <c r="V269" i="1" s="1"/>
  <c r="Q269" i="1"/>
  <c r="S268" i="1"/>
  <c r="T268" i="1" s="1"/>
  <c r="V268" i="1" s="1"/>
  <c r="Q268" i="1"/>
  <c r="S267" i="1"/>
  <c r="Q267" i="1"/>
  <c r="S266" i="1"/>
  <c r="Q266" i="1"/>
  <c r="T265" i="1"/>
  <c r="U265" i="1" s="1"/>
  <c r="W265" i="1" s="1"/>
  <c r="S265" i="1"/>
  <c r="Q265" i="1"/>
  <c r="S264" i="1"/>
  <c r="Q264" i="1"/>
  <c r="S263" i="1"/>
  <c r="Q263" i="1"/>
  <c r="S262" i="1"/>
  <c r="Q262" i="1"/>
  <c r="S261" i="1"/>
  <c r="T261" i="1" s="1"/>
  <c r="V261" i="1" s="1"/>
  <c r="Q261" i="1"/>
  <c r="S260" i="1"/>
  <c r="T260" i="1" s="1"/>
  <c r="V260" i="1" s="1"/>
  <c r="Q260" i="1"/>
  <c r="S259" i="1"/>
  <c r="Q259" i="1"/>
  <c r="S258" i="1"/>
  <c r="Q258" i="1"/>
  <c r="S257" i="1"/>
  <c r="T257" i="1" s="1"/>
  <c r="V257" i="1" s="1"/>
  <c r="Q257" i="1"/>
  <c r="S256" i="1"/>
  <c r="Q256" i="1"/>
  <c r="S255" i="1"/>
  <c r="Q255" i="1"/>
  <c r="S254" i="1"/>
  <c r="Q254" i="1"/>
  <c r="S253" i="1"/>
  <c r="T253" i="1" s="1"/>
  <c r="V253" i="1" s="1"/>
  <c r="Q253" i="1"/>
  <c r="S252" i="1"/>
  <c r="T252" i="1" s="1"/>
  <c r="V252" i="1" s="1"/>
  <c r="Q252" i="1"/>
  <c r="S251" i="1"/>
  <c r="Q251" i="1"/>
  <c r="S250" i="1"/>
  <c r="Q250" i="1"/>
  <c r="S249" i="1"/>
  <c r="T249" i="1" s="1"/>
  <c r="V249" i="1" s="1"/>
  <c r="Q249" i="1"/>
  <c r="S248" i="1"/>
  <c r="Q248" i="1"/>
  <c r="S247" i="1"/>
  <c r="Q247" i="1"/>
  <c r="S246" i="1"/>
  <c r="Q246" i="1"/>
  <c r="T245" i="1"/>
  <c r="V245" i="1" s="1"/>
  <c r="S245" i="1"/>
  <c r="Q245" i="1"/>
  <c r="AA3" i="1"/>
  <c r="AA4" i="1"/>
  <c r="AA5" i="1"/>
  <c r="AA6" i="1"/>
  <c r="AA7" i="1"/>
  <c r="AA8" i="1"/>
  <c r="AA9" i="1"/>
  <c r="AA10" i="1"/>
  <c r="AA11" i="1"/>
  <c r="AA12" i="1"/>
  <c r="AA13" i="1"/>
  <c r="C13" i="1" s="1"/>
  <c r="B13" i="1" s="1"/>
  <c r="AA14" i="1"/>
  <c r="C14" i="1" s="1"/>
  <c r="B14" i="1" s="1"/>
  <c r="AA15" i="1"/>
  <c r="C15" i="1" s="1"/>
  <c r="B15" i="1" s="1"/>
  <c r="AA16" i="1"/>
  <c r="C16" i="1" s="1"/>
  <c r="B16" i="1" s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C29" i="1" s="1"/>
  <c r="B29" i="1" s="1"/>
  <c r="AA30" i="1"/>
  <c r="C30" i="1" s="1"/>
  <c r="B30" i="1" s="1"/>
  <c r="AA31" i="1"/>
  <c r="C31" i="1" s="1"/>
  <c r="B31" i="1" s="1"/>
  <c r="AA32" i="1"/>
  <c r="C32" i="1" s="1"/>
  <c r="B32" i="1" s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C45" i="1" s="1"/>
  <c r="B45" i="1" s="1"/>
  <c r="AA46" i="1"/>
  <c r="C46" i="1" s="1"/>
  <c r="B46" i="1" s="1"/>
  <c r="AA47" i="1"/>
  <c r="C47" i="1" s="1"/>
  <c r="B47" i="1" s="1"/>
  <c r="AA48" i="1"/>
  <c r="C48" i="1" s="1"/>
  <c r="B48" i="1" s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C61" i="1" s="1"/>
  <c r="B61" i="1" s="1"/>
  <c r="AA62" i="1"/>
  <c r="C62" i="1" s="1"/>
  <c r="B62" i="1" s="1"/>
  <c r="AA63" i="1"/>
  <c r="C63" i="1" s="1"/>
  <c r="B63" i="1" s="1"/>
  <c r="AA64" i="1"/>
  <c r="C64" i="1" s="1"/>
  <c r="B64" i="1" s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C77" i="1" s="1"/>
  <c r="B77" i="1" s="1"/>
  <c r="AA78" i="1"/>
  <c r="C78" i="1" s="1"/>
  <c r="B78" i="1" s="1"/>
  <c r="AA79" i="1"/>
  <c r="C79" i="1" s="1"/>
  <c r="B79" i="1" s="1"/>
  <c r="AA80" i="1"/>
  <c r="C80" i="1" s="1"/>
  <c r="B80" i="1" s="1"/>
  <c r="AA81" i="1"/>
  <c r="AA82" i="1"/>
  <c r="AA83" i="1"/>
  <c r="AA84" i="1"/>
  <c r="AA85" i="1"/>
  <c r="AA86" i="1"/>
  <c r="AA87" i="1"/>
  <c r="AA88" i="1"/>
  <c r="AA89" i="1"/>
  <c r="AA90" i="1"/>
  <c r="AA91" i="1"/>
  <c r="AA92" i="1"/>
  <c r="C92" i="1" s="1"/>
  <c r="B92" i="1" s="1"/>
  <c r="AA93" i="1"/>
  <c r="C93" i="1" s="1"/>
  <c r="B93" i="1" s="1"/>
  <c r="AA94" i="1"/>
  <c r="C94" i="1" s="1"/>
  <c r="B94" i="1" s="1"/>
  <c r="AA95" i="1"/>
  <c r="C95" i="1" s="1"/>
  <c r="B95" i="1" s="1"/>
  <c r="AA96" i="1"/>
  <c r="C96" i="1" s="1"/>
  <c r="B96" i="1" s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C108" i="1" s="1"/>
  <c r="B108" i="1" s="1"/>
  <c r="AA109" i="1"/>
  <c r="C109" i="1" s="1"/>
  <c r="B109" i="1" s="1"/>
  <c r="AA110" i="1"/>
  <c r="C110" i="1" s="1"/>
  <c r="B110" i="1" s="1"/>
  <c r="AA111" i="1"/>
  <c r="C111" i="1" s="1"/>
  <c r="B111" i="1" s="1"/>
  <c r="AA112" i="1"/>
  <c r="C112" i="1" s="1"/>
  <c r="B112" i="1" s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C124" i="1" s="1"/>
  <c r="B124" i="1" s="1"/>
  <c r="AA125" i="1"/>
  <c r="C125" i="1" s="1"/>
  <c r="B125" i="1" s="1"/>
  <c r="AA126" i="1"/>
  <c r="C126" i="1" s="1"/>
  <c r="B126" i="1" s="1"/>
  <c r="AA127" i="1"/>
  <c r="C127" i="1" s="1"/>
  <c r="B127" i="1" s="1"/>
  <c r="AA128" i="1"/>
  <c r="C128" i="1" s="1"/>
  <c r="B128" i="1" s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C140" i="1" s="1"/>
  <c r="B140" i="1" s="1"/>
  <c r="AA141" i="1"/>
  <c r="C141" i="1" s="1"/>
  <c r="B141" i="1" s="1"/>
  <c r="AA142" i="1"/>
  <c r="C142" i="1" s="1"/>
  <c r="B142" i="1" s="1"/>
  <c r="AA143" i="1"/>
  <c r="C143" i="1" s="1"/>
  <c r="B143" i="1" s="1"/>
  <c r="AA144" i="1"/>
  <c r="C144" i="1" s="1"/>
  <c r="B144" i="1" s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C156" i="1" s="1"/>
  <c r="B156" i="1" s="1"/>
  <c r="AA157" i="1"/>
  <c r="C157" i="1" s="1"/>
  <c r="B157" i="1" s="1"/>
  <c r="AA158" i="1"/>
  <c r="C158" i="1" s="1"/>
  <c r="B158" i="1" s="1"/>
  <c r="AA159" i="1"/>
  <c r="C159" i="1" s="1"/>
  <c r="B159" i="1" s="1"/>
  <c r="AA160" i="1"/>
  <c r="C160" i="1" s="1"/>
  <c r="B160" i="1" s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C172" i="1" s="1"/>
  <c r="B172" i="1" s="1"/>
  <c r="AA173" i="1"/>
  <c r="C173" i="1" s="1"/>
  <c r="B173" i="1" s="1"/>
  <c r="AA174" i="1"/>
  <c r="C174" i="1" s="1"/>
  <c r="B174" i="1" s="1"/>
  <c r="AA175" i="1"/>
  <c r="C175" i="1" s="1"/>
  <c r="B175" i="1" s="1"/>
  <c r="AA176" i="1"/>
  <c r="C176" i="1" s="1"/>
  <c r="B176" i="1" s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C188" i="1" s="1"/>
  <c r="B188" i="1" s="1"/>
  <c r="AA189" i="1"/>
  <c r="C189" i="1" s="1"/>
  <c r="B189" i="1" s="1"/>
  <c r="AA190" i="1"/>
  <c r="C190" i="1" s="1"/>
  <c r="B190" i="1" s="1"/>
  <c r="AA191" i="1"/>
  <c r="C191" i="1" s="1"/>
  <c r="B191" i="1" s="1"/>
  <c r="AA192" i="1"/>
  <c r="C192" i="1" s="1"/>
  <c r="B192" i="1" s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C204" i="1" s="1"/>
  <c r="B204" i="1" s="1"/>
  <c r="AA205" i="1"/>
  <c r="C205" i="1" s="1"/>
  <c r="B205" i="1" s="1"/>
  <c r="AA206" i="1"/>
  <c r="C206" i="1" s="1"/>
  <c r="B206" i="1" s="1"/>
  <c r="AA207" i="1"/>
  <c r="C207" i="1" s="1"/>
  <c r="B207" i="1" s="1"/>
  <c r="AA208" i="1"/>
  <c r="C208" i="1" s="1"/>
  <c r="B208" i="1" s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C220" i="1" s="1"/>
  <c r="B220" i="1" s="1"/>
  <c r="AA221" i="1"/>
  <c r="C221" i="1" s="1"/>
  <c r="B221" i="1" s="1"/>
  <c r="AA222" i="1"/>
  <c r="C222" i="1" s="1"/>
  <c r="B222" i="1" s="1"/>
  <c r="AA223" i="1"/>
  <c r="C223" i="1" s="1"/>
  <c r="B223" i="1" s="1"/>
  <c r="AA224" i="1"/>
  <c r="C224" i="1" s="1"/>
  <c r="B224" i="1" s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C236" i="1" s="1"/>
  <c r="B236" i="1" s="1"/>
  <c r="AA237" i="1"/>
  <c r="C237" i="1" s="1"/>
  <c r="B237" i="1" s="1"/>
  <c r="AA238" i="1"/>
  <c r="C238" i="1" s="1"/>
  <c r="B238" i="1" s="1"/>
  <c r="AA239" i="1"/>
  <c r="C239" i="1" s="1"/>
  <c r="B239" i="1" s="1"/>
  <c r="AA240" i="1"/>
  <c r="C240" i="1" s="1"/>
  <c r="B240" i="1" s="1"/>
  <c r="AA241" i="1"/>
  <c r="AA242" i="1"/>
  <c r="AA243" i="1"/>
  <c r="AA244" i="1"/>
  <c r="AA245" i="1"/>
  <c r="C245" i="1" s="1"/>
  <c r="B245" i="1" s="1"/>
  <c r="AA246" i="1"/>
  <c r="C246" i="1" s="1"/>
  <c r="B246" i="1" s="1"/>
  <c r="AA247" i="1"/>
  <c r="C247" i="1" s="1"/>
  <c r="B247" i="1" s="1"/>
  <c r="AA248" i="1"/>
  <c r="C248" i="1" s="1"/>
  <c r="B248" i="1" s="1"/>
  <c r="AA249" i="1"/>
  <c r="AA250" i="1"/>
  <c r="AA251" i="1"/>
  <c r="AA252" i="1"/>
  <c r="AA253" i="1"/>
  <c r="AA254" i="1"/>
  <c r="AA255" i="1"/>
  <c r="AA256" i="1"/>
  <c r="C256" i="1" s="1"/>
  <c r="B256" i="1" s="1"/>
  <c r="AA257" i="1"/>
  <c r="AA258" i="1"/>
  <c r="AA259" i="1"/>
  <c r="AA260" i="1"/>
  <c r="AA261" i="1"/>
  <c r="C261" i="1" s="1"/>
  <c r="B261" i="1" s="1"/>
  <c r="AA262" i="1"/>
  <c r="C262" i="1" s="1"/>
  <c r="B262" i="1" s="1"/>
  <c r="AA263" i="1"/>
  <c r="C263" i="1" s="1"/>
  <c r="B263" i="1" s="1"/>
  <c r="AA264" i="1"/>
  <c r="C264" i="1" s="1"/>
  <c r="B264" i="1" s="1"/>
  <c r="AA265" i="1"/>
  <c r="AA266" i="1"/>
  <c r="AA267" i="1"/>
  <c r="AA268" i="1"/>
  <c r="AA269" i="1"/>
  <c r="C269" i="1" s="1"/>
  <c r="B269" i="1" s="1"/>
  <c r="AA270" i="1"/>
  <c r="C270" i="1" s="1"/>
  <c r="B270" i="1" s="1"/>
  <c r="AA271" i="1"/>
  <c r="C271" i="1" s="1"/>
  <c r="B271" i="1" s="1"/>
  <c r="AA272" i="1"/>
  <c r="C272" i="1" s="1"/>
  <c r="B272" i="1" s="1"/>
  <c r="AA273" i="1"/>
  <c r="AA274" i="1"/>
  <c r="AA275" i="1"/>
  <c r="AA276" i="1"/>
  <c r="AA277" i="1"/>
  <c r="C277" i="1" s="1"/>
  <c r="B277" i="1" s="1"/>
  <c r="AA278" i="1"/>
  <c r="C278" i="1" s="1"/>
  <c r="B278" i="1" s="1"/>
  <c r="AA279" i="1"/>
  <c r="C279" i="1" s="1"/>
  <c r="B279" i="1" s="1"/>
  <c r="AA280" i="1"/>
  <c r="C280" i="1" s="1"/>
  <c r="B280" i="1" s="1"/>
  <c r="AA281" i="1"/>
  <c r="AA282" i="1"/>
  <c r="AA283" i="1"/>
  <c r="AA284" i="1"/>
  <c r="AA285" i="1"/>
  <c r="C285" i="1" s="1"/>
  <c r="B285" i="1" s="1"/>
  <c r="AA286" i="1"/>
  <c r="C286" i="1" s="1"/>
  <c r="B286" i="1" s="1"/>
  <c r="AA287" i="1"/>
  <c r="C287" i="1" s="1"/>
  <c r="B287" i="1" s="1"/>
  <c r="AA288" i="1"/>
  <c r="C288" i="1" s="1"/>
  <c r="B288" i="1" s="1"/>
  <c r="AA289" i="1"/>
  <c r="AA290" i="1"/>
  <c r="AA291" i="1"/>
  <c r="AA292" i="1"/>
  <c r="AA293" i="1"/>
  <c r="C293" i="1" s="1"/>
  <c r="B293" i="1" s="1"/>
  <c r="AA294" i="1"/>
  <c r="C294" i="1" s="1"/>
  <c r="B294" i="1" s="1"/>
  <c r="AA295" i="1"/>
  <c r="C295" i="1" s="1"/>
  <c r="B295" i="1" s="1"/>
  <c r="AA296" i="1"/>
  <c r="C296" i="1" s="1"/>
  <c r="B296" i="1" s="1"/>
  <c r="AA297" i="1"/>
  <c r="AA298" i="1"/>
  <c r="AA299" i="1"/>
  <c r="AA300" i="1"/>
  <c r="C300" i="1" s="1"/>
  <c r="B300" i="1" s="1"/>
  <c r="AA301" i="1"/>
  <c r="C301" i="1" s="1"/>
  <c r="B301" i="1" s="1"/>
  <c r="AA302" i="1"/>
  <c r="C302" i="1" s="1"/>
  <c r="B302" i="1" s="1"/>
  <c r="AA303" i="1"/>
  <c r="C303" i="1" s="1"/>
  <c r="B303" i="1" s="1"/>
  <c r="AA304" i="1"/>
  <c r="C304" i="1" s="1"/>
  <c r="B304" i="1" s="1"/>
  <c r="AA305" i="1"/>
  <c r="AA306" i="1"/>
  <c r="AA307" i="1"/>
  <c r="AA308" i="1"/>
  <c r="AA309" i="1"/>
  <c r="C309" i="1" s="1"/>
  <c r="B309" i="1" s="1"/>
  <c r="AA310" i="1"/>
  <c r="C310" i="1" s="1"/>
  <c r="B310" i="1" s="1"/>
  <c r="AA311" i="1"/>
  <c r="C311" i="1" s="1"/>
  <c r="B311" i="1" s="1"/>
  <c r="AA312" i="1"/>
  <c r="C312" i="1" s="1"/>
  <c r="B312" i="1" s="1"/>
  <c r="AA313" i="1"/>
  <c r="AA314" i="1"/>
  <c r="AA315" i="1"/>
  <c r="AA316" i="1"/>
  <c r="AA317" i="1"/>
  <c r="AA318" i="1"/>
  <c r="AA319" i="1"/>
  <c r="AA320" i="1"/>
  <c r="C320" i="1" s="1"/>
  <c r="B320" i="1" s="1"/>
  <c r="AA321" i="1"/>
  <c r="AA322" i="1"/>
  <c r="AA323" i="1"/>
  <c r="AA2" i="1"/>
  <c r="S244" i="1"/>
  <c r="Q244" i="1"/>
  <c r="S243" i="1"/>
  <c r="Q243" i="1"/>
  <c r="S242" i="1"/>
  <c r="Q242" i="1"/>
  <c r="S241" i="1"/>
  <c r="Q241" i="1"/>
  <c r="S240" i="1"/>
  <c r="T240" i="1" s="1"/>
  <c r="Q240" i="1"/>
  <c r="S239" i="1"/>
  <c r="T239" i="1" s="1"/>
  <c r="Q239" i="1"/>
  <c r="S238" i="1"/>
  <c r="T238" i="1" s="1"/>
  <c r="Q238" i="1"/>
  <c r="S237" i="1"/>
  <c r="Q237" i="1"/>
  <c r="S236" i="1"/>
  <c r="Q236" i="1"/>
  <c r="S235" i="1"/>
  <c r="Q235" i="1"/>
  <c r="S234" i="1"/>
  <c r="Q234" i="1"/>
  <c r="S233" i="1"/>
  <c r="Q233" i="1"/>
  <c r="S232" i="1"/>
  <c r="T232" i="1" s="1"/>
  <c r="Q232" i="1"/>
  <c r="S231" i="1"/>
  <c r="T231" i="1" s="1"/>
  <c r="Q231" i="1"/>
  <c r="S230" i="1"/>
  <c r="T230" i="1" s="1"/>
  <c r="Q230" i="1"/>
  <c r="S229" i="1"/>
  <c r="Q229" i="1"/>
  <c r="S228" i="1"/>
  <c r="T228" i="1" s="1"/>
  <c r="V228" i="1" s="1"/>
  <c r="Q228" i="1"/>
  <c r="S227" i="1"/>
  <c r="Q227" i="1"/>
  <c r="S226" i="1"/>
  <c r="Q226" i="1"/>
  <c r="S225" i="1"/>
  <c r="Q225" i="1"/>
  <c r="S224" i="1"/>
  <c r="T224" i="1" s="1"/>
  <c r="Q224" i="1"/>
  <c r="S223" i="1"/>
  <c r="T223" i="1" s="1"/>
  <c r="Q223" i="1"/>
  <c r="S222" i="1"/>
  <c r="T222" i="1" s="1"/>
  <c r="Q222" i="1"/>
  <c r="S221" i="1"/>
  <c r="Q221" i="1"/>
  <c r="S220" i="1"/>
  <c r="T220" i="1" s="1"/>
  <c r="V220" i="1" s="1"/>
  <c r="Q220" i="1"/>
  <c r="S219" i="1"/>
  <c r="Q219" i="1"/>
  <c r="S218" i="1"/>
  <c r="Q218" i="1"/>
  <c r="S217" i="1"/>
  <c r="Q217" i="1"/>
  <c r="S216" i="1"/>
  <c r="T216" i="1" s="1"/>
  <c r="Q216" i="1"/>
  <c r="S215" i="1"/>
  <c r="T215" i="1" s="1"/>
  <c r="Q215" i="1"/>
  <c r="S214" i="1"/>
  <c r="T214" i="1" s="1"/>
  <c r="Q214" i="1"/>
  <c r="S213" i="1"/>
  <c r="Q213" i="1"/>
  <c r="T212" i="1"/>
  <c r="V212" i="1" s="1"/>
  <c r="S212" i="1"/>
  <c r="Q212" i="1"/>
  <c r="S211" i="1"/>
  <c r="Q211" i="1"/>
  <c r="S210" i="1"/>
  <c r="Q210" i="1"/>
  <c r="S209" i="1"/>
  <c r="Q209" i="1"/>
  <c r="S208" i="1"/>
  <c r="T208" i="1" s="1"/>
  <c r="Q208" i="1"/>
  <c r="S207" i="1"/>
  <c r="T207" i="1" s="1"/>
  <c r="Q207" i="1"/>
  <c r="S206" i="1"/>
  <c r="T206" i="1" s="1"/>
  <c r="Q206" i="1"/>
  <c r="S205" i="1"/>
  <c r="Q205" i="1"/>
  <c r="S204" i="1"/>
  <c r="T204" i="1" s="1"/>
  <c r="V204" i="1" s="1"/>
  <c r="Q204" i="1"/>
  <c r="S203" i="1"/>
  <c r="Q203" i="1"/>
  <c r="S202" i="1"/>
  <c r="Q202" i="1"/>
  <c r="S201" i="1"/>
  <c r="Q201" i="1"/>
  <c r="S200" i="1"/>
  <c r="T200" i="1" s="1"/>
  <c r="Q200" i="1"/>
  <c r="S199" i="1"/>
  <c r="T199" i="1" s="1"/>
  <c r="Q199" i="1"/>
  <c r="S198" i="1"/>
  <c r="T198" i="1" s="1"/>
  <c r="Q198" i="1"/>
  <c r="S197" i="1"/>
  <c r="Q197" i="1"/>
  <c r="S196" i="1"/>
  <c r="T196" i="1" s="1"/>
  <c r="V196" i="1" s="1"/>
  <c r="Q196" i="1"/>
  <c r="S195" i="1"/>
  <c r="Q195" i="1"/>
  <c r="S194" i="1"/>
  <c r="T194" i="1" s="1"/>
  <c r="Q194" i="1"/>
  <c r="S193" i="1"/>
  <c r="Q193" i="1"/>
  <c r="S192" i="1"/>
  <c r="T192" i="1" s="1"/>
  <c r="Q192" i="1"/>
  <c r="S191" i="1"/>
  <c r="T191" i="1" s="1"/>
  <c r="Q191" i="1"/>
  <c r="S190" i="1"/>
  <c r="T190" i="1" s="1"/>
  <c r="Q190" i="1"/>
  <c r="S189" i="1"/>
  <c r="Q189" i="1"/>
  <c r="S188" i="1"/>
  <c r="T188" i="1" s="1"/>
  <c r="V188" i="1" s="1"/>
  <c r="Q188" i="1"/>
  <c r="S187" i="1"/>
  <c r="Q187" i="1"/>
  <c r="S186" i="1"/>
  <c r="T186" i="1" s="1"/>
  <c r="Q186" i="1"/>
  <c r="S185" i="1"/>
  <c r="Q185" i="1"/>
  <c r="S184" i="1"/>
  <c r="T184" i="1" s="1"/>
  <c r="Q184" i="1"/>
  <c r="S183" i="1"/>
  <c r="T183" i="1" s="1"/>
  <c r="Q183" i="1"/>
  <c r="S182" i="1"/>
  <c r="T182" i="1" s="1"/>
  <c r="Q182" i="1"/>
  <c r="S181" i="1"/>
  <c r="Q181" i="1"/>
  <c r="S180" i="1"/>
  <c r="T180" i="1" s="1"/>
  <c r="V180" i="1" s="1"/>
  <c r="Q180" i="1"/>
  <c r="S179" i="1"/>
  <c r="Q179" i="1"/>
  <c r="S178" i="1"/>
  <c r="T178" i="1" s="1"/>
  <c r="Q178" i="1"/>
  <c r="S177" i="1"/>
  <c r="Q177" i="1"/>
  <c r="S176" i="1"/>
  <c r="T176" i="1" s="1"/>
  <c r="Q176" i="1"/>
  <c r="S175" i="1"/>
  <c r="T175" i="1" s="1"/>
  <c r="Q175" i="1"/>
  <c r="S174" i="1"/>
  <c r="T174" i="1" s="1"/>
  <c r="Q174" i="1"/>
  <c r="S173" i="1"/>
  <c r="Q173" i="1"/>
  <c r="S172" i="1"/>
  <c r="T172" i="1" s="1"/>
  <c r="V172" i="1" s="1"/>
  <c r="Q172" i="1"/>
  <c r="S171" i="1"/>
  <c r="Q171" i="1"/>
  <c r="S170" i="1"/>
  <c r="T170" i="1" s="1"/>
  <c r="Q170" i="1"/>
  <c r="S169" i="1"/>
  <c r="Q169" i="1"/>
  <c r="S168" i="1"/>
  <c r="T168" i="1" s="1"/>
  <c r="Q168" i="1"/>
  <c r="S167" i="1"/>
  <c r="T167" i="1" s="1"/>
  <c r="Q167" i="1"/>
  <c r="S166" i="1"/>
  <c r="T166" i="1" s="1"/>
  <c r="Q166" i="1"/>
  <c r="S165" i="1"/>
  <c r="Q165" i="1"/>
  <c r="S164" i="1"/>
  <c r="T164" i="1" s="1"/>
  <c r="V164" i="1" s="1"/>
  <c r="Q164" i="1"/>
  <c r="S163" i="1"/>
  <c r="Q163" i="1"/>
  <c r="S162" i="1"/>
  <c r="T162" i="1" s="1"/>
  <c r="Q162" i="1"/>
  <c r="S161" i="1"/>
  <c r="Q161" i="1"/>
  <c r="S160" i="1"/>
  <c r="T160" i="1" s="1"/>
  <c r="Q160" i="1"/>
  <c r="S159" i="1"/>
  <c r="T159" i="1" s="1"/>
  <c r="Q159" i="1"/>
  <c r="S158" i="1"/>
  <c r="T158" i="1" s="1"/>
  <c r="Q158" i="1"/>
  <c r="S157" i="1"/>
  <c r="Q157" i="1"/>
  <c r="S156" i="1"/>
  <c r="T156" i="1" s="1"/>
  <c r="V156" i="1" s="1"/>
  <c r="Q156" i="1"/>
  <c r="S155" i="1"/>
  <c r="Q155" i="1"/>
  <c r="S154" i="1"/>
  <c r="T154" i="1" s="1"/>
  <c r="Q154" i="1"/>
  <c r="S153" i="1"/>
  <c r="Q153" i="1"/>
  <c r="S152" i="1"/>
  <c r="T152" i="1" s="1"/>
  <c r="Q152" i="1"/>
  <c r="S151" i="1"/>
  <c r="T151" i="1" s="1"/>
  <c r="Q151" i="1"/>
  <c r="S150" i="1"/>
  <c r="T150" i="1" s="1"/>
  <c r="Q150" i="1"/>
  <c r="S149" i="1"/>
  <c r="Q149" i="1"/>
  <c r="T148" i="1"/>
  <c r="V148" i="1" s="1"/>
  <c r="S148" i="1"/>
  <c r="Q148" i="1"/>
  <c r="S147" i="1"/>
  <c r="Q147" i="1"/>
  <c r="S146" i="1"/>
  <c r="T146" i="1" s="1"/>
  <c r="Q146" i="1"/>
  <c r="S145" i="1"/>
  <c r="Q145" i="1"/>
  <c r="S144" i="1"/>
  <c r="T144" i="1" s="1"/>
  <c r="Q144" i="1"/>
  <c r="S143" i="1"/>
  <c r="T143" i="1" s="1"/>
  <c r="Q143" i="1"/>
  <c r="S142" i="1"/>
  <c r="T142" i="1" s="1"/>
  <c r="Q142" i="1"/>
  <c r="S141" i="1"/>
  <c r="Q141" i="1"/>
  <c r="S140" i="1"/>
  <c r="T140" i="1" s="1"/>
  <c r="V140" i="1" s="1"/>
  <c r="Q140" i="1"/>
  <c r="S139" i="1"/>
  <c r="Q139" i="1"/>
  <c r="S138" i="1"/>
  <c r="T138" i="1" s="1"/>
  <c r="Q138" i="1"/>
  <c r="S137" i="1"/>
  <c r="Q137" i="1"/>
  <c r="S136" i="1"/>
  <c r="T136" i="1" s="1"/>
  <c r="Q136" i="1"/>
  <c r="S135" i="1"/>
  <c r="T135" i="1" s="1"/>
  <c r="Q135" i="1"/>
  <c r="S134" i="1"/>
  <c r="T134" i="1" s="1"/>
  <c r="Q134" i="1"/>
  <c r="S133" i="1"/>
  <c r="Q133" i="1"/>
  <c r="S132" i="1"/>
  <c r="T132" i="1" s="1"/>
  <c r="V132" i="1" s="1"/>
  <c r="Q132" i="1"/>
  <c r="S131" i="1"/>
  <c r="Q131" i="1"/>
  <c r="S130" i="1"/>
  <c r="T130" i="1" s="1"/>
  <c r="Q130" i="1"/>
  <c r="S129" i="1"/>
  <c r="Q129" i="1"/>
  <c r="S128" i="1"/>
  <c r="T128" i="1" s="1"/>
  <c r="Q128" i="1"/>
  <c r="S127" i="1"/>
  <c r="T127" i="1" s="1"/>
  <c r="Q127" i="1"/>
  <c r="S126" i="1"/>
  <c r="T126" i="1" s="1"/>
  <c r="Q126" i="1"/>
  <c r="S125" i="1"/>
  <c r="Q125" i="1"/>
  <c r="T124" i="1"/>
  <c r="V124" i="1" s="1"/>
  <c r="S124" i="1"/>
  <c r="Q124" i="1"/>
  <c r="S123" i="1"/>
  <c r="Q123" i="1"/>
  <c r="S122" i="1"/>
  <c r="T122" i="1" s="1"/>
  <c r="Q122" i="1"/>
  <c r="S121" i="1"/>
  <c r="Q121" i="1"/>
  <c r="S120" i="1"/>
  <c r="T120" i="1" s="1"/>
  <c r="Q120" i="1"/>
  <c r="S119" i="1"/>
  <c r="T119" i="1" s="1"/>
  <c r="Q119" i="1"/>
  <c r="S118" i="1"/>
  <c r="T118" i="1" s="1"/>
  <c r="Q118" i="1"/>
  <c r="S117" i="1"/>
  <c r="Q117" i="1"/>
  <c r="S116" i="1"/>
  <c r="T116" i="1" s="1"/>
  <c r="V116" i="1" s="1"/>
  <c r="Q116" i="1"/>
  <c r="S115" i="1"/>
  <c r="Q115" i="1"/>
  <c r="S114" i="1"/>
  <c r="T114" i="1" s="1"/>
  <c r="Q114" i="1"/>
  <c r="S113" i="1"/>
  <c r="Q113" i="1"/>
  <c r="S112" i="1"/>
  <c r="T112" i="1" s="1"/>
  <c r="Q112" i="1"/>
  <c r="S111" i="1"/>
  <c r="T111" i="1" s="1"/>
  <c r="Q111" i="1"/>
  <c r="S110" i="1"/>
  <c r="T110" i="1" s="1"/>
  <c r="Q110" i="1"/>
  <c r="S109" i="1"/>
  <c r="Q109" i="1"/>
  <c r="S108" i="1"/>
  <c r="T108" i="1" s="1"/>
  <c r="V108" i="1" s="1"/>
  <c r="Q108" i="1"/>
  <c r="S107" i="1"/>
  <c r="Q107" i="1"/>
  <c r="S106" i="1"/>
  <c r="T106" i="1" s="1"/>
  <c r="Q106" i="1"/>
  <c r="S105" i="1"/>
  <c r="Q105" i="1"/>
  <c r="S104" i="1"/>
  <c r="T104" i="1" s="1"/>
  <c r="Q104" i="1"/>
  <c r="S103" i="1"/>
  <c r="T103" i="1" s="1"/>
  <c r="Q103" i="1"/>
  <c r="S102" i="1"/>
  <c r="T102" i="1" s="1"/>
  <c r="Q102" i="1"/>
  <c r="S101" i="1"/>
  <c r="Q101" i="1"/>
  <c r="S100" i="1"/>
  <c r="T100" i="1" s="1"/>
  <c r="V100" i="1" s="1"/>
  <c r="Q100" i="1"/>
  <c r="S99" i="1"/>
  <c r="Q99" i="1"/>
  <c r="S98" i="1"/>
  <c r="T98" i="1" s="1"/>
  <c r="Q98" i="1"/>
  <c r="S97" i="1"/>
  <c r="Q97" i="1"/>
  <c r="S96" i="1"/>
  <c r="T96" i="1" s="1"/>
  <c r="Q96" i="1"/>
  <c r="S95" i="1"/>
  <c r="T95" i="1" s="1"/>
  <c r="Q95" i="1"/>
  <c r="S94" i="1"/>
  <c r="T94" i="1" s="1"/>
  <c r="Q94" i="1"/>
  <c r="S93" i="1"/>
  <c r="Q93" i="1"/>
  <c r="S92" i="1"/>
  <c r="T92" i="1" s="1"/>
  <c r="V92" i="1" s="1"/>
  <c r="Q92" i="1"/>
  <c r="S91" i="1"/>
  <c r="Q91" i="1"/>
  <c r="S90" i="1"/>
  <c r="T90" i="1" s="1"/>
  <c r="Q90" i="1"/>
  <c r="S89" i="1"/>
  <c r="Q89" i="1"/>
  <c r="S88" i="1"/>
  <c r="T88" i="1" s="1"/>
  <c r="Q88" i="1"/>
  <c r="S87" i="1"/>
  <c r="T87" i="1" s="1"/>
  <c r="Q87" i="1"/>
  <c r="S86" i="1"/>
  <c r="T86" i="1" s="1"/>
  <c r="Q86" i="1"/>
  <c r="S85" i="1"/>
  <c r="Q85" i="1"/>
  <c r="T84" i="1"/>
  <c r="V84" i="1" s="1"/>
  <c r="S84" i="1"/>
  <c r="Q84" i="1"/>
  <c r="S83" i="1"/>
  <c r="Q83" i="1"/>
  <c r="S82" i="1"/>
  <c r="T82" i="1" s="1"/>
  <c r="Q82" i="1"/>
  <c r="S81" i="1"/>
  <c r="Q81" i="1"/>
  <c r="S80" i="1"/>
  <c r="T80" i="1" s="1"/>
  <c r="Q80" i="1"/>
  <c r="S79" i="1"/>
  <c r="T79" i="1" s="1"/>
  <c r="Q79" i="1"/>
  <c r="S78" i="1"/>
  <c r="T78" i="1" s="1"/>
  <c r="Q78" i="1"/>
  <c r="S77" i="1"/>
  <c r="Q77" i="1"/>
  <c r="S76" i="1"/>
  <c r="T76" i="1" s="1"/>
  <c r="V76" i="1" s="1"/>
  <c r="Q76" i="1"/>
  <c r="S75" i="1"/>
  <c r="Q75" i="1"/>
  <c r="S74" i="1"/>
  <c r="T74" i="1" s="1"/>
  <c r="Q74" i="1"/>
  <c r="S73" i="1"/>
  <c r="Q73" i="1"/>
  <c r="S72" i="1"/>
  <c r="T72" i="1" s="1"/>
  <c r="Q72" i="1"/>
  <c r="S71" i="1"/>
  <c r="T71" i="1" s="1"/>
  <c r="Q71" i="1"/>
  <c r="S70" i="1"/>
  <c r="T70" i="1" s="1"/>
  <c r="Q70" i="1"/>
  <c r="S69" i="1"/>
  <c r="Q69" i="1"/>
  <c r="S68" i="1"/>
  <c r="T68" i="1" s="1"/>
  <c r="V68" i="1" s="1"/>
  <c r="Q68" i="1"/>
  <c r="S67" i="1"/>
  <c r="Q67" i="1"/>
  <c r="S66" i="1"/>
  <c r="T66" i="1" s="1"/>
  <c r="Q66" i="1"/>
  <c r="S65" i="1"/>
  <c r="Q65" i="1"/>
  <c r="S64" i="1"/>
  <c r="T64" i="1" s="1"/>
  <c r="Q64" i="1"/>
  <c r="S63" i="1"/>
  <c r="T63" i="1" s="1"/>
  <c r="Q63" i="1"/>
  <c r="S62" i="1"/>
  <c r="T62" i="1" s="1"/>
  <c r="Q62" i="1"/>
  <c r="S61" i="1"/>
  <c r="Q61" i="1"/>
  <c r="S60" i="1"/>
  <c r="T60" i="1" s="1"/>
  <c r="V60" i="1" s="1"/>
  <c r="Q60" i="1"/>
  <c r="S59" i="1"/>
  <c r="Q59" i="1"/>
  <c r="S58" i="1"/>
  <c r="T58" i="1" s="1"/>
  <c r="Q58" i="1"/>
  <c r="S57" i="1"/>
  <c r="Q57" i="1"/>
  <c r="S56" i="1"/>
  <c r="T56" i="1" s="1"/>
  <c r="Q56" i="1"/>
  <c r="S55" i="1"/>
  <c r="T55" i="1" s="1"/>
  <c r="Q55" i="1"/>
  <c r="S54" i="1"/>
  <c r="T54" i="1" s="1"/>
  <c r="Q54" i="1"/>
  <c r="S53" i="1"/>
  <c r="Q53" i="1"/>
  <c r="S52" i="1"/>
  <c r="T52" i="1" s="1"/>
  <c r="V52" i="1" s="1"/>
  <c r="Q52" i="1"/>
  <c r="S51" i="1"/>
  <c r="Q51" i="1"/>
  <c r="S50" i="1"/>
  <c r="T50" i="1" s="1"/>
  <c r="Q50" i="1"/>
  <c r="S49" i="1"/>
  <c r="Q49" i="1"/>
  <c r="S48" i="1"/>
  <c r="T48" i="1" s="1"/>
  <c r="Q48" i="1"/>
  <c r="S47" i="1"/>
  <c r="T47" i="1" s="1"/>
  <c r="Q47" i="1"/>
  <c r="S46" i="1"/>
  <c r="T46" i="1" s="1"/>
  <c r="Q46" i="1"/>
  <c r="S45" i="1"/>
  <c r="Q45" i="1"/>
  <c r="S44" i="1"/>
  <c r="T44" i="1" s="1"/>
  <c r="V44" i="1" s="1"/>
  <c r="Q44" i="1"/>
  <c r="S43" i="1"/>
  <c r="Q43" i="1"/>
  <c r="S42" i="1"/>
  <c r="T42" i="1" s="1"/>
  <c r="Q42" i="1"/>
  <c r="S41" i="1"/>
  <c r="Q41" i="1"/>
  <c r="S40" i="1"/>
  <c r="T40" i="1" s="1"/>
  <c r="Q40" i="1"/>
  <c r="S39" i="1"/>
  <c r="T39" i="1" s="1"/>
  <c r="Q39" i="1"/>
  <c r="S38" i="1"/>
  <c r="T38" i="1" s="1"/>
  <c r="Q38" i="1"/>
  <c r="S37" i="1"/>
  <c r="Q37" i="1"/>
  <c r="S36" i="1"/>
  <c r="T36" i="1" s="1"/>
  <c r="V36" i="1" s="1"/>
  <c r="Q36" i="1"/>
  <c r="S35" i="1"/>
  <c r="Q35" i="1"/>
  <c r="S34" i="1"/>
  <c r="T34" i="1" s="1"/>
  <c r="Q34" i="1"/>
  <c r="S33" i="1"/>
  <c r="Q33" i="1"/>
  <c r="S32" i="1"/>
  <c r="T32" i="1" s="1"/>
  <c r="Q32" i="1"/>
  <c r="S31" i="1"/>
  <c r="T31" i="1" s="1"/>
  <c r="Q31" i="1"/>
  <c r="S30" i="1"/>
  <c r="T30" i="1" s="1"/>
  <c r="Q30" i="1"/>
  <c r="S29" i="1"/>
  <c r="Q29" i="1"/>
  <c r="S28" i="1"/>
  <c r="T28" i="1" s="1"/>
  <c r="V28" i="1" s="1"/>
  <c r="Q28" i="1"/>
  <c r="S27" i="1"/>
  <c r="Q27" i="1"/>
  <c r="S26" i="1"/>
  <c r="T26" i="1" s="1"/>
  <c r="Q26" i="1"/>
  <c r="S25" i="1"/>
  <c r="Q25" i="1"/>
  <c r="S24" i="1"/>
  <c r="T24" i="1" s="1"/>
  <c r="Q24" i="1"/>
  <c r="S23" i="1"/>
  <c r="T23" i="1" s="1"/>
  <c r="Q23" i="1"/>
  <c r="S22" i="1"/>
  <c r="T22" i="1" s="1"/>
  <c r="Q22" i="1"/>
  <c r="S21" i="1"/>
  <c r="Q21" i="1"/>
  <c r="T20" i="1"/>
  <c r="V20" i="1" s="1"/>
  <c r="S20" i="1"/>
  <c r="Q20" i="1"/>
  <c r="S19" i="1"/>
  <c r="Q19" i="1"/>
  <c r="S18" i="1"/>
  <c r="T18" i="1" s="1"/>
  <c r="Q18" i="1"/>
  <c r="S17" i="1"/>
  <c r="Q17" i="1"/>
  <c r="S16" i="1"/>
  <c r="T16" i="1" s="1"/>
  <c r="Q16" i="1"/>
  <c r="S15" i="1"/>
  <c r="T15" i="1" s="1"/>
  <c r="Q15" i="1"/>
  <c r="S14" i="1"/>
  <c r="T14" i="1" s="1"/>
  <c r="Q14" i="1"/>
  <c r="S13" i="1"/>
  <c r="Q13" i="1"/>
  <c r="S12" i="1"/>
  <c r="T12" i="1" s="1"/>
  <c r="V12" i="1" s="1"/>
  <c r="Q12" i="1"/>
  <c r="S11" i="1"/>
  <c r="Q11" i="1"/>
  <c r="S10" i="1"/>
  <c r="T10" i="1" s="1"/>
  <c r="Q10" i="1"/>
  <c r="S9" i="1"/>
  <c r="Q9" i="1"/>
  <c r="S8" i="1"/>
  <c r="T8" i="1" s="1"/>
  <c r="Q8" i="1"/>
  <c r="S7" i="1"/>
  <c r="T7" i="1" s="1"/>
  <c r="Q7" i="1"/>
  <c r="S6" i="1"/>
  <c r="T6" i="1" s="1"/>
  <c r="Q6" i="1"/>
  <c r="S5" i="1"/>
  <c r="Q5" i="1"/>
  <c r="S4" i="1"/>
  <c r="T4" i="1" s="1"/>
  <c r="V4" i="1" s="1"/>
  <c r="Q4" i="1"/>
  <c r="S3" i="1"/>
  <c r="Q3" i="1"/>
  <c r="S2" i="1"/>
  <c r="T2" i="1" s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2" i="1"/>
  <c r="C290" i="1"/>
  <c r="B290" i="1" s="1"/>
  <c r="C291" i="1"/>
  <c r="B291" i="1" s="1"/>
  <c r="C292" i="1"/>
  <c r="B292" i="1" s="1"/>
  <c r="C297" i="1"/>
  <c r="B297" i="1" s="1"/>
  <c r="C298" i="1"/>
  <c r="B298" i="1" s="1"/>
  <c r="C299" i="1"/>
  <c r="B299" i="1" s="1"/>
  <c r="C305" i="1"/>
  <c r="B305" i="1" s="1"/>
  <c r="C306" i="1"/>
  <c r="B306" i="1" s="1"/>
  <c r="C307" i="1"/>
  <c r="B307" i="1" s="1"/>
  <c r="C308" i="1"/>
  <c r="B308" i="1" s="1"/>
  <c r="C313" i="1"/>
  <c r="B313" i="1" s="1"/>
  <c r="C314" i="1"/>
  <c r="B314" i="1" s="1"/>
  <c r="C315" i="1"/>
  <c r="B315" i="1" s="1"/>
  <c r="C316" i="1"/>
  <c r="B316" i="1" s="1"/>
  <c r="C317" i="1"/>
  <c r="B317" i="1" s="1"/>
  <c r="C318" i="1"/>
  <c r="B318" i="1" s="1"/>
  <c r="C319" i="1"/>
  <c r="B319" i="1" s="1"/>
  <c r="C321" i="1"/>
  <c r="B321" i="1" s="1"/>
  <c r="C322" i="1"/>
  <c r="B322" i="1" s="1"/>
  <c r="C323" i="1"/>
  <c r="B323" i="1" s="1"/>
  <c r="C289" i="1"/>
  <c r="B289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9" i="1"/>
  <c r="B209" i="1" s="1"/>
  <c r="C210" i="1"/>
  <c r="B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B216" i="1" s="1"/>
  <c r="C217" i="1"/>
  <c r="B217" i="1" s="1"/>
  <c r="C218" i="1"/>
  <c r="B218" i="1" s="1"/>
  <c r="C219" i="1"/>
  <c r="B219" i="1" s="1"/>
  <c r="C225" i="1"/>
  <c r="B225" i="1" s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B232" i="1" s="1"/>
  <c r="C233" i="1"/>
  <c r="B233" i="1" s="1"/>
  <c r="C234" i="1"/>
  <c r="B234" i="1" s="1"/>
  <c r="C235" i="1"/>
  <c r="B235" i="1" s="1"/>
  <c r="C241" i="1"/>
  <c r="B241" i="1" s="1"/>
  <c r="C242" i="1"/>
  <c r="B242" i="1" s="1"/>
  <c r="C243" i="1"/>
  <c r="B243" i="1" s="1"/>
  <c r="C244" i="1"/>
  <c r="B244" i="1" s="1"/>
  <c r="C249" i="1"/>
  <c r="B249" i="1" s="1"/>
  <c r="C250" i="1"/>
  <c r="B250" i="1" s="1"/>
  <c r="C251" i="1"/>
  <c r="B251" i="1" s="1"/>
  <c r="C252" i="1"/>
  <c r="B252" i="1" s="1"/>
  <c r="C253" i="1"/>
  <c r="B253" i="1" s="1"/>
  <c r="C254" i="1"/>
  <c r="B254" i="1" s="1"/>
  <c r="C255" i="1"/>
  <c r="B255" i="1" s="1"/>
  <c r="C257" i="1"/>
  <c r="B257" i="1" s="1"/>
  <c r="C258" i="1"/>
  <c r="B258" i="1" s="1"/>
  <c r="C259" i="1"/>
  <c r="B259" i="1" s="1"/>
  <c r="C260" i="1"/>
  <c r="B260" i="1" s="1"/>
  <c r="C265" i="1"/>
  <c r="B265" i="1" s="1"/>
  <c r="C266" i="1"/>
  <c r="B266" i="1" s="1"/>
  <c r="C267" i="1"/>
  <c r="B267" i="1" s="1"/>
  <c r="C268" i="1"/>
  <c r="B268" i="1" s="1"/>
  <c r="C273" i="1"/>
  <c r="B273" i="1" s="1"/>
  <c r="C274" i="1"/>
  <c r="B274" i="1" s="1"/>
  <c r="C275" i="1"/>
  <c r="B275" i="1" s="1"/>
  <c r="C276" i="1"/>
  <c r="B276" i="1" s="1"/>
  <c r="C281" i="1"/>
  <c r="B281" i="1" s="1"/>
  <c r="C282" i="1"/>
  <c r="B282" i="1" s="1"/>
  <c r="C283" i="1"/>
  <c r="B283" i="1" s="1"/>
  <c r="C284" i="1"/>
  <c r="B284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2" i="1"/>
  <c r="B2" i="1" s="1"/>
  <c r="T236" i="1" l="1"/>
  <c r="V236" i="1" s="1"/>
  <c r="U302" i="1"/>
  <c r="W302" i="1" s="1"/>
  <c r="U267" i="1"/>
  <c r="W267" i="1" s="1"/>
  <c r="U274" i="1"/>
  <c r="W274" i="1" s="1"/>
  <c r="U310" i="1"/>
  <c r="W310" i="1" s="1"/>
  <c r="U247" i="1"/>
  <c r="W247" i="1" s="1"/>
  <c r="U254" i="1"/>
  <c r="W254" i="1" s="1"/>
  <c r="U259" i="1"/>
  <c r="W259" i="1" s="1"/>
  <c r="U297" i="1"/>
  <c r="W297" i="1" s="1"/>
  <c r="T292" i="1"/>
  <c r="V292" i="1" s="1"/>
  <c r="U252" i="1"/>
  <c r="W252" i="1" s="1"/>
  <c r="T247" i="1"/>
  <c r="V247" i="1" s="1"/>
  <c r="T255" i="1"/>
  <c r="V255" i="1" s="1"/>
  <c r="T263" i="1"/>
  <c r="V263" i="1" s="1"/>
  <c r="T271" i="1"/>
  <c r="V271" i="1" s="1"/>
  <c r="T279" i="1"/>
  <c r="V279" i="1" s="1"/>
  <c r="T287" i="1"/>
  <c r="V287" i="1" s="1"/>
  <c r="T295" i="1"/>
  <c r="V295" i="1" s="1"/>
  <c r="T303" i="1"/>
  <c r="V303" i="1" s="1"/>
  <c r="T311" i="1"/>
  <c r="V311" i="1" s="1"/>
  <c r="T319" i="1"/>
  <c r="V319" i="1" s="1"/>
  <c r="U249" i="1"/>
  <c r="W249" i="1" s="1"/>
  <c r="U257" i="1"/>
  <c r="W257" i="1" s="1"/>
  <c r="U281" i="1"/>
  <c r="W281" i="1" s="1"/>
  <c r="U321" i="1"/>
  <c r="W321" i="1" s="1"/>
  <c r="T250" i="1"/>
  <c r="V250" i="1" s="1"/>
  <c r="T258" i="1"/>
  <c r="V258" i="1" s="1"/>
  <c r="T266" i="1"/>
  <c r="V266" i="1" s="1"/>
  <c r="T274" i="1"/>
  <c r="V274" i="1" s="1"/>
  <c r="T282" i="1"/>
  <c r="V282" i="1" s="1"/>
  <c r="T290" i="1"/>
  <c r="V290" i="1" s="1"/>
  <c r="T298" i="1"/>
  <c r="V298" i="1" s="1"/>
  <c r="T306" i="1"/>
  <c r="V306" i="1" s="1"/>
  <c r="T314" i="1"/>
  <c r="V314" i="1" s="1"/>
  <c r="T322" i="1"/>
  <c r="V322" i="1" s="1"/>
  <c r="U313" i="1"/>
  <c r="W313" i="1" s="1"/>
  <c r="V273" i="1"/>
  <c r="V289" i="1"/>
  <c r="U268" i="1"/>
  <c r="W268" i="1" s="1"/>
  <c r="U316" i="1"/>
  <c r="W316" i="1" s="1"/>
  <c r="V265" i="1"/>
  <c r="U276" i="1"/>
  <c r="W276" i="1" s="1"/>
  <c r="U284" i="1"/>
  <c r="W284" i="1" s="1"/>
  <c r="U300" i="1"/>
  <c r="W300" i="1" s="1"/>
  <c r="U245" i="1"/>
  <c r="W245" i="1" s="1"/>
  <c r="U253" i="1"/>
  <c r="W253" i="1" s="1"/>
  <c r="U261" i="1"/>
  <c r="W261" i="1" s="1"/>
  <c r="U269" i="1"/>
  <c r="W269" i="1" s="1"/>
  <c r="U277" i="1"/>
  <c r="W277" i="1" s="1"/>
  <c r="U285" i="1"/>
  <c r="W285" i="1" s="1"/>
  <c r="U293" i="1"/>
  <c r="W293" i="1" s="1"/>
  <c r="U301" i="1"/>
  <c r="W301" i="1" s="1"/>
  <c r="U309" i="1"/>
  <c r="W309" i="1" s="1"/>
  <c r="U317" i="1"/>
  <c r="W317" i="1" s="1"/>
  <c r="T308" i="1"/>
  <c r="V308" i="1" s="1"/>
  <c r="U260" i="1"/>
  <c r="W260" i="1" s="1"/>
  <c r="T248" i="1"/>
  <c r="V248" i="1" s="1"/>
  <c r="T256" i="1"/>
  <c r="V256" i="1" s="1"/>
  <c r="T264" i="1"/>
  <c r="V264" i="1" s="1"/>
  <c r="T272" i="1"/>
  <c r="V272" i="1" s="1"/>
  <c r="T280" i="1"/>
  <c r="V280" i="1" s="1"/>
  <c r="T288" i="1"/>
  <c r="V288" i="1" s="1"/>
  <c r="T296" i="1"/>
  <c r="V296" i="1" s="1"/>
  <c r="T304" i="1"/>
  <c r="V304" i="1" s="1"/>
  <c r="T312" i="1"/>
  <c r="V312" i="1" s="1"/>
  <c r="T320" i="1"/>
  <c r="V320" i="1" s="1"/>
  <c r="U305" i="1"/>
  <c r="W305" i="1" s="1"/>
  <c r="T251" i="1"/>
  <c r="V251" i="1" s="1"/>
  <c r="T259" i="1"/>
  <c r="V259" i="1" s="1"/>
  <c r="T267" i="1"/>
  <c r="V267" i="1" s="1"/>
  <c r="T275" i="1"/>
  <c r="V275" i="1" s="1"/>
  <c r="T283" i="1"/>
  <c r="V283" i="1" s="1"/>
  <c r="T291" i="1"/>
  <c r="V291" i="1" s="1"/>
  <c r="T299" i="1"/>
  <c r="V299" i="1" s="1"/>
  <c r="T307" i="1"/>
  <c r="V307" i="1" s="1"/>
  <c r="T315" i="1"/>
  <c r="V315" i="1" s="1"/>
  <c r="T323" i="1"/>
  <c r="V323" i="1" s="1"/>
  <c r="T246" i="1"/>
  <c r="V246" i="1" s="1"/>
  <c r="T254" i="1"/>
  <c r="V254" i="1" s="1"/>
  <c r="T262" i="1"/>
  <c r="V262" i="1" s="1"/>
  <c r="T270" i="1"/>
  <c r="V270" i="1" s="1"/>
  <c r="T278" i="1"/>
  <c r="V278" i="1" s="1"/>
  <c r="T286" i="1"/>
  <c r="V286" i="1" s="1"/>
  <c r="T294" i="1"/>
  <c r="V294" i="1" s="1"/>
  <c r="T302" i="1"/>
  <c r="V302" i="1" s="1"/>
  <c r="T310" i="1"/>
  <c r="V310" i="1" s="1"/>
  <c r="T318" i="1"/>
  <c r="V318" i="1" s="1"/>
  <c r="V154" i="1"/>
  <c r="U154" i="1"/>
  <c r="W154" i="1" s="1"/>
  <c r="V58" i="1"/>
  <c r="U58" i="1"/>
  <c r="W58" i="1" s="1"/>
  <c r="V88" i="1"/>
  <c r="U88" i="1"/>
  <c r="W88" i="1" s="1"/>
  <c r="U103" i="1"/>
  <c r="W103" i="1" s="1"/>
  <c r="V103" i="1"/>
  <c r="V118" i="1"/>
  <c r="U118" i="1"/>
  <c r="W118" i="1" s="1"/>
  <c r="V186" i="1"/>
  <c r="U186" i="1"/>
  <c r="W186" i="1" s="1"/>
  <c r="V216" i="1"/>
  <c r="U216" i="1"/>
  <c r="W216" i="1" s="1"/>
  <c r="U231" i="1"/>
  <c r="W231" i="1" s="1"/>
  <c r="V231" i="1"/>
  <c r="V162" i="1"/>
  <c r="U162" i="1"/>
  <c r="W162" i="1" s="1"/>
  <c r="U51" i="1"/>
  <c r="W51" i="1" s="1"/>
  <c r="V66" i="1"/>
  <c r="U66" i="1"/>
  <c r="W66" i="1" s="1"/>
  <c r="U81" i="1"/>
  <c r="W81" i="1" s="1"/>
  <c r="V96" i="1"/>
  <c r="U96" i="1"/>
  <c r="W96" i="1" s="1"/>
  <c r="U111" i="1"/>
  <c r="W111" i="1" s="1"/>
  <c r="V111" i="1"/>
  <c r="V126" i="1"/>
  <c r="U126" i="1"/>
  <c r="W126" i="1" s="1"/>
  <c r="U179" i="1"/>
  <c r="W179" i="1" s="1"/>
  <c r="V194" i="1"/>
  <c r="U194" i="1"/>
  <c r="W194" i="1" s="1"/>
  <c r="U209" i="1"/>
  <c r="W209" i="1" s="1"/>
  <c r="V224" i="1"/>
  <c r="U224" i="1"/>
  <c r="W224" i="1" s="1"/>
  <c r="U239" i="1"/>
  <c r="W239" i="1" s="1"/>
  <c r="V239" i="1"/>
  <c r="V200" i="1"/>
  <c r="U200" i="1"/>
  <c r="W200" i="1" s="1"/>
  <c r="V178" i="1"/>
  <c r="U178" i="1"/>
  <c r="W178" i="1" s="1"/>
  <c r="V6" i="1"/>
  <c r="U6" i="1"/>
  <c r="W6" i="1" s="1"/>
  <c r="U59" i="1"/>
  <c r="W59" i="1" s="1"/>
  <c r="V74" i="1"/>
  <c r="U74" i="1"/>
  <c r="W74" i="1" s="1"/>
  <c r="V104" i="1"/>
  <c r="U104" i="1"/>
  <c r="W104" i="1" s="1"/>
  <c r="U119" i="1"/>
  <c r="W119" i="1" s="1"/>
  <c r="V119" i="1"/>
  <c r="V134" i="1"/>
  <c r="U134" i="1"/>
  <c r="W134" i="1" s="1"/>
  <c r="V232" i="1"/>
  <c r="U232" i="1"/>
  <c r="W232" i="1" s="1"/>
  <c r="V184" i="1"/>
  <c r="U184" i="1"/>
  <c r="W184" i="1" s="1"/>
  <c r="V14" i="1"/>
  <c r="U14" i="1"/>
  <c r="W14" i="1" s="1"/>
  <c r="U29" i="1"/>
  <c r="W29" i="1" s="1"/>
  <c r="U67" i="1"/>
  <c r="W67" i="1" s="1"/>
  <c r="V82" i="1"/>
  <c r="U82" i="1"/>
  <c r="W82" i="1" s="1"/>
  <c r="U97" i="1"/>
  <c r="W97" i="1" s="1"/>
  <c r="V112" i="1"/>
  <c r="U112" i="1"/>
  <c r="W112" i="1" s="1"/>
  <c r="U127" i="1"/>
  <c r="W127" i="1" s="1"/>
  <c r="V127" i="1"/>
  <c r="V142" i="1"/>
  <c r="U142" i="1"/>
  <c r="W142" i="1" s="1"/>
  <c r="V240" i="1"/>
  <c r="U240" i="1"/>
  <c r="W240" i="1" s="1"/>
  <c r="U199" i="1"/>
  <c r="W199" i="1" s="1"/>
  <c r="V199" i="1"/>
  <c r="U223" i="1"/>
  <c r="W223" i="1" s="1"/>
  <c r="V223" i="1"/>
  <c r="U7" i="1"/>
  <c r="W7" i="1" s="1"/>
  <c r="V7" i="1"/>
  <c r="V22" i="1"/>
  <c r="U22" i="1"/>
  <c r="W22" i="1" s="1"/>
  <c r="U37" i="1"/>
  <c r="W37" i="1" s="1"/>
  <c r="V90" i="1"/>
  <c r="U90" i="1"/>
  <c r="W90" i="1" s="1"/>
  <c r="V120" i="1"/>
  <c r="U120" i="1"/>
  <c r="W120" i="1" s="1"/>
  <c r="U135" i="1"/>
  <c r="W135" i="1" s="1"/>
  <c r="V135" i="1"/>
  <c r="V150" i="1"/>
  <c r="U150" i="1"/>
  <c r="W150" i="1" s="1"/>
  <c r="U207" i="1"/>
  <c r="W207" i="1" s="1"/>
  <c r="V207" i="1"/>
  <c r="U185" i="1"/>
  <c r="W185" i="1" s="1"/>
  <c r="V238" i="1"/>
  <c r="U238" i="1"/>
  <c r="W238" i="1" s="1"/>
  <c r="U15" i="1"/>
  <c r="W15" i="1" s="1"/>
  <c r="V15" i="1"/>
  <c r="V30" i="1"/>
  <c r="U30" i="1"/>
  <c r="W30" i="1" s="1"/>
  <c r="V98" i="1"/>
  <c r="U98" i="1"/>
  <c r="W98" i="1" s="1"/>
  <c r="V128" i="1"/>
  <c r="U128" i="1"/>
  <c r="W128" i="1" s="1"/>
  <c r="U143" i="1"/>
  <c r="W143" i="1" s="1"/>
  <c r="V143" i="1"/>
  <c r="V158" i="1"/>
  <c r="U158" i="1"/>
  <c r="W158" i="1" s="1"/>
  <c r="U173" i="1"/>
  <c r="W173" i="1" s="1"/>
  <c r="U211" i="1"/>
  <c r="W211" i="1" s="1"/>
  <c r="U241" i="1"/>
  <c r="W241" i="1" s="1"/>
  <c r="V56" i="1"/>
  <c r="U56" i="1"/>
  <c r="W56" i="1" s="1"/>
  <c r="U79" i="1"/>
  <c r="W79" i="1" s="1"/>
  <c r="V79" i="1"/>
  <c r="U57" i="1"/>
  <c r="W57" i="1" s="1"/>
  <c r="V102" i="1"/>
  <c r="U102" i="1"/>
  <c r="W102" i="1" s="1"/>
  <c r="U95" i="1"/>
  <c r="W95" i="1" s="1"/>
  <c r="V95" i="1"/>
  <c r="V8" i="1"/>
  <c r="U8" i="1"/>
  <c r="W8" i="1" s="1"/>
  <c r="U23" i="1"/>
  <c r="W23" i="1" s="1"/>
  <c r="V23" i="1"/>
  <c r="V38" i="1"/>
  <c r="U38" i="1"/>
  <c r="W38" i="1" s="1"/>
  <c r="U53" i="1"/>
  <c r="W53" i="1" s="1"/>
  <c r="U91" i="1"/>
  <c r="W91" i="1" s="1"/>
  <c r="V106" i="1"/>
  <c r="U106" i="1"/>
  <c r="W106" i="1" s="1"/>
  <c r="V136" i="1"/>
  <c r="U136" i="1"/>
  <c r="W136" i="1" s="1"/>
  <c r="U151" i="1"/>
  <c r="W151" i="1" s="1"/>
  <c r="V151" i="1"/>
  <c r="V166" i="1"/>
  <c r="U166" i="1"/>
  <c r="W166" i="1" s="1"/>
  <c r="U181" i="1"/>
  <c r="W181" i="1" s="1"/>
  <c r="V26" i="1"/>
  <c r="U26" i="1"/>
  <c r="W26" i="1" s="1"/>
  <c r="U71" i="1"/>
  <c r="W71" i="1" s="1"/>
  <c r="V71" i="1"/>
  <c r="V72" i="1"/>
  <c r="U72" i="1"/>
  <c r="W72" i="1" s="1"/>
  <c r="V230" i="1"/>
  <c r="U230" i="1"/>
  <c r="W230" i="1" s="1"/>
  <c r="V16" i="1"/>
  <c r="U16" i="1"/>
  <c r="W16" i="1" s="1"/>
  <c r="U31" i="1"/>
  <c r="W31" i="1" s="1"/>
  <c r="V31" i="1"/>
  <c r="V46" i="1"/>
  <c r="U46" i="1"/>
  <c r="W46" i="1" s="1"/>
  <c r="V114" i="1"/>
  <c r="U114" i="1"/>
  <c r="W114" i="1" s="1"/>
  <c r="V144" i="1"/>
  <c r="U144" i="1"/>
  <c r="W144" i="1" s="1"/>
  <c r="U159" i="1"/>
  <c r="W159" i="1" s="1"/>
  <c r="V159" i="1"/>
  <c r="V174" i="1"/>
  <c r="U174" i="1"/>
  <c r="W174" i="1" s="1"/>
  <c r="V214" i="1"/>
  <c r="U214" i="1"/>
  <c r="W214" i="1" s="1"/>
  <c r="V64" i="1"/>
  <c r="U64" i="1"/>
  <c r="W64" i="1" s="1"/>
  <c r="V222" i="1"/>
  <c r="U222" i="1"/>
  <c r="W222" i="1" s="1"/>
  <c r="U87" i="1"/>
  <c r="W87" i="1" s="1"/>
  <c r="V87" i="1"/>
  <c r="V208" i="1"/>
  <c r="U208" i="1"/>
  <c r="W208" i="1" s="1"/>
  <c r="U9" i="1"/>
  <c r="W9" i="1" s="1"/>
  <c r="V24" i="1"/>
  <c r="U24" i="1"/>
  <c r="W24" i="1" s="1"/>
  <c r="U39" i="1"/>
  <c r="W39" i="1" s="1"/>
  <c r="V39" i="1"/>
  <c r="V54" i="1"/>
  <c r="U54" i="1"/>
  <c r="W54" i="1" s="1"/>
  <c r="V122" i="1"/>
  <c r="U122" i="1"/>
  <c r="W122" i="1" s="1"/>
  <c r="V152" i="1"/>
  <c r="U152" i="1"/>
  <c r="W152" i="1" s="1"/>
  <c r="U167" i="1"/>
  <c r="W167" i="1" s="1"/>
  <c r="V167" i="1"/>
  <c r="V182" i="1"/>
  <c r="U182" i="1"/>
  <c r="W182" i="1" s="1"/>
  <c r="U197" i="1"/>
  <c r="W197" i="1" s="1"/>
  <c r="U235" i="1"/>
  <c r="W235" i="1" s="1"/>
  <c r="V192" i="1"/>
  <c r="U192" i="1"/>
  <c r="W192" i="1" s="1"/>
  <c r="V80" i="1"/>
  <c r="U80" i="1"/>
  <c r="W80" i="1" s="1"/>
  <c r="V2" i="1"/>
  <c r="U2" i="1"/>
  <c r="W2" i="1" s="1"/>
  <c r="V32" i="1"/>
  <c r="U32" i="1"/>
  <c r="W32" i="1" s="1"/>
  <c r="U47" i="1"/>
  <c r="W47" i="1" s="1"/>
  <c r="V47" i="1"/>
  <c r="V62" i="1"/>
  <c r="U62" i="1"/>
  <c r="W62" i="1" s="1"/>
  <c r="U77" i="1"/>
  <c r="W77" i="1" s="1"/>
  <c r="U115" i="1"/>
  <c r="W115" i="1" s="1"/>
  <c r="V130" i="1"/>
  <c r="U130" i="1"/>
  <c r="W130" i="1" s="1"/>
  <c r="V160" i="1"/>
  <c r="U160" i="1"/>
  <c r="W160" i="1" s="1"/>
  <c r="U175" i="1"/>
  <c r="W175" i="1" s="1"/>
  <c r="V175" i="1"/>
  <c r="V190" i="1"/>
  <c r="U190" i="1"/>
  <c r="W190" i="1" s="1"/>
  <c r="V170" i="1"/>
  <c r="U170" i="1"/>
  <c r="W170" i="1" s="1"/>
  <c r="V110" i="1"/>
  <c r="U110" i="1"/>
  <c r="W110" i="1" s="1"/>
  <c r="V10" i="1"/>
  <c r="U10" i="1"/>
  <c r="W10" i="1" s="1"/>
  <c r="V40" i="1"/>
  <c r="U40" i="1"/>
  <c r="W40" i="1" s="1"/>
  <c r="U55" i="1"/>
  <c r="W55" i="1" s="1"/>
  <c r="V55" i="1"/>
  <c r="V70" i="1"/>
  <c r="U70" i="1"/>
  <c r="W70" i="1" s="1"/>
  <c r="V138" i="1"/>
  <c r="U138" i="1"/>
  <c r="W138" i="1" s="1"/>
  <c r="V168" i="1"/>
  <c r="U168" i="1"/>
  <c r="W168" i="1" s="1"/>
  <c r="U183" i="1"/>
  <c r="W183" i="1" s="1"/>
  <c r="V183" i="1"/>
  <c r="V198" i="1"/>
  <c r="U198" i="1"/>
  <c r="W198" i="1" s="1"/>
  <c r="V86" i="1"/>
  <c r="U86" i="1"/>
  <c r="W86" i="1" s="1"/>
  <c r="V34" i="1"/>
  <c r="U34" i="1"/>
  <c r="W34" i="1" s="1"/>
  <c r="V94" i="1"/>
  <c r="U94" i="1"/>
  <c r="W94" i="1" s="1"/>
  <c r="V42" i="1"/>
  <c r="U42" i="1"/>
  <c r="W42" i="1" s="1"/>
  <c r="U215" i="1"/>
  <c r="W215" i="1" s="1"/>
  <c r="V215" i="1"/>
  <c r="V50" i="1"/>
  <c r="U50" i="1"/>
  <c r="W50" i="1" s="1"/>
  <c r="V18" i="1"/>
  <c r="U18" i="1"/>
  <c r="W18" i="1" s="1"/>
  <c r="V48" i="1"/>
  <c r="U48" i="1"/>
  <c r="W48" i="1" s="1"/>
  <c r="U63" i="1"/>
  <c r="W63" i="1" s="1"/>
  <c r="V63" i="1"/>
  <c r="V78" i="1"/>
  <c r="U78" i="1"/>
  <c r="W78" i="1" s="1"/>
  <c r="U93" i="1"/>
  <c r="W93" i="1" s="1"/>
  <c r="V146" i="1"/>
  <c r="U146" i="1"/>
  <c r="W146" i="1" s="1"/>
  <c r="V176" i="1"/>
  <c r="U176" i="1"/>
  <c r="W176" i="1" s="1"/>
  <c r="U191" i="1"/>
  <c r="W191" i="1" s="1"/>
  <c r="V191" i="1"/>
  <c r="V206" i="1"/>
  <c r="U206" i="1"/>
  <c r="W206" i="1" s="1"/>
  <c r="T202" i="1"/>
  <c r="V202" i="1" s="1"/>
  <c r="T210" i="1"/>
  <c r="V210" i="1" s="1"/>
  <c r="T218" i="1"/>
  <c r="V218" i="1" s="1"/>
  <c r="T226" i="1"/>
  <c r="V226" i="1" s="1"/>
  <c r="T234" i="1"/>
  <c r="V234" i="1" s="1"/>
  <c r="T242" i="1"/>
  <c r="V242" i="1" s="1"/>
  <c r="T5" i="1"/>
  <c r="V5" i="1" s="1"/>
  <c r="T13" i="1"/>
  <c r="V13" i="1" s="1"/>
  <c r="T21" i="1"/>
  <c r="V21" i="1" s="1"/>
  <c r="T29" i="1"/>
  <c r="V29" i="1" s="1"/>
  <c r="T37" i="1"/>
  <c r="V37" i="1" s="1"/>
  <c r="T45" i="1"/>
  <c r="V45" i="1" s="1"/>
  <c r="T53" i="1"/>
  <c r="V53" i="1" s="1"/>
  <c r="T61" i="1"/>
  <c r="V61" i="1" s="1"/>
  <c r="T69" i="1"/>
  <c r="V69" i="1" s="1"/>
  <c r="T77" i="1"/>
  <c r="V77" i="1" s="1"/>
  <c r="T85" i="1"/>
  <c r="V85" i="1" s="1"/>
  <c r="T93" i="1"/>
  <c r="V93" i="1" s="1"/>
  <c r="T101" i="1"/>
  <c r="V101" i="1" s="1"/>
  <c r="T109" i="1"/>
  <c r="V109" i="1" s="1"/>
  <c r="T117" i="1"/>
  <c r="V117" i="1" s="1"/>
  <c r="T125" i="1"/>
  <c r="V125" i="1" s="1"/>
  <c r="T133" i="1"/>
  <c r="V133" i="1" s="1"/>
  <c r="T141" i="1"/>
  <c r="V141" i="1" s="1"/>
  <c r="T149" i="1"/>
  <c r="V149" i="1" s="1"/>
  <c r="T157" i="1"/>
  <c r="V157" i="1" s="1"/>
  <c r="T165" i="1"/>
  <c r="V165" i="1" s="1"/>
  <c r="T173" i="1"/>
  <c r="V173" i="1" s="1"/>
  <c r="T181" i="1"/>
  <c r="V181" i="1" s="1"/>
  <c r="T189" i="1"/>
  <c r="V189" i="1" s="1"/>
  <c r="T197" i="1"/>
  <c r="V197" i="1" s="1"/>
  <c r="T205" i="1"/>
  <c r="V205" i="1" s="1"/>
  <c r="T213" i="1"/>
  <c r="V213" i="1" s="1"/>
  <c r="T221" i="1"/>
  <c r="V221" i="1" s="1"/>
  <c r="T229" i="1"/>
  <c r="V229" i="1" s="1"/>
  <c r="T237" i="1"/>
  <c r="V237" i="1" s="1"/>
  <c r="T3" i="1"/>
  <c r="V3" i="1" s="1"/>
  <c r="T11" i="1"/>
  <c r="V11" i="1" s="1"/>
  <c r="T19" i="1"/>
  <c r="V19" i="1" s="1"/>
  <c r="T27" i="1"/>
  <c r="V27" i="1" s="1"/>
  <c r="T35" i="1"/>
  <c r="V35" i="1" s="1"/>
  <c r="T43" i="1"/>
  <c r="V43" i="1" s="1"/>
  <c r="T51" i="1"/>
  <c r="V51" i="1" s="1"/>
  <c r="T59" i="1"/>
  <c r="V59" i="1" s="1"/>
  <c r="T67" i="1"/>
  <c r="V67" i="1" s="1"/>
  <c r="T75" i="1"/>
  <c r="V75" i="1" s="1"/>
  <c r="T83" i="1"/>
  <c r="V83" i="1" s="1"/>
  <c r="T91" i="1"/>
  <c r="V91" i="1" s="1"/>
  <c r="T99" i="1"/>
  <c r="V99" i="1" s="1"/>
  <c r="T107" i="1"/>
  <c r="V107" i="1" s="1"/>
  <c r="T115" i="1"/>
  <c r="V115" i="1" s="1"/>
  <c r="T123" i="1"/>
  <c r="V123" i="1" s="1"/>
  <c r="T131" i="1"/>
  <c r="V131" i="1" s="1"/>
  <c r="T139" i="1"/>
  <c r="V139" i="1" s="1"/>
  <c r="T147" i="1"/>
  <c r="V147" i="1" s="1"/>
  <c r="T155" i="1"/>
  <c r="V155" i="1" s="1"/>
  <c r="T163" i="1"/>
  <c r="V163" i="1" s="1"/>
  <c r="T171" i="1"/>
  <c r="V171" i="1" s="1"/>
  <c r="T179" i="1"/>
  <c r="V179" i="1" s="1"/>
  <c r="T187" i="1"/>
  <c r="V187" i="1" s="1"/>
  <c r="T195" i="1"/>
  <c r="V195" i="1" s="1"/>
  <c r="T203" i="1"/>
  <c r="V203" i="1" s="1"/>
  <c r="T211" i="1"/>
  <c r="V211" i="1" s="1"/>
  <c r="T219" i="1"/>
  <c r="V219" i="1" s="1"/>
  <c r="T227" i="1"/>
  <c r="V227" i="1" s="1"/>
  <c r="T235" i="1"/>
  <c r="V235" i="1" s="1"/>
  <c r="T243" i="1"/>
  <c r="V243" i="1" s="1"/>
  <c r="T9" i="1"/>
  <c r="V9" i="1" s="1"/>
  <c r="T17" i="1"/>
  <c r="V17" i="1" s="1"/>
  <c r="T25" i="1"/>
  <c r="V25" i="1" s="1"/>
  <c r="T33" i="1"/>
  <c r="V33" i="1" s="1"/>
  <c r="T41" i="1"/>
  <c r="V41" i="1" s="1"/>
  <c r="T49" i="1"/>
  <c r="V49" i="1" s="1"/>
  <c r="T57" i="1"/>
  <c r="V57" i="1" s="1"/>
  <c r="T65" i="1"/>
  <c r="V65" i="1" s="1"/>
  <c r="T73" i="1"/>
  <c r="V73" i="1" s="1"/>
  <c r="T81" i="1"/>
  <c r="V81" i="1" s="1"/>
  <c r="T89" i="1"/>
  <c r="V89" i="1" s="1"/>
  <c r="T97" i="1"/>
  <c r="V97" i="1" s="1"/>
  <c r="T105" i="1"/>
  <c r="V105" i="1" s="1"/>
  <c r="T113" i="1"/>
  <c r="V113" i="1" s="1"/>
  <c r="T121" i="1"/>
  <c r="V121" i="1" s="1"/>
  <c r="T129" i="1"/>
  <c r="V129" i="1" s="1"/>
  <c r="T137" i="1"/>
  <c r="V137" i="1" s="1"/>
  <c r="T145" i="1"/>
  <c r="V145" i="1" s="1"/>
  <c r="T153" i="1"/>
  <c r="V153" i="1" s="1"/>
  <c r="T161" i="1"/>
  <c r="V161" i="1" s="1"/>
  <c r="T169" i="1"/>
  <c r="V169" i="1" s="1"/>
  <c r="T177" i="1"/>
  <c r="V177" i="1" s="1"/>
  <c r="T185" i="1"/>
  <c r="V185" i="1" s="1"/>
  <c r="T193" i="1"/>
  <c r="V193" i="1" s="1"/>
  <c r="T201" i="1"/>
  <c r="V201" i="1" s="1"/>
  <c r="T209" i="1"/>
  <c r="V209" i="1" s="1"/>
  <c r="T217" i="1"/>
  <c r="V217" i="1" s="1"/>
  <c r="T225" i="1"/>
  <c r="V225" i="1" s="1"/>
  <c r="T233" i="1"/>
  <c r="V233" i="1" s="1"/>
  <c r="T241" i="1"/>
  <c r="V241" i="1" s="1"/>
  <c r="T244" i="1"/>
  <c r="V244" i="1" s="1"/>
  <c r="U4" i="1"/>
  <c r="W4" i="1" s="1"/>
  <c r="U12" i="1"/>
  <c r="W12" i="1" s="1"/>
  <c r="U20" i="1"/>
  <c r="W20" i="1" s="1"/>
  <c r="U28" i="1"/>
  <c r="W28" i="1" s="1"/>
  <c r="U36" i="1"/>
  <c r="W36" i="1" s="1"/>
  <c r="U44" i="1"/>
  <c r="W44" i="1" s="1"/>
  <c r="U52" i="1"/>
  <c r="W52" i="1" s="1"/>
  <c r="U60" i="1"/>
  <c r="W60" i="1" s="1"/>
  <c r="U68" i="1"/>
  <c r="W68" i="1" s="1"/>
  <c r="U76" i="1"/>
  <c r="W76" i="1" s="1"/>
  <c r="U84" i="1"/>
  <c r="W84" i="1" s="1"/>
  <c r="U92" i="1"/>
  <c r="W92" i="1" s="1"/>
  <c r="U100" i="1"/>
  <c r="W100" i="1" s="1"/>
  <c r="U108" i="1"/>
  <c r="W108" i="1" s="1"/>
  <c r="U116" i="1"/>
  <c r="W116" i="1" s="1"/>
  <c r="U124" i="1"/>
  <c r="W124" i="1" s="1"/>
  <c r="U132" i="1"/>
  <c r="W132" i="1" s="1"/>
  <c r="U140" i="1"/>
  <c r="W140" i="1" s="1"/>
  <c r="U148" i="1"/>
  <c r="W148" i="1" s="1"/>
  <c r="U156" i="1"/>
  <c r="W156" i="1" s="1"/>
  <c r="U164" i="1"/>
  <c r="W164" i="1" s="1"/>
  <c r="U172" i="1"/>
  <c r="W172" i="1" s="1"/>
  <c r="U180" i="1"/>
  <c r="W180" i="1" s="1"/>
  <c r="U188" i="1"/>
  <c r="W188" i="1" s="1"/>
  <c r="U196" i="1"/>
  <c r="W196" i="1" s="1"/>
  <c r="U204" i="1"/>
  <c r="W204" i="1" s="1"/>
  <c r="U212" i="1"/>
  <c r="W212" i="1" s="1"/>
  <c r="U220" i="1"/>
  <c r="W220" i="1" s="1"/>
  <c r="U228" i="1"/>
  <c r="W228" i="1" s="1"/>
  <c r="U272" i="1" l="1"/>
  <c r="W272" i="1" s="1"/>
  <c r="U163" i="1"/>
  <c r="W163" i="1" s="1"/>
  <c r="U177" i="1"/>
  <c r="W177" i="1" s="1"/>
  <c r="U264" i="1"/>
  <c r="W264" i="1" s="1"/>
  <c r="U219" i="1"/>
  <c r="W219" i="1" s="1"/>
  <c r="U89" i="1"/>
  <c r="W89" i="1" s="1"/>
  <c r="U283" i="1"/>
  <c r="W283" i="1" s="1"/>
  <c r="U49" i="1"/>
  <c r="W49" i="1" s="1"/>
  <c r="U306" i="1"/>
  <c r="W306" i="1" s="1"/>
  <c r="U304" i="1"/>
  <c r="W304" i="1" s="1"/>
  <c r="U299" i="1"/>
  <c r="W299" i="1" s="1"/>
  <c r="U296" i="1"/>
  <c r="W296" i="1" s="1"/>
  <c r="U292" i="1"/>
  <c r="W292" i="1" s="1"/>
  <c r="U21" i="1"/>
  <c r="W21" i="1" s="1"/>
  <c r="U280" i="1"/>
  <c r="W280" i="1" s="1"/>
  <c r="U288" i="1"/>
  <c r="W288" i="1" s="1"/>
  <c r="U205" i="1"/>
  <c r="W205" i="1" s="1"/>
  <c r="U318" i="1"/>
  <c r="W318" i="1" s="1"/>
  <c r="U35" i="1"/>
  <c r="W35" i="1" s="1"/>
  <c r="U193" i="1"/>
  <c r="W193" i="1" s="1"/>
  <c r="U83" i="1"/>
  <c r="W83" i="1" s="1"/>
  <c r="U275" i="1"/>
  <c r="W275" i="1" s="1"/>
  <c r="U319" i="1"/>
  <c r="W319" i="1" s="1"/>
  <c r="U227" i="1"/>
  <c r="W227" i="1" s="1"/>
  <c r="U225" i="1"/>
  <c r="W225" i="1" s="1"/>
  <c r="U161" i="1"/>
  <c r="W161" i="1" s="1"/>
  <c r="U85" i="1"/>
  <c r="W85" i="1" s="1"/>
  <c r="U189" i="1"/>
  <c r="W189" i="1" s="1"/>
  <c r="U65" i="1"/>
  <c r="W65" i="1" s="1"/>
  <c r="U45" i="1"/>
  <c r="W45" i="1" s="1"/>
  <c r="U105" i="1"/>
  <c r="W105" i="1" s="1"/>
  <c r="U157" i="1"/>
  <c r="W157" i="1" s="1"/>
  <c r="U171" i="1"/>
  <c r="W171" i="1" s="1"/>
  <c r="U286" i="1"/>
  <c r="W286" i="1" s="1"/>
  <c r="U236" i="1"/>
  <c r="W236" i="1" s="1"/>
  <c r="U294" i="1"/>
  <c r="W294" i="1" s="1"/>
  <c r="U320" i="1"/>
  <c r="W320" i="1" s="1"/>
  <c r="U282" i="1"/>
  <c r="W282" i="1" s="1"/>
  <c r="U262" i="1"/>
  <c r="W262" i="1" s="1"/>
  <c r="U263" i="1"/>
  <c r="W263" i="1" s="1"/>
  <c r="U303" i="1"/>
  <c r="W303" i="1" s="1"/>
  <c r="U256" i="1"/>
  <c r="W256" i="1" s="1"/>
  <c r="U295" i="1"/>
  <c r="W295" i="1" s="1"/>
  <c r="U287" i="1"/>
  <c r="W287" i="1" s="1"/>
  <c r="U298" i="1"/>
  <c r="W298" i="1" s="1"/>
  <c r="U270" i="1"/>
  <c r="W270" i="1" s="1"/>
  <c r="U322" i="1"/>
  <c r="W322" i="1" s="1"/>
  <c r="U315" i="1"/>
  <c r="W315" i="1" s="1"/>
  <c r="U266" i="1"/>
  <c r="W266" i="1" s="1"/>
  <c r="U308" i="1"/>
  <c r="W308" i="1" s="1"/>
  <c r="U250" i="1"/>
  <c r="W250" i="1" s="1"/>
  <c r="U255" i="1"/>
  <c r="W255" i="1" s="1"/>
  <c r="U311" i="1"/>
  <c r="W311" i="1" s="1"/>
  <c r="U246" i="1"/>
  <c r="W246" i="1" s="1"/>
  <c r="U314" i="1"/>
  <c r="W314" i="1" s="1"/>
  <c r="U323" i="1"/>
  <c r="W323" i="1" s="1"/>
  <c r="U279" i="1"/>
  <c r="W279" i="1" s="1"/>
  <c r="U291" i="1"/>
  <c r="W291" i="1" s="1"/>
  <c r="U307" i="1"/>
  <c r="W307" i="1" s="1"/>
  <c r="U258" i="1"/>
  <c r="W258" i="1" s="1"/>
  <c r="U278" i="1"/>
  <c r="W278" i="1" s="1"/>
  <c r="U248" i="1"/>
  <c r="W248" i="1" s="1"/>
  <c r="U312" i="1"/>
  <c r="W312" i="1" s="1"/>
  <c r="U251" i="1"/>
  <c r="W251" i="1" s="1"/>
  <c r="U271" i="1"/>
  <c r="W271" i="1" s="1"/>
  <c r="U290" i="1"/>
  <c r="W290" i="1" s="1"/>
  <c r="U125" i="1"/>
  <c r="W125" i="1" s="1"/>
  <c r="U234" i="1"/>
  <c r="W234" i="1" s="1"/>
  <c r="U226" i="1"/>
  <c r="W226" i="1" s="1"/>
  <c r="U13" i="1"/>
  <c r="W13" i="1" s="1"/>
  <c r="U244" i="1"/>
  <c r="W244" i="1" s="1"/>
  <c r="U17" i="1"/>
  <c r="W17" i="1" s="1"/>
  <c r="U137" i="1"/>
  <c r="W137" i="1" s="1"/>
  <c r="U27" i="1"/>
  <c r="W27" i="1" s="1"/>
  <c r="U129" i="1"/>
  <c r="W129" i="1" s="1"/>
  <c r="U117" i="1"/>
  <c r="W117" i="1" s="1"/>
  <c r="U195" i="1"/>
  <c r="W195" i="1" s="1"/>
  <c r="U73" i="1"/>
  <c r="W73" i="1" s="1"/>
  <c r="U123" i="1"/>
  <c r="W123" i="1" s="1"/>
  <c r="U75" i="1"/>
  <c r="W75" i="1" s="1"/>
  <c r="U221" i="1"/>
  <c r="W221" i="1" s="1"/>
  <c r="U141" i="1"/>
  <c r="W141" i="1" s="1"/>
  <c r="U11" i="1"/>
  <c r="W11" i="1" s="1"/>
  <c r="U33" i="1"/>
  <c r="W33" i="1" s="1"/>
  <c r="U147" i="1"/>
  <c r="W147" i="1" s="1"/>
  <c r="U43" i="1"/>
  <c r="W43" i="1" s="1"/>
  <c r="U69" i="1"/>
  <c r="W69" i="1" s="1"/>
  <c r="U61" i="1"/>
  <c r="W61" i="1" s="1"/>
  <c r="U19" i="1"/>
  <c r="W19" i="1" s="1"/>
  <c r="U233" i="1"/>
  <c r="W233" i="1" s="1"/>
  <c r="U217" i="1"/>
  <c r="W217" i="1" s="1"/>
  <c r="U5" i="1"/>
  <c r="W5" i="1" s="1"/>
  <c r="U133" i="1"/>
  <c r="W133" i="1" s="1"/>
  <c r="U153" i="1"/>
  <c r="W153" i="1" s="1"/>
  <c r="U131" i="1"/>
  <c r="W131" i="1" s="1"/>
  <c r="U41" i="1"/>
  <c r="W41" i="1" s="1"/>
  <c r="U210" i="1"/>
  <c r="W210" i="1" s="1"/>
  <c r="U99" i="1"/>
  <c r="W99" i="1" s="1"/>
  <c r="U25" i="1"/>
  <c r="W25" i="1" s="1"/>
  <c r="U145" i="1"/>
  <c r="W145" i="1" s="1"/>
  <c r="U229" i="1"/>
  <c r="W229" i="1" s="1"/>
  <c r="U121" i="1"/>
  <c r="W121" i="1" s="1"/>
  <c r="U237" i="1"/>
  <c r="W237" i="1" s="1"/>
  <c r="U218" i="1"/>
  <c r="W218" i="1" s="1"/>
  <c r="U202" i="1"/>
  <c r="W202" i="1" s="1"/>
  <c r="U201" i="1"/>
  <c r="W201" i="1" s="1"/>
  <c r="U155" i="1"/>
  <c r="W155" i="1" s="1"/>
  <c r="U107" i="1"/>
  <c r="W107" i="1" s="1"/>
  <c r="U3" i="1"/>
  <c r="W3" i="1" s="1"/>
  <c r="U139" i="1"/>
  <c r="W139" i="1" s="1"/>
  <c r="U109" i="1"/>
  <c r="W109" i="1" s="1"/>
  <c r="U113" i="1"/>
  <c r="W113" i="1" s="1"/>
  <c r="U203" i="1"/>
  <c r="W203" i="1" s="1"/>
  <c r="U187" i="1"/>
  <c r="W187" i="1" s="1"/>
  <c r="U243" i="1"/>
  <c r="W243" i="1" s="1"/>
  <c r="U213" i="1"/>
  <c r="W213" i="1" s="1"/>
  <c r="U169" i="1"/>
  <c r="W169" i="1" s="1"/>
  <c r="U242" i="1"/>
  <c r="W242" i="1" s="1"/>
  <c r="U101" i="1"/>
  <c r="W101" i="1" s="1"/>
  <c r="U165" i="1"/>
  <c r="W165" i="1" s="1"/>
  <c r="U149" i="1"/>
  <c r="W149" i="1" s="1"/>
</calcChain>
</file>

<file path=xl/sharedStrings.xml><?xml version="1.0" encoding="utf-8"?>
<sst xmlns="http://schemas.openxmlformats.org/spreadsheetml/2006/main" count="1963" uniqueCount="1277">
  <si>
    <t>sequence</t>
  </si>
  <si>
    <t>no</t>
  </si>
  <si>
    <t>month</t>
  </si>
  <si>
    <t>year</t>
  </si>
  <si>
    <t>paymentDate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</si>
  <si>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</si>
  <si>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</si>
  <si>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</si>
  <si>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</si>
  <si>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</si>
  <si>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</si>
  <si>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</si>
  <si>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</si>
  <si>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</si>
  <si>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</si>
  <si>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</si>
  <si>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</si>
  <si>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</si>
  <si>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</si>
  <si>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</si>
  <si>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</si>
  <si>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</si>
  <si>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</si>
  <si>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</si>
  <si>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</si>
  <si>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</si>
  <si>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</si>
  <si>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</si>
  <si>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</si>
  <si>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</si>
  <si>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</si>
  <si>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</si>
  <si>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</si>
  <si>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</si>
  <si>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</si>
  <si>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</si>
  <si>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</si>
  <si>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</si>
  <si>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</si>
  <si>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</si>
  <si>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</si>
  <si>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</si>
  <si>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</si>
  <si>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</si>
  <si>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</si>
  <si>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</si>
  <si>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</si>
  <si>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</si>
  <si>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</si>
  <si>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</si>
  <si>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</si>
  <si>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</si>
  <si>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</si>
  <si>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</si>
  <si>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</si>
  <si>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</si>
  <si>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</si>
  <si>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</si>
  <si>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</si>
  <si>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</si>
  <si>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</si>
  <si>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</si>
  <si>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</si>
  <si>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</si>
  <si>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</si>
  <si>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</si>
  <si>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</si>
  <si>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</si>
  <si>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</si>
  <si>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</si>
  <si>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</si>
  <si>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</si>
  <si>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</si>
  <si>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</si>
  <si>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</si>
  <si>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</si>
  <si>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</si>
  <si>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</si>
  <si>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</si>
  <si>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</si>
  <si>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</si>
  <si>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</si>
  <si>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</si>
  <si>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</si>
  <si>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</si>
  <si>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12170532896</t>
  </si>
  <si>
    <t>นางคอไซม๊ะ แม</t>
  </si>
  <si>
    <t>46/17 ถ.กระบี่ ต.ปากน้ำ อ.เมืองกระบี่ จ.กระบี่</t>
  </si>
  <si>
    <t>12170532887</t>
  </si>
  <si>
    <t>46/16 ถ.กระบี่ ต.ปากน้ำ อ.เมืองกระบี่ จ.กระบี่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</si>
  <si>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</si>
  <si>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</si>
  <si>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</si>
  <si>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</si>
  <si>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</si>
  <si>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</si>
  <si>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</si>
  <si>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</si>
  <si>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</si>
  <si>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</si>
  <si>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</si>
  <si>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</si>
  <si>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12170293750</t>
  </si>
  <si>
    <t>นายชวน ภูเก้าล้วน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</si>
  <si>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</si>
  <si>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</si>
  <si>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</si>
  <si>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</si>
  <si>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</si>
  <si>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</si>
  <si>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</si>
  <si>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</si>
  <si>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</si>
  <si>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</si>
  <si>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</si>
  <si>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53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</si>
  <si>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</si>
  <si>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</si>
  <si>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</si>
  <si>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12170293031</t>
  </si>
  <si>
    <t>จ.ส.ต.อุทัย คงสงค์</t>
  </si>
  <si>
    <t>13 ถ.ร่วมใจ ต.ปากน้ำ อ.เมืองกระบี่ จ.กระบี่</t>
  </si>
  <si>
    <t>12170293022</t>
  </si>
  <si>
    <t>11 ถ.ร่วมใจ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</si>
  <si>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</si>
  <si>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</si>
  <si>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</si>
  <si>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</si>
  <si>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</si>
  <si>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</si>
  <si>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</si>
  <si>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</si>
  <si>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</si>
  <si>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</si>
  <si>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</si>
  <si>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</si>
  <si>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</si>
  <si>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</si>
  <si>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</si>
  <si>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12170294540</t>
  </si>
  <si>
    <t>98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</si>
  <si>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</si>
  <si>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</si>
  <si>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</si>
  <si>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</si>
  <si>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</si>
  <si>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</si>
  <si>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</si>
  <si>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</si>
  <si>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</si>
  <si>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</si>
  <si>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</si>
  <si>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</si>
  <si>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</si>
  <si>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</si>
  <si>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</si>
  <si>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</si>
  <si>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</si>
  <si>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</si>
  <si>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</si>
  <si>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</si>
  <si>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</si>
  <si>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</si>
  <si>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</si>
  <si>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</si>
  <si>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</si>
  <si>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</si>
  <si>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</si>
  <si>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</si>
  <si>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</si>
  <si>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</si>
  <si>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</si>
  <si>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</si>
  <si>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</si>
  <si>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</si>
  <si>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</si>
  <si>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</si>
  <si>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</si>
  <si>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</si>
  <si>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</si>
  <si>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</si>
  <si>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</si>
  <si>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</si>
  <si>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</si>
  <si>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</si>
  <si>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</si>
  <si>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</si>
  <si>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</si>
  <si>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</si>
  <si>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</si>
  <si>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</si>
  <si>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</si>
  <si>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</si>
  <si>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</si>
  <si>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</si>
  <si>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</si>
  <si>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</si>
  <si>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</si>
  <si>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</si>
  <si>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</si>
  <si>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</si>
  <si>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</si>
  <si>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</si>
  <si>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</si>
  <si>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</si>
  <si>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</si>
  <si>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</si>
  <si>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</si>
  <si>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</si>
  <si>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</si>
  <si>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</si>
  <si>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</si>
  <si>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</si>
  <si>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</si>
  <si>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</si>
  <si>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</si>
  <si>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</si>
  <si>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</si>
  <si>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</si>
  <si>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</si>
  <si>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12170303803</t>
  </si>
  <si>
    <t>บ.ศรีผ่องพานิชย์</t>
  </si>
  <si>
    <t>22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</si>
  <si>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</si>
  <si>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</si>
  <si>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</si>
  <si>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</si>
  <si>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</si>
  <si>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</si>
  <si>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</si>
  <si>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</si>
  <si>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</si>
  <si>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</si>
  <si>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</si>
  <si>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</si>
  <si>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</si>
  <si>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</si>
  <si>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</si>
  <si>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</si>
  <si>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</si>
  <si>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</si>
  <si>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</si>
  <si>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</si>
  <si>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</si>
  <si>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</si>
  <si>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</si>
  <si>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</si>
  <si>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</si>
  <si>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</si>
  <si>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</si>
  <si>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</si>
  <si>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</si>
  <si>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</si>
  <si>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</si>
  <si>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</si>
  <si>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</si>
  <si>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</si>
  <si>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</si>
  <si>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</si>
  <si>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</si>
  <si>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</si>
  <si>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</si>
  <si>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</si>
  <si>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12170520844</t>
  </si>
  <si>
    <t>วัดแก้วโกรวาราม</t>
  </si>
  <si>
    <t>128 ถ.เจ้าคุณ ต.ปากน้ำ อ.เมืองกระบี่ จ.กระบี่</t>
  </si>
  <si>
    <t>12170428556</t>
  </si>
  <si>
    <t>โบสถ์วัด ถ.อิศรา ต.ปากน้ำ อ.เมืองกระบี่ จ.กระบี่</t>
  </si>
  <si>
    <t>12170294250</t>
  </si>
  <si>
    <t>วัดแก้วโกรวาราม(รร.พระปริยัติธรรม)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</si>
  <si>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</si>
  <si>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</si>
  <si>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</si>
  <si>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</si>
  <si>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</si>
  <si>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</si>
  <si>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</si>
  <si>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</si>
  <si>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</si>
  <si>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</si>
  <si>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</si>
  <si>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</si>
  <si>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</si>
  <si>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</si>
  <si>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</si>
  <si>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</si>
  <si>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</si>
  <si>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</si>
  <si>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</si>
  <si>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</si>
  <si>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</si>
  <si>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</si>
  <si>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</si>
  <si>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</si>
  <si>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</si>
  <si>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</si>
  <si>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</si>
  <si>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</si>
  <si>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</si>
  <si>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</si>
  <si>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</si>
  <si>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</si>
  <si>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</si>
  <si>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</si>
  <si>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</si>
  <si>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</si>
  <si>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</si>
  <si>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</si>
  <si>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</si>
  <si>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</si>
  <si>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</si>
  <si>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</si>
  <si>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</si>
  <si>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</si>
  <si>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</si>
  <si>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</si>
  <si>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</si>
  <si>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</si>
  <si>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</si>
  <si>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</si>
  <si>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</si>
  <si>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</si>
  <si>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</si>
  <si>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</si>
  <si>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</si>
  <si>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</si>
  <si>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</si>
  <si>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</si>
  <si>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</si>
  <si>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</si>
  <si>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</si>
  <si>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</si>
  <si>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</si>
  <si>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</si>
  <si>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</si>
  <si>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</si>
  <si>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</si>
  <si>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</si>
  <si>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</si>
  <si>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</si>
  <si>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</si>
  <si>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</si>
  <si>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</si>
  <si>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</si>
  <si>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</si>
  <si>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</si>
  <si>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</si>
  <si>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</si>
  <si>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</si>
  <si>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</si>
  <si>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</si>
  <si>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</si>
  <si>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</si>
  <si>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</si>
  <si>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</si>
  <si>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</si>
  <si>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12170580556</t>
  </si>
  <si>
    <t>96/6 ถ.มหาราช ต.ปากน้ำ อ.เมือง จ.กระบี่ 81000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</si>
  <si>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</si>
  <si>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</si>
  <si>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</si>
  <si>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12170519244</t>
  </si>
  <si>
    <t>273/3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</si>
  <si>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</si>
  <si>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</si>
  <si>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</si>
  <si>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</si>
  <si>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</si>
  <si>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</si>
  <si>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</si>
  <si>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</si>
  <si>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</si>
  <si>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</si>
  <si>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</si>
  <si>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</si>
  <si>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</si>
  <si>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</si>
  <si>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</si>
  <si>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</si>
  <si>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</si>
  <si>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</si>
  <si>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</si>
  <si>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</si>
  <si>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</si>
  <si>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</si>
  <si>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</si>
  <si>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</si>
  <si>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</si>
  <si>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</si>
  <si>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</si>
  <si>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</si>
  <si>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</si>
  <si>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12170294522</t>
  </si>
  <si>
    <t>นางสำอาง ไชยศร</t>
  </si>
  <si>
    <t>98/9 ถ.อิศรา ต.ปากน้ำ อ.เมืองกระบี่ จ.กระบี่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</si>
  <si>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</si>
  <si>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</si>
  <si>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</si>
  <si>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</si>
  <si>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</si>
  <si>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</si>
  <si>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</si>
  <si>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</si>
  <si>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</si>
  <si>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</si>
  <si>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</si>
  <si>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</si>
  <si>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</si>
  <si>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</si>
  <si>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</si>
  <si>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</si>
  <si>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</si>
  <si>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</si>
  <si>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</si>
  <si>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</si>
  <si>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</si>
  <si>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</si>
  <si>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</si>
  <si>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</si>
  <si>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</si>
  <si>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</si>
  <si>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</si>
  <si>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</si>
  <si>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</si>
  <si>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</si>
  <si>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</si>
  <si>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</si>
  <si>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</si>
  <si>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</si>
  <si>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</si>
  <si>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</si>
  <si>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</si>
  <si>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</si>
  <si>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</si>
  <si>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</si>
  <si>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</si>
  <si>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</si>
  <si>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</si>
  <si>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</si>
  <si>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</si>
  <si>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</si>
  <si>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</si>
  <si>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</si>
  <si>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</si>
  <si>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</si>
  <si>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</si>
  <si>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</si>
  <si>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</si>
  <si>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</si>
  <si>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</si>
  <si>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</si>
  <si>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</si>
  <si>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</si>
  <si>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</si>
  <si>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</si>
  <si>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</si>
  <si>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</si>
  <si>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</si>
  <si>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</si>
  <si>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</si>
  <si>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</si>
  <si>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</si>
  <si>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</si>
  <si>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12170305036</t>
  </si>
  <si>
    <t>34 ถ.มหาราช ต.ปากน้ำ อ.เมืองกระบี่ จ.กระบี่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</si>
  <si>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</si>
  <si>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</si>
  <si>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</si>
  <si>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12170373352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</si>
  <si>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</si>
  <si>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</si>
  <si>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</si>
  <si>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12170304956</t>
  </si>
  <si>
    <t>ร้านติ๋มบูติค</t>
  </si>
  <si>
    <t>58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</si>
  <si>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</si>
  <si>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</si>
  <si>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</si>
  <si>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</si>
  <si>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</si>
  <si>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</si>
  <si>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</si>
  <si>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</si>
  <si>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</si>
  <si>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</si>
  <si>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</si>
  <si>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</si>
  <si>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</si>
  <si>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</si>
  <si>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</si>
  <si>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</si>
  <si>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</si>
  <si>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</si>
  <si>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</si>
  <si>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</si>
  <si>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</si>
  <si>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</si>
  <si>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</si>
  <si>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</si>
  <si>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</si>
  <si>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</si>
  <si>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</si>
  <si>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</si>
  <si>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</si>
  <si>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</si>
  <si>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</si>
  <si>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</si>
  <si>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</si>
  <si>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</si>
  <si>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</si>
  <si>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</si>
  <si>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12170608893</t>
  </si>
  <si>
    <t>118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</si>
  <si>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</si>
  <si>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</si>
  <si>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</si>
  <si>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</si>
  <si>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</si>
  <si>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</si>
  <si>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</si>
  <si>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</si>
  <si>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12170303634</t>
  </si>
  <si>
    <t>กะยะห์บาติก</t>
  </si>
  <si>
    <t>35 ถ.พฤษาอุทิศ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</si>
  <si>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</si>
  <si>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</si>
  <si>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</si>
  <si>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</si>
  <si>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</si>
  <si>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</si>
  <si>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</si>
  <si>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</si>
  <si>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</si>
  <si>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</si>
  <si>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</si>
  <si>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</si>
  <si>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12170303698</t>
  </si>
  <si>
    <t>136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</si>
  <si>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</si>
  <si>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</si>
  <si>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</si>
  <si>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</si>
  <si>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</si>
  <si>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</si>
  <si>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</si>
  <si>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</si>
  <si>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</si>
  <si>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</si>
  <si>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</si>
  <si>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</si>
  <si>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</si>
  <si>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</si>
  <si>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</si>
  <si>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</si>
  <si>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</si>
  <si>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</si>
  <si>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</si>
  <si>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</si>
  <si>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</si>
  <si>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</si>
  <si>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</si>
  <si>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</si>
  <si>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</si>
  <si>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</si>
  <si>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</si>
  <si>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</si>
  <si>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</si>
  <si>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</si>
  <si>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</si>
  <si>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</si>
  <si>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</si>
  <si>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</si>
  <si>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</si>
  <si>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</si>
  <si>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</si>
  <si>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12170297741</t>
  </si>
  <si>
    <t>34/4 ต.ปากน้ำ อ.เมืองกระบี่ จ.กระบี่</t>
  </si>
  <si>
    <t>มค63</t>
  </si>
  <si>
    <t>มิย64</t>
  </si>
  <si>
    <t>กค64</t>
  </si>
  <si>
    <t>12170308862</t>
  </si>
  <si>
    <t>สำนักงานที่ดินจังหวัดกระบี่</t>
  </si>
  <si>
    <t>12170468899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</si>
  <si>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</si>
  <si>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</si>
  <si>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</si>
  <si>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</si>
  <si>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</si>
  <si>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</si>
  <si>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</si>
  <si>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</si>
  <si>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</si>
  <si>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</si>
  <si>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</si>
  <si>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</si>
  <si>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</si>
  <si>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</si>
  <si>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</si>
  <si>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</si>
  <si>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</si>
  <si>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</si>
  <si>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</si>
  <si>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</si>
  <si>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</si>
  <si>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</si>
  <si>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</si>
  <si>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</si>
  <si>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</si>
  <si>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</si>
  <si>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</si>
  <si>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</si>
  <si>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</si>
  <si>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</si>
  <si>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</si>
  <si>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</si>
  <si>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</si>
  <si>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</si>
  <si>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</si>
  <si>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</si>
  <si>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</si>
  <si>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</si>
  <si>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</si>
  <si>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</si>
  <si>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</si>
  <si>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</si>
  <si>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</si>
  <si>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</si>
  <si>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</si>
  <si>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</si>
  <si>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</si>
  <si>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</si>
  <si>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</si>
  <si>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</si>
  <si>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</si>
  <si>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</si>
  <si>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</si>
  <si>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</si>
  <si>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</si>
  <si>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</si>
  <si>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</si>
  <si>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</si>
  <si>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</si>
  <si>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</si>
  <si>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</si>
  <si>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</si>
  <si>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</si>
  <si>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</si>
  <si>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</si>
  <si>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</si>
  <si>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</si>
  <si>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</si>
  <si>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</si>
  <si>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</si>
  <si>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</si>
  <si>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</si>
  <si>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</si>
  <si>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</si>
  <si>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</si>
  <si>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</si>
  <si>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</si>
  <si>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</si>
  <si>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</si>
  <si>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</si>
  <si>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</si>
  <si>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</si>
  <si>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</si>
  <si>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</si>
  <si>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</si>
  <si>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</si>
  <si>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category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</si>
  <si>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</si>
  <si>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</si>
  <si>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</si>
  <si>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</si>
  <si>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</si>
  <si>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</si>
  <si>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</si>
  <si>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</si>
  <si>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</si>
  <si>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</si>
  <si>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</si>
  <si>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</si>
  <si>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</si>
  <si>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</si>
  <si>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</si>
  <si>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</si>
  <si>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</si>
  <si>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</si>
  <si>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</si>
  <si>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</si>
  <si>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</si>
  <si>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</si>
  <si>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</si>
  <si>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</si>
  <si>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</si>
  <si>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</si>
  <si>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</si>
  <si>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</si>
  <si>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</si>
  <si>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</si>
  <si>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</si>
  <si>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</si>
  <si>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</si>
  <si>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</si>
  <si>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</si>
  <si>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</si>
  <si>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</si>
  <si>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</si>
  <si>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12170308684</t>
  </si>
  <si>
    <t>สหกรณ์ออมทรัพย์ครูกระบี่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</si>
  <si>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</si>
  <si>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</si>
  <si>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</si>
  <si>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</si>
  <si>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</si>
  <si>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</si>
  <si>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</si>
  <si>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</si>
  <si>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</si>
  <si>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</si>
  <si>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</si>
  <si>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</si>
  <si>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</si>
  <si>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</si>
  <si>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</si>
  <si>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</si>
  <si>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</si>
  <si>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</si>
  <si>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</si>
  <si>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</si>
  <si>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</si>
  <si>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</si>
  <si>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</si>
  <si>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</si>
  <si>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</si>
  <si>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</si>
  <si>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</si>
  <si>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</si>
  <si>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</si>
  <si>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</si>
  <si>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</si>
  <si>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</si>
  <si>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</si>
  <si>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</si>
  <si>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</si>
  <si>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</si>
  <si>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12170303933</t>
  </si>
  <si>
    <t>บ.ศรีผ่องพานิชย์ (สุวรรณาเภสัช)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</si>
  <si>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</si>
  <si>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</si>
  <si>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</si>
  <si>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</si>
  <si>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</si>
  <si>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</si>
  <si>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12170597978</t>
  </si>
  <si>
    <t>ซู ซิ มั้ย กระบี่</t>
  </si>
  <si>
    <t>46 ถ.มหาราช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</si>
  <si>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</si>
  <si>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</si>
  <si>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</si>
  <si>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</si>
  <si>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</si>
  <si>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</si>
  <si>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</si>
  <si>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</si>
  <si>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</si>
  <si>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</si>
  <si>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</si>
  <si>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</si>
  <si>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</si>
  <si>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</si>
  <si>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</si>
  <si>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</si>
  <si>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</si>
  <si>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</si>
  <si>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12170303223</t>
  </si>
  <si>
    <t>Viva Restaurant&amp;Bar</t>
  </si>
  <si>
    <t>27 ถ.พฤกษาอุทิศ ต.ปากน้ำ อ.เมืองกระบี่ จ.กระบี่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</si>
  <si>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</si>
  <si>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</si>
  <si>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</si>
  <si>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</si>
  <si>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</si>
  <si>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</si>
  <si>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</si>
  <si>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</si>
  <si>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</si>
  <si>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</si>
  <si>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</si>
  <si>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</si>
  <si>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</si>
  <si>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</si>
  <si>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</si>
  <si>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</si>
  <si>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</si>
  <si>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</si>
  <si>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</si>
  <si>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</si>
  <si>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</si>
  <si>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</si>
  <si>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</si>
  <si>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</si>
  <si>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</si>
  <si>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</si>
  <si>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</si>
  <si>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</si>
  <si>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</si>
  <si>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</si>
  <si>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</si>
  <si>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</si>
  <si>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</si>
  <si>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</si>
  <si>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</si>
  <si>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</si>
  <si>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</si>
  <si>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</si>
  <si>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</si>
  <si>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</si>
  <si>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</si>
  <si>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</si>
  <si>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</si>
  <si>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</si>
  <si>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</si>
  <si>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</si>
  <si>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</si>
  <si>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</si>
  <si>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</si>
  <si>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</si>
  <si>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</si>
  <si>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</si>
  <si>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</si>
  <si>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</si>
  <si>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</si>
  <si>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</si>
  <si>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</si>
  <si>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</si>
  <si>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</si>
  <si>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</si>
  <si>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</si>
  <si>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</si>
  <si>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</si>
  <si>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12170357693</t>
  </si>
  <si>
    <t>88/9 ถ.มหาราช ต.ปากน้ำ อ.เมืองกระบี่ จ.กระบี่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</si>
  <si>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</si>
  <si>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</si>
  <si>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</si>
  <si>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</si>
  <si>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</si>
  <si>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</si>
  <si>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</si>
  <si>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</si>
  <si>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</si>
  <si>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บริษัท ลาดา กระบี่ เรสซิเดนท์ จำกัด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</si>
  <si>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</si>
  <si>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</si>
  <si>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</si>
  <si>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12170487496</t>
  </si>
  <si>
    <t>90/71 ถ.มหาราช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</si>
  <si>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</si>
  <si>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</si>
  <si>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</si>
  <si>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</si>
  <si>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</si>
  <si>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</si>
  <si>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</si>
  <si>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</si>
  <si>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</si>
  <si>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</si>
  <si>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</si>
  <si>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</si>
  <si>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</si>
  <si>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</si>
  <si>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</si>
  <si>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</si>
  <si>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</si>
  <si>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</si>
  <si>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31 ถ.พัฒนา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</si>
  <si>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</si>
  <si>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</si>
  <si>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</si>
  <si>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</si>
  <si>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</si>
  <si>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</si>
  <si>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</si>
  <si>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</si>
  <si>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</si>
  <si>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day</t>
  </si>
  <si>
    <t>paymentyear</t>
  </si>
  <si>
    <t>paymentmonth</t>
  </si>
  <si>
    <t>12ตค64</t>
  </si>
  <si>
    <t>wma-642002309</t>
  </si>
  <si>
    <t>มีค-กค64</t>
  </si>
  <si>
    <t>wma-642002310</t>
  </si>
  <si>
    <t>wma-642002311</t>
  </si>
  <si>
    <t>wma-642002312</t>
  </si>
  <si>
    <t>wma-642002313</t>
  </si>
  <si>
    <t>wma-642002314</t>
  </si>
  <si>
    <t>wma-642002315</t>
  </si>
  <si>
    <t>wma-642002316</t>
  </si>
  <si>
    <t>wma-642002317</t>
  </si>
  <si>
    <t>wma-642002318</t>
  </si>
  <si>
    <t>wma-642002319</t>
  </si>
  <si>
    <t>wma-642002320</t>
  </si>
  <si>
    <t>wma-642002321</t>
  </si>
  <si>
    <t>wma-642002322</t>
  </si>
  <si>
    <t>wma-642002323</t>
  </si>
  <si>
    <t>wma-642002324</t>
  </si>
  <si>
    <t>wma-642002325</t>
  </si>
  <si>
    <t>wma-642002326</t>
  </si>
  <si>
    <t>wma-642002327</t>
  </si>
  <si>
    <t>wma-642002328</t>
  </si>
  <si>
    <t>wma-642002329</t>
  </si>
  <si>
    <t>wma-642002330</t>
  </si>
  <si>
    <t>wma-642002331</t>
  </si>
  <si>
    <t>wma-642002332</t>
  </si>
  <si>
    <t>wma-642002333</t>
  </si>
  <si>
    <t>wma-642002334</t>
  </si>
  <si>
    <t>wma-642002335</t>
  </si>
  <si>
    <t>wma-642002336</t>
  </si>
  <si>
    <t>wma-642002337</t>
  </si>
  <si>
    <t>wma-642002338</t>
  </si>
  <si>
    <t>wma-642002339</t>
  </si>
  <si>
    <t>wma-642002340</t>
  </si>
  <si>
    <t>wma-642002341</t>
  </si>
  <si>
    <t>wma-642002342</t>
  </si>
  <si>
    <t>มค/มีค-เมย/มิย-สค62</t>
  </si>
  <si>
    <t>wma-642002343</t>
  </si>
  <si>
    <t>wma-642002344</t>
  </si>
  <si>
    <t>wma-642002345</t>
  </si>
  <si>
    <t>wma-642002346</t>
  </si>
  <si>
    <t>14ตค64</t>
  </si>
  <si>
    <t>wma-642002347</t>
  </si>
  <si>
    <t>wma-642002348</t>
  </si>
  <si>
    <t>wma-642002349</t>
  </si>
  <si>
    <t>wma-642002350</t>
  </si>
  <si>
    <t>wma-642002351</t>
  </si>
  <si>
    <t>wma-642002352</t>
  </si>
  <si>
    <t>wma-642002353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</si>
  <si>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</si>
  <si>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</si>
  <si>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</si>
  <si>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wma-642002354</t>
  </si>
  <si>
    <t>wma-642002355</t>
  </si>
  <si>
    <t>wma-642002356</t>
  </si>
  <si>
    <t>wma-642002357</t>
  </si>
  <si>
    <t>wma-642002358</t>
  </si>
  <si>
    <t>wma-642002359</t>
  </si>
  <si>
    <t>wma-642002360</t>
  </si>
  <si>
    <t>wma-642002361</t>
  </si>
  <si>
    <t>wma-642002362</t>
  </si>
  <si>
    <t>wma-642002363</t>
  </si>
  <si>
    <t>wma-642002364</t>
  </si>
  <si>
    <t>wma-642002365</t>
  </si>
  <si>
    <t>wma-642002366</t>
  </si>
  <si>
    <t>wma-642002367</t>
  </si>
  <si>
    <t>wma-642002368</t>
  </si>
  <si>
    <t>wma-642002369</t>
  </si>
  <si>
    <t>wma-642002370</t>
  </si>
  <si>
    <t>wma-642002371</t>
  </si>
  <si>
    <t>wma-642002372</t>
  </si>
  <si>
    <t>wma-642002373</t>
  </si>
  <si>
    <t>wma-642002374</t>
  </si>
  <si>
    <t>wma-642002375</t>
  </si>
  <si>
    <t>wma-642002376</t>
  </si>
  <si>
    <t>15ตค64</t>
  </si>
  <si>
    <t>wma-642002377</t>
  </si>
  <si>
    <t>wma-642002378</t>
  </si>
  <si>
    <t>wma-642002379</t>
  </si>
  <si>
    <t>wma-642002380</t>
  </si>
  <si>
    <t>wma-642002381</t>
  </si>
  <si>
    <t>wma-642002382</t>
  </si>
  <si>
    <t>wma-642002383</t>
  </si>
  <si>
    <t>wma-642002384</t>
  </si>
  <si>
    <t>wma-642002385</t>
  </si>
  <si>
    <t>wma-642002386</t>
  </si>
  <si>
    <t>wma-642002387</t>
  </si>
  <si>
    <t>wma-642002388</t>
  </si>
  <si>
    <t>wma-642002389</t>
  </si>
  <si>
    <t>wma-642002390</t>
  </si>
  <si>
    <t>wma-642002391</t>
  </si>
  <si>
    <t>wma-642002392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</si>
  <si>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</si>
  <si>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</si>
  <si>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</si>
  <si>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wma-642002393</t>
  </si>
  <si>
    <t>wma-642002394</t>
  </si>
  <si>
    <t>wma-642002395</t>
  </si>
  <si>
    <t>wma-642002396</t>
  </si>
  <si>
    <t>wma-642002397</t>
  </si>
  <si>
    <t>wma-642002398</t>
  </si>
  <si>
    <t>wma-642002399</t>
  </si>
  <si>
    <t>wma-642002400</t>
  </si>
  <si>
    <t>wma-642002401</t>
  </si>
  <si>
    <t>wma-642002402</t>
  </si>
  <si>
    <t>wma-642002403</t>
  </si>
  <si>
    <t>wma-642002404</t>
  </si>
  <si>
    <t>wma-642002405</t>
  </si>
  <si>
    <t>wma-642002406</t>
  </si>
  <si>
    <t>18ตค64</t>
  </si>
  <si>
    <t>wma-642002407</t>
  </si>
  <si>
    <t>wma-642002408</t>
  </si>
  <si>
    <t>wma-642002409</t>
  </si>
  <si>
    <t>wma-642002410</t>
  </si>
  <si>
    <t>wma-642002411</t>
  </si>
  <si>
    <t>wma-642002412</t>
  </si>
  <si>
    <t>wma-642002413</t>
  </si>
  <si>
    <t>เมย-กค64</t>
  </si>
  <si>
    <t>wma-642002414</t>
  </si>
  <si>
    <t>wma-642002415</t>
  </si>
  <si>
    <t>wma-642002416</t>
  </si>
  <si>
    <t>wma-642002417</t>
  </si>
  <si>
    <t>wma-642002418</t>
  </si>
  <si>
    <t>wma-642002419</t>
  </si>
  <si>
    <t>12170305223</t>
  </si>
  <si>
    <t>wma-642002420</t>
  </si>
  <si>
    <t>wma-642002421</t>
  </si>
  <si>
    <t>wma-642002422</t>
  </si>
  <si>
    <t>wma-642002423</t>
  </si>
  <si>
    <t>wma-642002424</t>
  </si>
  <si>
    <t>wma-642002425</t>
  </si>
  <si>
    <t>wma-642002426</t>
  </si>
  <si>
    <t>wma-642002427</t>
  </si>
  <si>
    <t>wma-642002428</t>
  </si>
  <si>
    <t>wma-642002429</t>
  </si>
  <si>
    <t>wma-642002430</t>
  </si>
  <si>
    <t>wma-642002431</t>
  </si>
  <si>
    <t>wma-642002432</t>
  </si>
  <si>
    <t>wma-642002433</t>
  </si>
  <si>
    <t>wma-642002434</t>
  </si>
  <si>
    <t>wma-642002435</t>
  </si>
  <si>
    <t>wma-642002436</t>
  </si>
  <si>
    <t>wma-642002437</t>
  </si>
  <si>
    <t>wma-642002438</t>
  </si>
  <si>
    <t>wma-642002439</t>
  </si>
  <si>
    <t>wma-642002440</t>
  </si>
  <si>
    <t>wma-642002441</t>
  </si>
  <si>
    <t>wma-642002442</t>
  </si>
  <si>
    <t>wma-642002443</t>
  </si>
  <si>
    <t>wma-642002444</t>
  </si>
  <si>
    <t>wma-642002445</t>
  </si>
  <si>
    <t>wma-642002446</t>
  </si>
  <si>
    <t>wma-642002447</t>
  </si>
  <si>
    <t>wma-642002448</t>
  </si>
  <si>
    <t>wma-642002449</t>
  </si>
  <si>
    <t>wma-642002450</t>
  </si>
  <si>
    <t>wma-642002451</t>
  </si>
  <si>
    <t>wma-642002452</t>
  </si>
  <si>
    <t>wma-642002453</t>
  </si>
  <si>
    <t>wma-642002454</t>
  </si>
  <si>
    <t>นางวิมลศรี  ลิ่มวัฒนากูล</t>
  </si>
  <si>
    <t>wma-642002455</t>
  </si>
  <si>
    <t>wma-642002456</t>
  </si>
  <si>
    <t>wma-642002457</t>
  </si>
  <si>
    <t>wma-642002458</t>
  </si>
  <si>
    <t>wma-642002459</t>
  </si>
  <si>
    <t>wma-642002460</t>
  </si>
  <si>
    <t>wma-642002461</t>
  </si>
  <si>
    <t>wma-642002462</t>
  </si>
  <si>
    <t>wma-642002463</t>
  </si>
  <si>
    <t>wma-642002464</t>
  </si>
  <si>
    <t>20ตค64</t>
  </si>
  <si>
    <t>wma-642002465</t>
  </si>
  <si>
    <t>wma-642002466</t>
  </si>
  <si>
    <t>wma-642002467</t>
  </si>
  <si>
    <t>wma-642002468</t>
  </si>
  <si>
    <t>wma-642002469</t>
  </si>
  <si>
    <t>wma-642002470</t>
  </si>
  <si>
    <t>wma-642002471</t>
  </si>
  <si>
    <t>wma-642002472</t>
  </si>
  <si>
    <t>wma-642002473</t>
  </si>
  <si>
    <t>wma-642002474</t>
  </si>
  <si>
    <t>wma-642002475</t>
  </si>
  <si>
    <t>wma-642002476</t>
  </si>
  <si>
    <t>wma-642002477</t>
  </si>
  <si>
    <t>wma-642002478</t>
  </si>
  <si>
    <t>wma-642002479</t>
  </si>
  <si>
    <t>wma-642002480</t>
  </si>
  <si>
    <t>wma-642002481</t>
  </si>
  <si>
    <t>wma-642002482</t>
  </si>
  <si>
    <t>wma-642002483</t>
  </si>
  <si>
    <t>wma-642002484</t>
  </si>
  <si>
    <t>บมจ.เอสโซ่(ประเทศไทย)(บ.ดุสิตไทเกอร์เอนเนอร์ยี จำกัด)</t>
  </si>
  <si>
    <t>wma-642002485</t>
  </si>
  <si>
    <t>wma-642002486</t>
  </si>
  <si>
    <t>wma-642002487</t>
  </si>
  <si>
    <t>wma-642002488</t>
  </si>
  <si>
    <t>wma-642002489</t>
  </si>
  <si>
    <t>wma-642002490</t>
  </si>
  <si>
    <t>wma-642002491</t>
  </si>
  <si>
    <t>wma-642002492</t>
  </si>
  <si>
    <t>wma-642002493</t>
  </si>
  <si>
    <t>wma-642002494</t>
  </si>
  <si>
    <t>wma-642002495</t>
  </si>
  <si>
    <t>wma-642002496</t>
  </si>
  <si>
    <t>wma-642002497</t>
  </si>
  <si>
    <t>wma-642002498</t>
  </si>
  <si>
    <t>wma-642002499</t>
  </si>
  <si>
    <t>wma-642002500</t>
  </si>
  <si>
    <t>21ตค64</t>
  </si>
  <si>
    <t>wma-642002501</t>
  </si>
  <si>
    <t>wma-642002502</t>
  </si>
  <si>
    <t>wma-642002503</t>
  </si>
  <si>
    <t>wma-642002504</t>
  </si>
  <si>
    <t>wma-642002505</t>
  </si>
  <si>
    <t>wma-642002506</t>
  </si>
  <si>
    <t>wma-642002507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</si>
  <si>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</si>
  <si>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</si>
  <si>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</si>
  <si>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wma-642002508</t>
  </si>
  <si>
    <t>wma-642002509</t>
  </si>
  <si>
    <t>wma-642002510</t>
  </si>
  <si>
    <t>wma-642002511</t>
  </si>
  <si>
    <t>wma-642002512</t>
  </si>
  <si>
    <t>wma-642002513</t>
  </si>
  <si>
    <t>wma-642002514</t>
  </si>
  <si>
    <t>wma-642002515</t>
  </si>
  <si>
    <t>wma-642002516</t>
  </si>
  <si>
    <t>wma-642002517</t>
  </si>
  <si>
    <t>wma-642002518</t>
  </si>
  <si>
    <t>wma-642002519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</si>
  <si>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</si>
  <si>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</si>
  <si>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</si>
  <si>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25ตค64</t>
  </si>
  <si>
    <t>wma-642002520</t>
  </si>
  <si>
    <t>wma-642002521</t>
  </si>
  <si>
    <t>wma-642002522</t>
  </si>
  <si>
    <t>wma-642002523</t>
  </si>
  <si>
    <t>wma-642002524</t>
  </si>
  <si>
    <t>wma-642002525</t>
  </si>
  <si>
    <t>wma-642002526</t>
  </si>
  <si>
    <t>wma-642002527</t>
  </si>
  <si>
    <t>wma-642002528</t>
  </si>
  <si>
    <t>wma-642002529</t>
  </si>
  <si>
    <t>wma-642002530</t>
  </si>
  <si>
    <t>wma-642002531</t>
  </si>
  <si>
    <t>wma-642002532</t>
  </si>
  <si>
    <t>wma-642002533</t>
  </si>
  <si>
    <t>wma-642002534</t>
  </si>
  <si>
    <t>wma-642002535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</si>
  <si>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</si>
  <si>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</si>
  <si>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</si>
  <si>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พค61-กค64</t>
  </si>
  <si>
    <t>wma-642002536</t>
  </si>
  <si>
    <t>มิย-กค64</t>
  </si>
  <si>
    <t>wma-642002537</t>
  </si>
  <si>
    <t>wma-642002538</t>
  </si>
  <si>
    <t>wma-642002539</t>
  </si>
  <si>
    <t>28ตค64</t>
  </si>
  <si>
    <t>wma-642002540</t>
  </si>
  <si>
    <t>wma-642002541</t>
  </si>
  <si>
    <t>wma-642002542</t>
  </si>
  <si>
    <t>wma-642002543</t>
  </si>
  <si>
    <t>12170532841</t>
  </si>
  <si>
    <t>น.ส.สาขนิตย์ ลีลาประศาสน์ (คลินิกหมอสาขนิตย์)</t>
  </si>
  <si>
    <t xml:space="preserve">46/11 ถ.กระบี่ ต.ปากน้ำ อ.เมืองกระบี่ จ.กระบี่ </t>
  </si>
  <si>
    <t>พค-กค64</t>
  </si>
  <si>
    <t>wma-642002544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</si>
  <si>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</si>
  <si>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</si>
  <si>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</si>
  <si>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wma-642002545</t>
  </si>
  <si>
    <t>wma-642002546</t>
  </si>
  <si>
    <t>wma-642002547</t>
  </si>
  <si>
    <t>12170535284</t>
  </si>
  <si>
    <t>46/10 ถ.กระบี่ ต.ปากน้ำ อ.เมืองกระบี่ จ.กระบี่</t>
  </si>
  <si>
    <t>29ตค64</t>
  </si>
  <si>
    <t>wma-642002548</t>
  </si>
  <si>
    <t>wma-642002549</t>
  </si>
  <si>
    <t>wma-642002550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</si>
  <si>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</si>
  <si>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</si>
  <si>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</si>
  <si>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wma-642002551</t>
  </si>
  <si>
    <t>7ตค64</t>
  </si>
  <si>
    <t>wma-643000728</t>
  </si>
  <si>
    <t>โอนเงินเข้าบช.อจน. 2,769.16บาท</t>
  </si>
  <si>
    <t>wma-643000729</t>
  </si>
  <si>
    <t>wma-643000730</t>
  </si>
  <si>
    <t>wma-643000731</t>
  </si>
  <si>
    <t>wma-643000732</t>
  </si>
  <si>
    <t>wma-643000733</t>
  </si>
  <si>
    <t>12170304312</t>
  </si>
  <si>
    <t>17 ถ.ประชาชื่น ต.ปากน้ำ อ.เมืองกระบี่ จ.กระบี่</t>
  </si>
  <si>
    <t>wma-643000734</t>
  </si>
  <si>
    <t>wma-643000735</t>
  </si>
  <si>
    <t>wma-643000736</t>
  </si>
  <si>
    <t>wma-643000737</t>
  </si>
  <si>
    <t>wma-643000738</t>
  </si>
  <si>
    <t>wma-643000739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</si>
  <si>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</si>
  <si>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</si>
  <si>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</si>
  <si>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กค63-กค64</t>
  </si>
  <si>
    <t>ชำระเช็คเลขที่ 1023128 จำนวนเงิน 4,451.20 บาท</t>
  </si>
  <si>
    <t>wma-643000740</t>
  </si>
  <si>
    <t>wma-643000741</t>
  </si>
  <si>
    <t>wma-643000742</t>
  </si>
  <si>
    <t>wma-643000743</t>
  </si>
  <si>
    <t>wma-643000744</t>
  </si>
  <si>
    <t>wma-643000745</t>
  </si>
  <si>
    <t>wma-643000746</t>
  </si>
  <si>
    <t>wma-643000747</t>
  </si>
  <si>
    <t>wma-643000748</t>
  </si>
  <si>
    <t>ชำระเช็คเลขที่ 01691193 จำนวนเงิน 868.84 บาท</t>
  </si>
  <si>
    <t>wma-643000749</t>
  </si>
  <si>
    <t>wma-643000750</t>
  </si>
  <si>
    <t>wma-643000751</t>
  </si>
  <si>
    <t>wma-643000752</t>
  </si>
  <si>
    <t>wma-643000753</t>
  </si>
  <si>
    <t>wma-643000754</t>
  </si>
  <si>
    <t>wma-643000755</t>
  </si>
  <si>
    <t>wma-643000756</t>
  </si>
  <si>
    <t>wma-643000757</t>
  </si>
  <si>
    <t>wma-643000758</t>
  </si>
  <si>
    <t>wma-643000759</t>
  </si>
  <si>
    <t>wma-643000760</t>
  </si>
  <si>
    <t>wma-643000761</t>
  </si>
  <si>
    <t>wma-643000762</t>
  </si>
  <si>
    <t>ตค-พย62</t>
  </si>
  <si>
    <t>wma-643000763</t>
  </si>
  <si>
    <t>wma-643000764</t>
  </si>
  <si>
    <t>wma-643000765</t>
  </si>
  <si>
    <t>wma-643000766</t>
  </si>
  <si>
    <t>wma-643000767</t>
  </si>
  <si>
    <t>wma-643000768</t>
  </si>
  <si>
    <t>wma-643000769</t>
  </si>
  <si>
    <t>wma-643000770</t>
  </si>
  <si>
    <t>wma-643000771</t>
  </si>
  <si>
    <t>wma-643000772</t>
  </si>
  <si>
    <t>wma-643000773</t>
  </si>
  <si>
    <t>wma-643000774</t>
  </si>
  <si>
    <t>wma-643000775</t>
  </si>
  <si>
    <t>wma-643000776</t>
  </si>
  <si>
    <t>wma-643000777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</si>
  <si>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</si>
  <si>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</si>
  <si>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</si>
  <si>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wma-643000778</t>
  </si>
  <si>
    <t>wma-643000779</t>
  </si>
  <si>
    <t>wma-643000780</t>
  </si>
  <si>
    <t>wma-643000781</t>
  </si>
  <si>
    <t>wma-643000782</t>
  </si>
  <si>
    <t>wma-643000783</t>
  </si>
  <si>
    <t>wma-643000784</t>
  </si>
  <si>
    <t>wma-643000785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</si>
  <si>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</si>
  <si>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</si>
  <si>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</si>
  <si>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wma-643000786</t>
  </si>
  <si>
    <t>wma-643000787</t>
  </si>
  <si>
    <t>wma-643000788</t>
  </si>
  <si>
    <t>wma-643000789</t>
  </si>
  <si>
    <t>wma-643000790</t>
  </si>
  <si>
    <t>wma-643000791</t>
  </si>
  <si>
    <t>wma-643000792</t>
  </si>
  <si>
    <t>wma-643000793</t>
  </si>
  <si>
    <t>wma-643000794</t>
  </si>
  <si>
    <t>wma-643000795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</si>
  <si>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</si>
  <si>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</si>
  <si>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</si>
  <si>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wma-643000796</t>
  </si>
  <si>
    <t>wma-643000797</t>
  </si>
  <si>
    <t>wma-643000798</t>
  </si>
  <si>
    <t>wma-643000799</t>
  </si>
  <si>
    <t>wma-643000800</t>
  </si>
  <si>
    <t>26ตค64</t>
  </si>
  <si>
    <t>wma-643000801</t>
  </si>
  <si>
    <t>โอนเงินเข้าบช.อจน. 2,970.32บาท</t>
  </si>
  <si>
    <t>wma-643000802</t>
  </si>
  <si>
    <t>wma-643000803</t>
  </si>
  <si>
    <t>wma-643000804</t>
  </si>
  <si>
    <t>wma-643000805</t>
  </si>
  <si>
    <t>wma-643000806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</si>
</sst>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2" fillId="2" borderId="1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right"/>
    </xf>
    <xf numFmtId="43" fontId="2" fillId="0" borderId="1" xfId="1" applyFont="1" applyFill="1" applyBorder="1" applyAlignment="1">
      <alignment horizontal="center"/>
    </xf>
    <xf numFmtId="164" fontId="3" fillId="0" borderId="1" xfId="0" applyNumberFormat="1" applyFont="1" applyBorder="1"/>
    <xf numFmtId="43" fontId="2" fillId="0" borderId="1" xfId="1" applyFont="1" applyFill="1" applyBorder="1" applyAlignment="1"/>
    <xf numFmtId="0" fontId="2" fillId="0" borderId="1" xfId="0" applyFont="1" applyBorder="1"/>
    <xf numFmtId="1" fontId="3" fillId="0" borderId="1" xfId="0" applyNumberFormat="1" applyFont="1" applyBorder="1" applyAlignment="1">
      <alignment vertic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43" fontId="2" fillId="0" borderId="3" xfId="1" applyFont="1" applyFill="1" applyBorder="1" applyAlignment="1"/>
    <xf numFmtId="43" fontId="2" fillId="0" borderId="4" xfId="1" applyFont="1" applyFill="1" applyBorder="1" applyAlignment="1"/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43" fontId="2" fillId="0" borderId="1" xfId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left"/>
    </xf>
    <xf numFmtId="43" fontId="3" fillId="0" borderId="1" xfId="1" applyFont="1" applyFill="1" applyBorder="1"/>
    <xf numFmtId="0" fontId="2" fillId="0" borderId="2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0AD-450C-6348-AD55-C27A5C16FB44}">
  <dimension ref="A1:AC323"/>
  <sheetViews>
    <sheetView tabSelected="1" workbookViewId="0">
      <pane ySplit="1" topLeftCell="A276" activePane="bottomLeft" state="frozen"/>
      <selection pane="bottomLeft" activeCell="A323" sqref="A323"/>
    </sheetView>
  </sheetViews>
  <sheetFormatPr baseColWidth="10" defaultRowHeight="16" x14ac:dyDescent="0.2"/>
  <cols>
    <col min="2" max="2" width="28" bestFit="1" customWidth="1"/>
    <col min="3" max="3" width="12.83203125" customWidth="1"/>
    <col min="8" max="8" width="5.83203125" bestFit="1" customWidth="1"/>
    <col min="11" max="11" width="12.1640625" bestFit="1" customWidth="1"/>
    <col min="13" max="13" width="29.1640625" customWidth="1"/>
    <col min="25" max="25" width="43.33203125" bestFit="1" customWidth="1"/>
  </cols>
  <sheetData>
    <row r="1" spans="1:29" x14ac:dyDescent="0.2">
      <c r="A1" t="s">
        <v>1</v>
      </c>
      <c r="B1" t="s">
        <v>4</v>
      </c>
      <c r="C1" t="s">
        <v>886</v>
      </c>
      <c r="D1" t="s">
        <v>2</v>
      </c>
      <c r="E1" t="s">
        <v>3</v>
      </c>
      <c r="F1" t="s">
        <v>669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B1" t="s">
        <v>887</v>
      </c>
      <c r="AC1" t="s">
        <v>888</v>
      </c>
    </row>
    <row r="2" spans="1:29" ht="24" x14ac:dyDescent="0.4">
      <c r="A2">
        <v>1</v>
      </c>
      <c r="B2" t="str">
        <f>(AB2-543)&amp;"-"&amp;TEXT(AC2,"00")&amp;"-"&amp;TEXT(C2,"00")&amp;"T07:00:00.000+07:00"</f>
        <v>2021-10-12T07:00:00.000+07:00</v>
      </c>
      <c r="C2">
        <f>VALUE(LEFT(AA2,FIND("|",AA2)-1))</f>
        <v>12</v>
      </c>
      <c r="D2">
        <v>10</v>
      </c>
      <c r="E2">
        <v>2564</v>
      </c>
      <c r="F2">
        <v>2</v>
      </c>
      <c r="G2" t="str">
        <f>SUBSTITUTE(J2,"wma-","")</f>
        <v>642002309</v>
      </c>
      <c r="H2" s="1">
        <v>1</v>
      </c>
      <c r="I2" s="2" t="s">
        <v>889</v>
      </c>
      <c r="J2" s="1" t="s">
        <v>890</v>
      </c>
      <c r="K2" s="3" t="s">
        <v>627</v>
      </c>
      <c r="L2" s="4" t="s">
        <v>628</v>
      </c>
      <c r="M2" s="4" t="s">
        <v>629</v>
      </c>
      <c r="N2" s="5" t="s">
        <v>891</v>
      </c>
      <c r="O2" s="6">
        <v>640.5</v>
      </c>
      <c r="P2" s="7">
        <v>44.83</v>
      </c>
      <c r="Q2" s="7">
        <f>SUM(O2:P2)</f>
        <v>685.33</v>
      </c>
      <c r="R2" s="8">
        <v>0</v>
      </c>
      <c r="S2" s="9">
        <f>ROUNDDOWN(R2*3.5,2)</f>
        <v>0</v>
      </c>
      <c r="T2" s="9">
        <f>ROUNDDOWN(S2*7%,2)</f>
        <v>0</v>
      </c>
      <c r="U2" s="10">
        <f>ROUNDDOWN(S2+T2,2)</f>
        <v>0</v>
      </c>
      <c r="V2" s="9">
        <f>SUM(P2+T2)</f>
        <v>44.83</v>
      </c>
      <c r="W2" s="9">
        <f>ROUNDDOWN(O2+P2+U2,2)</f>
        <v>685.33</v>
      </c>
      <c r="X2" s="11">
        <v>685.5</v>
      </c>
      <c r="AA2" t="str">
        <f>SUBSTITUTE(I2,"ตค","|")</f>
        <v>12|64</v>
      </c>
      <c r="AB2">
        <v>2564</v>
      </c>
      <c r="AC2">
        <v>10</v>
      </c>
    </row>
    <row r="3" spans="1:29" ht="24" x14ac:dyDescent="0.4">
      <c r="A3">
        <v>2</v>
      </c>
      <c r="B3" t="str">
        <f t="shared" ref="B3:B66" si="0">(AB3-543)&amp;"-"&amp;TEXT(AC3,"00")&amp;"-"&amp;TEXT(C3,"00")&amp;"T07:00:00.000+07:00"</f>
        <v>2021-10-12T07:00:00.000+07:00</v>
      </c>
      <c r="C3">
        <f t="shared" ref="C3:C66" si="1">VALUE(LEFT(AA3,FIND("|",AA3)-1))</f>
        <v>12</v>
      </c>
      <c r="D3">
        <v>10</v>
      </c>
      <c r="E3">
        <v>2564</v>
      </c>
      <c r="F3">
        <v>2</v>
      </c>
      <c r="G3" t="str">
        <f t="shared" ref="G3:G66" si="2">SUBSTITUTE(J3,"wma-","")</f>
        <v>642002310</v>
      </c>
      <c r="H3" s="1">
        <v>2</v>
      </c>
      <c r="I3" s="2" t="s">
        <v>889</v>
      </c>
      <c r="J3" s="1" t="s">
        <v>892</v>
      </c>
      <c r="K3" s="3" t="s">
        <v>583</v>
      </c>
      <c r="L3" s="4" t="s">
        <v>584</v>
      </c>
      <c r="M3" s="4" t="s">
        <v>585</v>
      </c>
      <c r="N3" s="5" t="s">
        <v>579</v>
      </c>
      <c r="O3" s="6">
        <v>101.5</v>
      </c>
      <c r="P3" s="7">
        <v>7.1</v>
      </c>
      <c r="Q3" s="7">
        <f t="shared" ref="Q3:Q66" si="3">SUM(O3:P3)</f>
        <v>108.6</v>
      </c>
      <c r="R3" s="8">
        <v>0</v>
      </c>
      <c r="S3" s="9">
        <f>ROUNDDOWN(R3*3.5,2)</f>
        <v>0</v>
      </c>
      <c r="T3" s="9">
        <f>ROUNDDOWN(S3*7%,2)</f>
        <v>0</v>
      </c>
      <c r="U3" s="10">
        <f>ROUNDDOWN(S3+T3,2)</f>
        <v>0</v>
      </c>
      <c r="V3" s="9">
        <f>SUM(P3+T3)</f>
        <v>7.1</v>
      </c>
      <c r="W3" s="9">
        <f>ROUNDDOWN(O3+P3+U3,2)</f>
        <v>108.6</v>
      </c>
      <c r="X3" s="11">
        <v>108.75</v>
      </c>
      <c r="AA3" t="str">
        <f t="shared" ref="AA3:AA66" si="4">SUBSTITUTE(I3,"ตค","|")</f>
        <v>12|64</v>
      </c>
      <c r="AB3">
        <v>2564</v>
      </c>
      <c r="AC3">
        <v>10</v>
      </c>
    </row>
    <row r="4" spans="1:29" ht="24" x14ac:dyDescent="0.4">
      <c r="A4">
        <v>3</v>
      </c>
      <c r="B4" t="str">
        <f t="shared" si="0"/>
        <v>2021-10-12T07:00:00.000+07:00</v>
      </c>
      <c r="C4">
        <f t="shared" si="1"/>
        <v>12</v>
      </c>
      <c r="D4">
        <v>10</v>
      </c>
      <c r="E4">
        <v>2564</v>
      </c>
      <c r="F4">
        <v>2</v>
      </c>
      <c r="G4" t="str">
        <f t="shared" si="2"/>
        <v>642002311</v>
      </c>
      <c r="H4" s="1">
        <v>3</v>
      </c>
      <c r="I4" s="2" t="s">
        <v>889</v>
      </c>
      <c r="J4" s="1" t="s">
        <v>893</v>
      </c>
      <c r="K4" s="3" t="s">
        <v>392</v>
      </c>
      <c r="L4" s="4" t="s">
        <v>393</v>
      </c>
      <c r="M4" s="4" t="s">
        <v>394</v>
      </c>
      <c r="N4" s="5" t="s">
        <v>28</v>
      </c>
      <c r="O4" s="6">
        <v>0</v>
      </c>
      <c r="P4" s="7">
        <v>0</v>
      </c>
      <c r="Q4" s="7">
        <f t="shared" si="3"/>
        <v>0</v>
      </c>
      <c r="R4" s="8">
        <v>10</v>
      </c>
      <c r="S4" s="9">
        <f>ROUNDDOWN(R4*3.5,2)</f>
        <v>35</v>
      </c>
      <c r="T4" s="9">
        <f>ROUNDDOWN(S4*7%,2)</f>
        <v>2.4500000000000002</v>
      </c>
      <c r="U4" s="10">
        <f t="shared" ref="U4:U67" si="5">ROUNDDOWN(S4+T4,2)</f>
        <v>37.450000000000003</v>
      </c>
      <c r="V4" s="9">
        <f t="shared" ref="V4:V67" si="6">SUM(P4+T4)</f>
        <v>2.4500000000000002</v>
      </c>
      <c r="W4" s="9">
        <f t="shared" ref="W4:W67" si="7">ROUNDDOWN(O4+P4+U4,2)</f>
        <v>37.450000000000003</v>
      </c>
      <c r="X4" s="11">
        <v>37.5</v>
      </c>
      <c r="AA4" t="str">
        <f t="shared" si="4"/>
        <v>12|64</v>
      </c>
      <c r="AB4">
        <v>2564</v>
      </c>
      <c r="AC4">
        <v>10</v>
      </c>
    </row>
    <row r="5" spans="1:29" ht="24" x14ac:dyDescent="0.4">
      <c r="A5">
        <v>4</v>
      </c>
      <c r="B5" t="str">
        <f t="shared" si="0"/>
        <v>2021-10-12T07:00:00.000+07:00</v>
      </c>
      <c r="C5">
        <f t="shared" si="1"/>
        <v>12</v>
      </c>
      <c r="D5">
        <v>10</v>
      </c>
      <c r="E5">
        <v>2564</v>
      </c>
      <c r="F5">
        <v>2</v>
      </c>
      <c r="G5" t="str">
        <f t="shared" si="2"/>
        <v>642002312</v>
      </c>
      <c r="H5" s="1">
        <v>4</v>
      </c>
      <c r="I5" s="2" t="s">
        <v>889</v>
      </c>
      <c r="J5" s="1" t="s">
        <v>894</v>
      </c>
      <c r="K5" s="3" t="s">
        <v>136</v>
      </c>
      <c r="L5" s="4" t="s">
        <v>137</v>
      </c>
      <c r="M5" s="4" t="s">
        <v>138</v>
      </c>
      <c r="N5" s="5" t="s">
        <v>28</v>
      </c>
      <c r="O5" s="6">
        <v>0</v>
      </c>
      <c r="P5" s="7">
        <v>0</v>
      </c>
      <c r="Q5" s="7">
        <f t="shared" si="3"/>
        <v>0</v>
      </c>
      <c r="R5" s="8">
        <v>15</v>
      </c>
      <c r="S5" s="9">
        <f t="shared" ref="S5:S68" si="8">ROUNDDOWN(R5*3.5,2)</f>
        <v>52.5</v>
      </c>
      <c r="T5" s="9">
        <f t="shared" ref="T5:T68" si="9">ROUNDDOWN(S5*7%,2)</f>
        <v>3.67</v>
      </c>
      <c r="U5" s="10">
        <f t="shared" si="5"/>
        <v>56.17</v>
      </c>
      <c r="V5" s="9">
        <f t="shared" si="6"/>
        <v>3.67</v>
      </c>
      <c r="W5" s="9">
        <f t="shared" si="7"/>
        <v>56.17</v>
      </c>
      <c r="X5" s="11">
        <v>56.25</v>
      </c>
      <c r="AA5" t="str">
        <f t="shared" si="4"/>
        <v>12|64</v>
      </c>
      <c r="AB5">
        <v>2564</v>
      </c>
      <c r="AC5">
        <v>10</v>
      </c>
    </row>
    <row r="6" spans="1:29" ht="24" x14ac:dyDescent="0.4">
      <c r="A6">
        <v>5</v>
      </c>
      <c r="B6" t="str">
        <f t="shared" si="0"/>
        <v>2021-10-12T07:00:00.000+07:00</v>
      </c>
      <c r="C6">
        <f t="shared" si="1"/>
        <v>12</v>
      </c>
      <c r="D6">
        <v>10</v>
      </c>
      <c r="E6">
        <v>2564</v>
      </c>
      <c r="F6">
        <v>2</v>
      </c>
      <c r="G6" t="str">
        <f t="shared" si="2"/>
        <v>642002313</v>
      </c>
      <c r="H6" s="1">
        <v>5</v>
      </c>
      <c r="I6" s="2" t="s">
        <v>889</v>
      </c>
      <c r="J6" s="1" t="s">
        <v>895</v>
      </c>
      <c r="K6" s="3" t="s">
        <v>139</v>
      </c>
      <c r="L6" s="4" t="s">
        <v>137</v>
      </c>
      <c r="M6" s="4" t="s">
        <v>140</v>
      </c>
      <c r="N6" s="5" t="s">
        <v>28</v>
      </c>
      <c r="O6" s="6">
        <v>0</v>
      </c>
      <c r="P6" s="7">
        <v>0</v>
      </c>
      <c r="Q6" s="7">
        <f t="shared" si="3"/>
        <v>0</v>
      </c>
      <c r="R6" s="8">
        <v>10</v>
      </c>
      <c r="S6" s="9">
        <f t="shared" si="8"/>
        <v>35</v>
      </c>
      <c r="T6" s="9">
        <f t="shared" si="9"/>
        <v>2.4500000000000002</v>
      </c>
      <c r="U6" s="10">
        <f t="shared" si="5"/>
        <v>37.450000000000003</v>
      </c>
      <c r="V6" s="9">
        <f t="shared" si="6"/>
        <v>2.4500000000000002</v>
      </c>
      <c r="W6" s="9">
        <f t="shared" si="7"/>
        <v>37.450000000000003</v>
      </c>
      <c r="X6" s="11">
        <v>37.5</v>
      </c>
      <c r="AA6" t="str">
        <f t="shared" si="4"/>
        <v>12|64</v>
      </c>
      <c r="AB6">
        <v>2564</v>
      </c>
      <c r="AC6">
        <v>10</v>
      </c>
    </row>
    <row r="7" spans="1:29" ht="24" x14ac:dyDescent="0.4">
      <c r="A7">
        <v>6</v>
      </c>
      <c r="B7" t="str">
        <f t="shared" si="0"/>
        <v>2021-10-12T07:00:00.000+07:00</v>
      </c>
      <c r="C7">
        <f t="shared" si="1"/>
        <v>12</v>
      </c>
      <c r="D7">
        <v>10</v>
      </c>
      <c r="E7">
        <v>2564</v>
      </c>
      <c r="F7">
        <v>2</v>
      </c>
      <c r="G7" t="str">
        <f t="shared" si="2"/>
        <v>642002314</v>
      </c>
      <c r="H7" s="1">
        <v>6</v>
      </c>
      <c r="I7" s="2" t="s">
        <v>889</v>
      </c>
      <c r="J7" s="1" t="s">
        <v>896</v>
      </c>
      <c r="K7" s="3" t="s">
        <v>234</v>
      </c>
      <c r="L7" s="12" t="s">
        <v>235</v>
      </c>
      <c r="M7" s="12" t="s">
        <v>236</v>
      </c>
      <c r="N7" s="5" t="s">
        <v>28</v>
      </c>
      <c r="O7" s="6">
        <v>0</v>
      </c>
      <c r="P7" s="7">
        <v>0</v>
      </c>
      <c r="Q7" s="7">
        <f t="shared" si="3"/>
        <v>0</v>
      </c>
      <c r="R7" s="8">
        <v>21</v>
      </c>
      <c r="S7" s="9">
        <f t="shared" si="8"/>
        <v>73.5</v>
      </c>
      <c r="T7" s="9">
        <f t="shared" si="9"/>
        <v>5.14</v>
      </c>
      <c r="U7" s="10">
        <f t="shared" si="5"/>
        <v>78.64</v>
      </c>
      <c r="V7" s="9">
        <f t="shared" si="6"/>
        <v>5.14</v>
      </c>
      <c r="W7" s="9">
        <f t="shared" si="7"/>
        <v>78.64</v>
      </c>
      <c r="X7" s="11">
        <v>78.75</v>
      </c>
      <c r="AA7" t="str">
        <f t="shared" si="4"/>
        <v>12|64</v>
      </c>
      <c r="AB7">
        <v>2564</v>
      </c>
      <c r="AC7">
        <v>10</v>
      </c>
    </row>
    <row r="8" spans="1:29" ht="24" x14ac:dyDescent="0.4">
      <c r="A8">
        <v>7</v>
      </c>
      <c r="B8" t="str">
        <f t="shared" si="0"/>
        <v>2021-10-12T07:00:00.000+07:00</v>
      </c>
      <c r="C8">
        <f t="shared" si="1"/>
        <v>12</v>
      </c>
      <c r="D8">
        <v>10</v>
      </c>
      <c r="E8">
        <v>2564</v>
      </c>
      <c r="F8">
        <v>2</v>
      </c>
      <c r="G8" t="str">
        <f t="shared" si="2"/>
        <v>642002315</v>
      </c>
      <c r="H8" s="1">
        <v>7</v>
      </c>
      <c r="I8" s="2" t="s">
        <v>889</v>
      </c>
      <c r="J8" s="1" t="s">
        <v>897</v>
      </c>
      <c r="K8" s="3" t="s">
        <v>257</v>
      </c>
      <c r="L8" s="13" t="s">
        <v>258</v>
      </c>
      <c r="M8" s="13" t="s">
        <v>259</v>
      </c>
      <c r="N8" s="5" t="s">
        <v>28</v>
      </c>
      <c r="O8" s="6">
        <v>0</v>
      </c>
      <c r="P8" s="7">
        <v>0</v>
      </c>
      <c r="Q8" s="7">
        <f t="shared" si="3"/>
        <v>0</v>
      </c>
      <c r="R8" s="8">
        <v>4</v>
      </c>
      <c r="S8" s="9">
        <f t="shared" si="8"/>
        <v>14</v>
      </c>
      <c r="T8" s="9">
        <f t="shared" si="9"/>
        <v>0.98</v>
      </c>
      <c r="U8" s="10">
        <f t="shared" si="5"/>
        <v>14.98</v>
      </c>
      <c r="V8" s="9">
        <f t="shared" si="6"/>
        <v>0.98</v>
      </c>
      <c r="W8" s="9">
        <f t="shared" si="7"/>
        <v>14.98</v>
      </c>
      <c r="X8" s="11">
        <v>15</v>
      </c>
      <c r="AA8" t="str">
        <f t="shared" si="4"/>
        <v>12|64</v>
      </c>
      <c r="AB8">
        <v>2564</v>
      </c>
      <c r="AC8">
        <v>10</v>
      </c>
    </row>
    <row r="9" spans="1:29" ht="24" x14ac:dyDescent="0.4">
      <c r="A9">
        <v>8</v>
      </c>
      <c r="B9" t="str">
        <f t="shared" si="0"/>
        <v>2021-10-12T07:00:00.000+07:00</v>
      </c>
      <c r="C9">
        <f t="shared" si="1"/>
        <v>12</v>
      </c>
      <c r="D9">
        <v>10</v>
      </c>
      <c r="E9">
        <v>2564</v>
      </c>
      <c r="F9">
        <v>2</v>
      </c>
      <c r="G9" t="str">
        <f t="shared" si="2"/>
        <v>642002316</v>
      </c>
      <c r="H9" s="1">
        <v>8</v>
      </c>
      <c r="I9" s="2" t="s">
        <v>889</v>
      </c>
      <c r="J9" s="1" t="s">
        <v>898</v>
      </c>
      <c r="K9" s="3" t="s">
        <v>260</v>
      </c>
      <c r="L9" s="13" t="s">
        <v>261</v>
      </c>
      <c r="M9" s="13" t="s">
        <v>262</v>
      </c>
      <c r="N9" s="5" t="s">
        <v>28</v>
      </c>
      <c r="O9" s="6">
        <v>0</v>
      </c>
      <c r="P9" s="7">
        <v>0</v>
      </c>
      <c r="Q9" s="7">
        <f t="shared" si="3"/>
        <v>0</v>
      </c>
      <c r="R9" s="8">
        <v>3</v>
      </c>
      <c r="S9" s="9">
        <f t="shared" si="8"/>
        <v>10.5</v>
      </c>
      <c r="T9" s="9">
        <f t="shared" si="9"/>
        <v>0.73</v>
      </c>
      <c r="U9" s="10">
        <f t="shared" si="5"/>
        <v>11.23</v>
      </c>
      <c r="V9" s="9">
        <f t="shared" si="6"/>
        <v>0.73</v>
      </c>
      <c r="W9" s="9">
        <f t="shared" si="7"/>
        <v>11.23</v>
      </c>
      <c r="X9" s="11">
        <v>11.25</v>
      </c>
      <c r="AA9" t="str">
        <f t="shared" si="4"/>
        <v>12|64</v>
      </c>
      <c r="AB9">
        <v>2564</v>
      </c>
      <c r="AC9">
        <v>10</v>
      </c>
    </row>
    <row r="10" spans="1:29" ht="24" x14ac:dyDescent="0.4">
      <c r="A10">
        <v>9</v>
      </c>
      <c r="B10" t="str">
        <f t="shared" si="0"/>
        <v>2021-10-12T07:00:00.000+07:00</v>
      </c>
      <c r="C10">
        <f t="shared" si="1"/>
        <v>12</v>
      </c>
      <c r="D10">
        <v>10</v>
      </c>
      <c r="E10">
        <v>2564</v>
      </c>
      <c r="F10">
        <v>2</v>
      </c>
      <c r="G10" t="str">
        <f t="shared" si="2"/>
        <v>642002317</v>
      </c>
      <c r="H10" s="1">
        <v>9</v>
      </c>
      <c r="I10" s="2" t="s">
        <v>889</v>
      </c>
      <c r="J10" s="1" t="s">
        <v>899</v>
      </c>
      <c r="K10" s="3" t="s">
        <v>252</v>
      </c>
      <c r="L10" s="13" t="s">
        <v>253</v>
      </c>
      <c r="M10" s="13" t="s">
        <v>254</v>
      </c>
      <c r="N10" s="5" t="s">
        <v>28</v>
      </c>
      <c r="O10" s="6">
        <v>0</v>
      </c>
      <c r="P10" s="7">
        <v>0</v>
      </c>
      <c r="Q10" s="7">
        <f t="shared" si="3"/>
        <v>0</v>
      </c>
      <c r="R10" s="8">
        <v>24</v>
      </c>
      <c r="S10" s="9">
        <f t="shared" si="8"/>
        <v>84</v>
      </c>
      <c r="T10" s="9">
        <f t="shared" si="9"/>
        <v>5.88</v>
      </c>
      <c r="U10" s="10">
        <f t="shared" si="5"/>
        <v>89.88</v>
      </c>
      <c r="V10" s="9">
        <f t="shared" si="6"/>
        <v>5.88</v>
      </c>
      <c r="W10" s="9">
        <f t="shared" si="7"/>
        <v>89.88</v>
      </c>
      <c r="X10" s="11">
        <v>90</v>
      </c>
      <c r="AA10" t="str">
        <f t="shared" si="4"/>
        <v>12|64</v>
      </c>
      <c r="AB10">
        <v>2564</v>
      </c>
      <c r="AC10">
        <v>10</v>
      </c>
    </row>
    <row r="11" spans="1:29" ht="24" x14ac:dyDescent="0.4">
      <c r="A11">
        <v>10</v>
      </c>
      <c r="B11" t="str">
        <f t="shared" si="0"/>
        <v>2021-10-12T07:00:00.000+07:00</v>
      </c>
      <c r="C11">
        <f t="shared" si="1"/>
        <v>12</v>
      </c>
      <c r="D11">
        <v>10</v>
      </c>
      <c r="E11">
        <v>2564</v>
      </c>
      <c r="F11">
        <v>2</v>
      </c>
      <c r="G11" t="str">
        <f t="shared" si="2"/>
        <v>642002318</v>
      </c>
      <c r="H11" s="1">
        <v>10</v>
      </c>
      <c r="I11" s="2" t="s">
        <v>889</v>
      </c>
      <c r="J11" s="1" t="s">
        <v>900</v>
      </c>
      <c r="K11" s="3" t="s">
        <v>249</v>
      </c>
      <c r="L11" s="14" t="s">
        <v>250</v>
      </c>
      <c r="M11" s="12" t="s">
        <v>251</v>
      </c>
      <c r="N11" s="5" t="s">
        <v>28</v>
      </c>
      <c r="O11" s="6">
        <v>0</v>
      </c>
      <c r="P11" s="7">
        <v>0</v>
      </c>
      <c r="Q11" s="7">
        <f t="shared" si="3"/>
        <v>0</v>
      </c>
      <c r="R11" s="8">
        <v>15</v>
      </c>
      <c r="S11" s="9">
        <f t="shared" si="8"/>
        <v>52.5</v>
      </c>
      <c r="T11" s="9">
        <f t="shared" si="9"/>
        <v>3.67</v>
      </c>
      <c r="U11" s="10">
        <f t="shared" si="5"/>
        <v>56.17</v>
      </c>
      <c r="V11" s="9">
        <f t="shared" si="6"/>
        <v>3.67</v>
      </c>
      <c r="W11" s="9">
        <f t="shared" si="7"/>
        <v>56.17</v>
      </c>
      <c r="X11" s="11">
        <v>56.25</v>
      </c>
      <c r="AA11" t="str">
        <f t="shared" si="4"/>
        <v>12|64</v>
      </c>
      <c r="AB11">
        <v>2564</v>
      </c>
      <c r="AC11">
        <v>10</v>
      </c>
    </row>
    <row r="12" spans="1:29" ht="24" x14ac:dyDescent="0.4">
      <c r="A12">
        <v>11</v>
      </c>
      <c r="B12" t="str">
        <f t="shared" si="0"/>
        <v>2021-10-12T07:00:00.000+07:00</v>
      </c>
      <c r="C12">
        <f t="shared" si="1"/>
        <v>12</v>
      </c>
      <c r="D12">
        <v>10</v>
      </c>
      <c r="E12">
        <v>2564</v>
      </c>
      <c r="F12">
        <v>2</v>
      </c>
      <c r="G12" t="str">
        <f t="shared" si="2"/>
        <v>642002319</v>
      </c>
      <c r="H12" s="1">
        <v>11</v>
      </c>
      <c r="I12" s="2" t="s">
        <v>889</v>
      </c>
      <c r="J12" s="1" t="s">
        <v>901</v>
      </c>
      <c r="K12" s="3" t="s">
        <v>246</v>
      </c>
      <c r="L12" s="14" t="s">
        <v>247</v>
      </c>
      <c r="M12" s="12" t="s">
        <v>248</v>
      </c>
      <c r="N12" s="5" t="s">
        <v>28</v>
      </c>
      <c r="O12" s="6">
        <v>0</v>
      </c>
      <c r="P12" s="7">
        <v>0</v>
      </c>
      <c r="Q12" s="7">
        <f t="shared" si="3"/>
        <v>0</v>
      </c>
      <c r="R12" s="8">
        <v>23</v>
      </c>
      <c r="S12" s="9">
        <f t="shared" si="8"/>
        <v>80.5</v>
      </c>
      <c r="T12" s="9">
        <f t="shared" si="9"/>
        <v>5.63</v>
      </c>
      <c r="U12" s="10">
        <f t="shared" si="5"/>
        <v>86.13</v>
      </c>
      <c r="V12" s="9">
        <f t="shared" si="6"/>
        <v>5.63</v>
      </c>
      <c r="W12" s="9">
        <f t="shared" si="7"/>
        <v>86.13</v>
      </c>
      <c r="X12" s="11">
        <v>86.25</v>
      </c>
      <c r="AA12" t="str">
        <f t="shared" si="4"/>
        <v>12|64</v>
      </c>
      <c r="AB12">
        <v>2564</v>
      </c>
      <c r="AC12">
        <v>10</v>
      </c>
    </row>
    <row r="13" spans="1:29" ht="24" x14ac:dyDescent="0.4">
      <c r="A13">
        <v>12</v>
      </c>
      <c r="B13" t="str">
        <f t="shared" si="0"/>
        <v>2021-10-12T07:00:00.000+07:00</v>
      </c>
      <c r="C13">
        <f t="shared" si="1"/>
        <v>12</v>
      </c>
      <c r="D13">
        <v>10</v>
      </c>
      <c r="E13">
        <v>2564</v>
      </c>
      <c r="F13">
        <v>2</v>
      </c>
      <c r="G13" t="str">
        <f t="shared" si="2"/>
        <v>642002320</v>
      </c>
      <c r="H13" s="1">
        <v>12</v>
      </c>
      <c r="I13" s="2" t="s">
        <v>889</v>
      </c>
      <c r="J13" s="1" t="s">
        <v>902</v>
      </c>
      <c r="K13" s="3" t="s">
        <v>243</v>
      </c>
      <c r="L13" s="14" t="s">
        <v>244</v>
      </c>
      <c r="M13" s="12" t="s">
        <v>245</v>
      </c>
      <c r="N13" s="5" t="s">
        <v>28</v>
      </c>
      <c r="O13" s="6">
        <v>0</v>
      </c>
      <c r="P13" s="7">
        <v>0</v>
      </c>
      <c r="Q13" s="7">
        <f t="shared" si="3"/>
        <v>0</v>
      </c>
      <c r="R13" s="8">
        <v>30</v>
      </c>
      <c r="S13" s="9">
        <f t="shared" si="8"/>
        <v>105</v>
      </c>
      <c r="T13" s="9">
        <f t="shared" si="9"/>
        <v>7.35</v>
      </c>
      <c r="U13" s="10">
        <f t="shared" si="5"/>
        <v>112.35</v>
      </c>
      <c r="V13" s="9">
        <f t="shared" si="6"/>
        <v>7.35</v>
      </c>
      <c r="W13" s="9">
        <f t="shared" si="7"/>
        <v>112.35</v>
      </c>
      <c r="X13" s="11">
        <v>112.5</v>
      </c>
      <c r="AA13" t="str">
        <f t="shared" si="4"/>
        <v>12|64</v>
      </c>
      <c r="AB13">
        <v>2564</v>
      </c>
      <c r="AC13">
        <v>10</v>
      </c>
    </row>
    <row r="14" spans="1:29" ht="24" x14ac:dyDescent="0.4">
      <c r="A14">
        <v>13</v>
      </c>
      <c r="B14" t="str">
        <f t="shared" si="0"/>
        <v>2021-10-12T07:00:00.000+07:00</v>
      </c>
      <c r="C14">
        <f t="shared" si="1"/>
        <v>12</v>
      </c>
      <c r="D14">
        <v>10</v>
      </c>
      <c r="E14">
        <v>2564</v>
      </c>
      <c r="F14">
        <v>2</v>
      </c>
      <c r="G14" t="str">
        <f t="shared" si="2"/>
        <v>642002321</v>
      </c>
      <c r="H14" s="1">
        <v>13</v>
      </c>
      <c r="I14" s="2" t="s">
        <v>889</v>
      </c>
      <c r="J14" s="1" t="s">
        <v>903</v>
      </c>
      <c r="K14" s="3" t="s">
        <v>240</v>
      </c>
      <c r="L14" s="14" t="s">
        <v>241</v>
      </c>
      <c r="M14" s="12" t="s">
        <v>242</v>
      </c>
      <c r="N14" s="5" t="s">
        <v>28</v>
      </c>
      <c r="O14" s="6">
        <v>0</v>
      </c>
      <c r="P14" s="7">
        <v>0</v>
      </c>
      <c r="Q14" s="7">
        <f t="shared" si="3"/>
        <v>0</v>
      </c>
      <c r="R14" s="8">
        <v>11</v>
      </c>
      <c r="S14" s="9">
        <f t="shared" si="8"/>
        <v>38.5</v>
      </c>
      <c r="T14" s="9">
        <f t="shared" si="9"/>
        <v>2.69</v>
      </c>
      <c r="U14" s="10">
        <f t="shared" si="5"/>
        <v>41.19</v>
      </c>
      <c r="V14" s="9">
        <f t="shared" si="6"/>
        <v>2.69</v>
      </c>
      <c r="W14" s="9">
        <f t="shared" si="7"/>
        <v>41.19</v>
      </c>
      <c r="X14" s="11">
        <v>41.25</v>
      </c>
      <c r="AA14" t="str">
        <f t="shared" si="4"/>
        <v>12|64</v>
      </c>
      <c r="AB14">
        <v>2564</v>
      </c>
      <c r="AC14">
        <v>10</v>
      </c>
    </row>
    <row r="15" spans="1:29" ht="24" x14ac:dyDescent="0.4">
      <c r="A15">
        <v>14</v>
      </c>
      <c r="B15" t="str">
        <f t="shared" si="0"/>
        <v>2021-10-12T07:00:00.000+07:00</v>
      </c>
      <c r="C15">
        <f t="shared" si="1"/>
        <v>12</v>
      </c>
      <c r="D15">
        <v>10</v>
      </c>
      <c r="E15">
        <v>2564</v>
      </c>
      <c r="F15">
        <v>2</v>
      </c>
      <c r="G15" t="str">
        <f t="shared" si="2"/>
        <v>642002322</v>
      </c>
      <c r="H15" s="1">
        <v>14</v>
      </c>
      <c r="I15" s="2" t="s">
        <v>889</v>
      </c>
      <c r="J15" s="1" t="s">
        <v>904</v>
      </c>
      <c r="K15" s="3" t="s">
        <v>231</v>
      </c>
      <c r="L15" s="14" t="s">
        <v>232</v>
      </c>
      <c r="M15" s="12" t="s">
        <v>233</v>
      </c>
      <c r="N15" s="5" t="s">
        <v>28</v>
      </c>
      <c r="O15" s="6">
        <v>0</v>
      </c>
      <c r="P15" s="7">
        <v>0</v>
      </c>
      <c r="Q15" s="7">
        <f t="shared" si="3"/>
        <v>0</v>
      </c>
      <c r="R15" s="8">
        <v>43</v>
      </c>
      <c r="S15" s="9">
        <f t="shared" si="8"/>
        <v>150.5</v>
      </c>
      <c r="T15" s="9">
        <f t="shared" si="9"/>
        <v>10.53</v>
      </c>
      <c r="U15" s="10">
        <f t="shared" si="5"/>
        <v>161.03</v>
      </c>
      <c r="V15" s="9">
        <f t="shared" si="6"/>
        <v>10.53</v>
      </c>
      <c r="W15" s="9">
        <f t="shared" si="7"/>
        <v>161.03</v>
      </c>
      <c r="X15" s="11">
        <v>161.25</v>
      </c>
      <c r="AA15" t="str">
        <f t="shared" si="4"/>
        <v>12|64</v>
      </c>
      <c r="AB15">
        <v>2564</v>
      </c>
      <c r="AC15">
        <v>10</v>
      </c>
    </row>
    <row r="16" spans="1:29" ht="24" x14ac:dyDescent="0.4">
      <c r="A16">
        <v>15</v>
      </c>
      <c r="B16" t="str">
        <f t="shared" si="0"/>
        <v>2021-10-12T07:00:00.000+07:00</v>
      </c>
      <c r="C16">
        <f t="shared" si="1"/>
        <v>12</v>
      </c>
      <c r="D16">
        <v>10</v>
      </c>
      <c r="E16">
        <v>2564</v>
      </c>
      <c r="F16">
        <v>2</v>
      </c>
      <c r="G16" t="str">
        <f t="shared" si="2"/>
        <v>642002323</v>
      </c>
      <c r="H16" s="1">
        <v>15</v>
      </c>
      <c r="I16" s="2" t="s">
        <v>889</v>
      </c>
      <c r="J16" s="1" t="s">
        <v>905</v>
      </c>
      <c r="K16" s="3" t="s">
        <v>229</v>
      </c>
      <c r="L16" s="12" t="s">
        <v>227</v>
      </c>
      <c r="M16" s="12" t="s">
        <v>230</v>
      </c>
      <c r="N16" s="5" t="s">
        <v>28</v>
      </c>
      <c r="O16" s="6">
        <v>0</v>
      </c>
      <c r="P16" s="7">
        <v>0</v>
      </c>
      <c r="Q16" s="7">
        <f t="shared" si="3"/>
        <v>0</v>
      </c>
      <c r="R16" s="8">
        <v>50</v>
      </c>
      <c r="S16" s="9">
        <f t="shared" si="8"/>
        <v>175</v>
      </c>
      <c r="T16" s="9">
        <f t="shared" si="9"/>
        <v>12.25</v>
      </c>
      <c r="U16" s="10">
        <f t="shared" si="5"/>
        <v>187.25</v>
      </c>
      <c r="V16" s="9">
        <f t="shared" si="6"/>
        <v>12.25</v>
      </c>
      <c r="W16" s="9">
        <f t="shared" si="7"/>
        <v>187.25</v>
      </c>
      <c r="X16" s="11">
        <v>187.25</v>
      </c>
      <c r="AA16" t="str">
        <f t="shared" si="4"/>
        <v>12|64</v>
      </c>
      <c r="AB16">
        <v>2564</v>
      </c>
      <c r="AC16">
        <v>10</v>
      </c>
    </row>
    <row r="17" spans="1:29" ht="24" x14ac:dyDescent="0.4">
      <c r="A17">
        <v>16</v>
      </c>
      <c r="B17" t="str">
        <f t="shared" si="0"/>
        <v>2021-10-12T07:00:00.000+07:00</v>
      </c>
      <c r="C17">
        <f t="shared" si="1"/>
        <v>12</v>
      </c>
      <c r="D17">
        <v>10</v>
      </c>
      <c r="E17">
        <v>2564</v>
      </c>
      <c r="F17">
        <v>2</v>
      </c>
      <c r="G17" t="str">
        <f t="shared" si="2"/>
        <v>642002324</v>
      </c>
      <c r="H17" s="1">
        <v>16</v>
      </c>
      <c r="I17" s="2" t="s">
        <v>889</v>
      </c>
      <c r="J17" s="1" t="s">
        <v>906</v>
      </c>
      <c r="K17" s="3" t="s">
        <v>226</v>
      </c>
      <c r="L17" s="12" t="s">
        <v>227</v>
      </c>
      <c r="M17" s="12" t="s">
        <v>228</v>
      </c>
      <c r="N17" s="5" t="s">
        <v>28</v>
      </c>
      <c r="O17" s="6">
        <v>0</v>
      </c>
      <c r="P17" s="7">
        <v>0</v>
      </c>
      <c r="Q17" s="7">
        <f t="shared" si="3"/>
        <v>0</v>
      </c>
      <c r="R17" s="8">
        <v>18</v>
      </c>
      <c r="S17" s="9">
        <f t="shared" si="8"/>
        <v>63</v>
      </c>
      <c r="T17" s="9">
        <f t="shared" si="9"/>
        <v>4.41</v>
      </c>
      <c r="U17" s="10">
        <f t="shared" si="5"/>
        <v>67.41</v>
      </c>
      <c r="V17" s="9">
        <f t="shared" si="6"/>
        <v>4.41</v>
      </c>
      <c r="W17" s="9">
        <f t="shared" si="7"/>
        <v>67.41</v>
      </c>
      <c r="X17" s="11">
        <v>67.5</v>
      </c>
      <c r="AA17" t="str">
        <f t="shared" si="4"/>
        <v>12|64</v>
      </c>
      <c r="AB17">
        <v>2564</v>
      </c>
      <c r="AC17">
        <v>10</v>
      </c>
    </row>
    <row r="18" spans="1:29" ht="24" x14ac:dyDescent="0.4">
      <c r="A18">
        <v>17</v>
      </c>
      <c r="B18" t="str">
        <f t="shared" si="0"/>
        <v>2021-10-12T07:00:00.000+07:00</v>
      </c>
      <c r="C18">
        <f t="shared" si="1"/>
        <v>12</v>
      </c>
      <c r="D18">
        <v>10</v>
      </c>
      <c r="E18">
        <v>2564</v>
      </c>
      <c r="F18">
        <v>2</v>
      </c>
      <c r="G18" t="str">
        <f t="shared" si="2"/>
        <v>642002325</v>
      </c>
      <c r="H18" s="1">
        <v>17</v>
      </c>
      <c r="I18" s="2" t="s">
        <v>889</v>
      </c>
      <c r="J18" s="1" t="s">
        <v>907</v>
      </c>
      <c r="K18" s="3" t="s">
        <v>223</v>
      </c>
      <c r="L18" s="12" t="s">
        <v>224</v>
      </c>
      <c r="M18" s="12" t="s">
        <v>225</v>
      </c>
      <c r="N18" s="5" t="s">
        <v>28</v>
      </c>
      <c r="O18" s="6">
        <v>0</v>
      </c>
      <c r="P18" s="7">
        <v>0</v>
      </c>
      <c r="Q18" s="7">
        <f t="shared" si="3"/>
        <v>0</v>
      </c>
      <c r="R18" s="8">
        <v>12</v>
      </c>
      <c r="S18" s="9">
        <f t="shared" si="8"/>
        <v>42</v>
      </c>
      <c r="T18" s="9">
        <f t="shared" si="9"/>
        <v>2.94</v>
      </c>
      <c r="U18" s="10">
        <f t="shared" si="5"/>
        <v>44.94</v>
      </c>
      <c r="V18" s="9">
        <f t="shared" si="6"/>
        <v>2.94</v>
      </c>
      <c r="W18" s="9">
        <f t="shared" si="7"/>
        <v>44.94</v>
      </c>
      <c r="X18" s="11">
        <v>45</v>
      </c>
      <c r="AA18" t="str">
        <f t="shared" si="4"/>
        <v>12|64</v>
      </c>
      <c r="AB18">
        <v>2564</v>
      </c>
      <c r="AC18">
        <v>10</v>
      </c>
    </row>
    <row r="19" spans="1:29" ht="24" x14ac:dyDescent="0.4">
      <c r="A19">
        <v>18</v>
      </c>
      <c r="B19" t="str">
        <f t="shared" si="0"/>
        <v>2021-10-12T07:00:00.000+07:00</v>
      </c>
      <c r="C19">
        <f t="shared" si="1"/>
        <v>12</v>
      </c>
      <c r="D19">
        <v>10</v>
      </c>
      <c r="E19">
        <v>2564</v>
      </c>
      <c r="F19">
        <v>2</v>
      </c>
      <c r="G19" t="str">
        <f t="shared" si="2"/>
        <v>642002326</v>
      </c>
      <c r="H19" s="1">
        <v>18</v>
      </c>
      <c r="I19" s="2" t="s">
        <v>889</v>
      </c>
      <c r="J19" s="1" t="s">
        <v>908</v>
      </c>
      <c r="K19" s="3" t="s">
        <v>217</v>
      </c>
      <c r="L19" s="12" t="s">
        <v>218</v>
      </c>
      <c r="M19" s="12" t="s">
        <v>219</v>
      </c>
      <c r="N19" s="5" t="s">
        <v>28</v>
      </c>
      <c r="O19" s="6">
        <v>0</v>
      </c>
      <c r="P19" s="7">
        <v>0</v>
      </c>
      <c r="Q19" s="7">
        <f t="shared" si="3"/>
        <v>0</v>
      </c>
      <c r="R19" s="8">
        <v>7</v>
      </c>
      <c r="S19" s="9">
        <f t="shared" si="8"/>
        <v>24.5</v>
      </c>
      <c r="T19" s="9">
        <f t="shared" si="9"/>
        <v>1.71</v>
      </c>
      <c r="U19" s="10">
        <f t="shared" si="5"/>
        <v>26.21</v>
      </c>
      <c r="V19" s="9">
        <f t="shared" si="6"/>
        <v>1.71</v>
      </c>
      <c r="W19" s="9">
        <f t="shared" si="7"/>
        <v>26.21</v>
      </c>
      <c r="X19" s="11">
        <v>26.25</v>
      </c>
      <c r="AA19" t="str">
        <f t="shared" si="4"/>
        <v>12|64</v>
      </c>
      <c r="AB19">
        <v>2564</v>
      </c>
      <c r="AC19">
        <v>10</v>
      </c>
    </row>
    <row r="20" spans="1:29" ht="24" x14ac:dyDescent="0.4">
      <c r="A20">
        <v>19</v>
      </c>
      <c r="B20" t="str">
        <f t="shared" si="0"/>
        <v>2021-10-12T07:00:00.000+07:00</v>
      </c>
      <c r="C20">
        <f t="shared" si="1"/>
        <v>12</v>
      </c>
      <c r="D20">
        <v>10</v>
      </c>
      <c r="E20">
        <v>2564</v>
      </c>
      <c r="F20">
        <v>2</v>
      </c>
      <c r="G20" t="str">
        <f t="shared" si="2"/>
        <v>642002327</v>
      </c>
      <c r="H20" s="1">
        <v>19</v>
      </c>
      <c r="I20" s="2" t="s">
        <v>889</v>
      </c>
      <c r="J20" s="1" t="s">
        <v>909</v>
      </c>
      <c r="K20" s="3" t="s">
        <v>214</v>
      </c>
      <c r="L20" s="12" t="s">
        <v>215</v>
      </c>
      <c r="M20" s="12" t="s">
        <v>216</v>
      </c>
      <c r="N20" s="5" t="s">
        <v>28</v>
      </c>
      <c r="O20" s="6">
        <v>0</v>
      </c>
      <c r="P20" s="7">
        <v>0</v>
      </c>
      <c r="Q20" s="7">
        <f t="shared" si="3"/>
        <v>0</v>
      </c>
      <c r="R20" s="8">
        <v>20</v>
      </c>
      <c r="S20" s="9">
        <f t="shared" si="8"/>
        <v>70</v>
      </c>
      <c r="T20" s="9">
        <f t="shared" si="9"/>
        <v>4.9000000000000004</v>
      </c>
      <c r="U20" s="10">
        <f t="shared" si="5"/>
        <v>74.900000000000006</v>
      </c>
      <c r="V20" s="9">
        <f t="shared" si="6"/>
        <v>4.9000000000000004</v>
      </c>
      <c r="W20" s="9">
        <f t="shared" si="7"/>
        <v>74.900000000000006</v>
      </c>
      <c r="X20" s="11">
        <v>75</v>
      </c>
      <c r="AA20" t="str">
        <f t="shared" si="4"/>
        <v>12|64</v>
      </c>
      <c r="AB20">
        <v>2564</v>
      </c>
      <c r="AC20">
        <v>10</v>
      </c>
    </row>
    <row r="21" spans="1:29" ht="24" x14ac:dyDescent="0.4">
      <c r="A21">
        <v>20</v>
      </c>
      <c r="B21" t="str">
        <f t="shared" si="0"/>
        <v>2021-10-12T07:00:00.000+07:00</v>
      </c>
      <c r="C21">
        <f t="shared" si="1"/>
        <v>12</v>
      </c>
      <c r="D21">
        <v>10</v>
      </c>
      <c r="E21">
        <v>2564</v>
      </c>
      <c r="F21">
        <v>2</v>
      </c>
      <c r="G21" t="str">
        <f t="shared" si="2"/>
        <v>642002328</v>
      </c>
      <c r="H21" s="1">
        <v>20</v>
      </c>
      <c r="I21" s="2" t="s">
        <v>889</v>
      </c>
      <c r="J21" s="1" t="s">
        <v>910</v>
      </c>
      <c r="K21" s="3" t="s">
        <v>212</v>
      </c>
      <c r="L21" s="12" t="s">
        <v>210</v>
      </c>
      <c r="M21" s="12" t="s">
        <v>213</v>
      </c>
      <c r="N21" s="5" t="s">
        <v>28</v>
      </c>
      <c r="O21" s="6">
        <v>0</v>
      </c>
      <c r="P21" s="7">
        <v>0</v>
      </c>
      <c r="Q21" s="7">
        <f t="shared" si="3"/>
        <v>0</v>
      </c>
      <c r="R21" s="8">
        <v>15</v>
      </c>
      <c r="S21" s="9">
        <f t="shared" si="8"/>
        <v>52.5</v>
      </c>
      <c r="T21" s="9">
        <f t="shared" si="9"/>
        <v>3.67</v>
      </c>
      <c r="U21" s="10">
        <f t="shared" si="5"/>
        <v>56.17</v>
      </c>
      <c r="V21" s="9">
        <f t="shared" si="6"/>
        <v>3.67</v>
      </c>
      <c r="W21" s="9">
        <f t="shared" si="7"/>
        <v>56.17</v>
      </c>
      <c r="X21" s="11">
        <v>56.25</v>
      </c>
      <c r="AA21" t="str">
        <f t="shared" si="4"/>
        <v>12|64</v>
      </c>
      <c r="AB21">
        <v>2564</v>
      </c>
      <c r="AC21">
        <v>10</v>
      </c>
    </row>
    <row r="22" spans="1:29" ht="24" x14ac:dyDescent="0.4">
      <c r="A22">
        <v>21</v>
      </c>
      <c r="B22" t="str">
        <f t="shared" si="0"/>
        <v>2021-10-12T07:00:00.000+07:00</v>
      </c>
      <c r="C22">
        <f t="shared" si="1"/>
        <v>12</v>
      </c>
      <c r="D22">
        <v>10</v>
      </c>
      <c r="E22">
        <v>2564</v>
      </c>
      <c r="F22">
        <v>2</v>
      </c>
      <c r="G22" t="str">
        <f t="shared" si="2"/>
        <v>642002329</v>
      </c>
      <c r="H22" s="1">
        <v>21</v>
      </c>
      <c r="I22" s="2" t="s">
        <v>889</v>
      </c>
      <c r="J22" s="1" t="s">
        <v>911</v>
      </c>
      <c r="K22" s="3" t="s">
        <v>209</v>
      </c>
      <c r="L22" s="12" t="s">
        <v>210</v>
      </c>
      <c r="M22" s="12" t="s">
        <v>211</v>
      </c>
      <c r="N22" s="5" t="s">
        <v>28</v>
      </c>
      <c r="O22" s="6">
        <v>0</v>
      </c>
      <c r="P22" s="7">
        <v>0</v>
      </c>
      <c r="Q22" s="7">
        <f t="shared" si="3"/>
        <v>0</v>
      </c>
      <c r="R22" s="8">
        <v>10</v>
      </c>
      <c r="S22" s="9">
        <f t="shared" si="8"/>
        <v>35</v>
      </c>
      <c r="T22" s="9">
        <f t="shared" si="9"/>
        <v>2.4500000000000002</v>
      </c>
      <c r="U22" s="10">
        <f t="shared" si="5"/>
        <v>37.450000000000003</v>
      </c>
      <c r="V22" s="9">
        <f t="shared" si="6"/>
        <v>2.4500000000000002</v>
      </c>
      <c r="W22" s="9">
        <f t="shared" si="7"/>
        <v>37.450000000000003</v>
      </c>
      <c r="X22" s="11">
        <v>37.5</v>
      </c>
      <c r="AA22" t="str">
        <f t="shared" si="4"/>
        <v>12|64</v>
      </c>
      <c r="AB22">
        <v>2564</v>
      </c>
      <c r="AC22">
        <v>10</v>
      </c>
    </row>
    <row r="23" spans="1:29" ht="24" x14ac:dyDescent="0.4">
      <c r="A23">
        <v>22</v>
      </c>
      <c r="B23" t="str">
        <f t="shared" si="0"/>
        <v>2021-10-12T07:00:00.000+07:00</v>
      </c>
      <c r="C23">
        <f t="shared" si="1"/>
        <v>12</v>
      </c>
      <c r="D23">
        <v>10</v>
      </c>
      <c r="E23">
        <v>2564</v>
      </c>
      <c r="F23">
        <v>2</v>
      </c>
      <c r="G23" t="str">
        <f t="shared" si="2"/>
        <v>642002330</v>
      </c>
      <c r="H23" s="1">
        <v>22</v>
      </c>
      <c r="I23" s="2" t="s">
        <v>889</v>
      </c>
      <c r="J23" s="1" t="s">
        <v>912</v>
      </c>
      <c r="K23" s="3" t="s">
        <v>220</v>
      </c>
      <c r="L23" s="12" t="s">
        <v>221</v>
      </c>
      <c r="M23" s="12" t="s">
        <v>222</v>
      </c>
      <c r="N23" s="5" t="s">
        <v>28</v>
      </c>
      <c r="O23" s="6">
        <v>0</v>
      </c>
      <c r="P23" s="7">
        <v>0</v>
      </c>
      <c r="Q23" s="7">
        <f t="shared" si="3"/>
        <v>0</v>
      </c>
      <c r="R23" s="8">
        <v>22</v>
      </c>
      <c r="S23" s="9">
        <f t="shared" si="8"/>
        <v>77</v>
      </c>
      <c r="T23" s="9">
        <f t="shared" si="9"/>
        <v>5.39</v>
      </c>
      <c r="U23" s="10">
        <f t="shared" si="5"/>
        <v>82.39</v>
      </c>
      <c r="V23" s="9">
        <f t="shared" si="6"/>
        <v>5.39</v>
      </c>
      <c r="W23" s="9">
        <f t="shared" si="7"/>
        <v>82.39</v>
      </c>
      <c r="X23" s="11">
        <v>82.5</v>
      </c>
      <c r="AA23" t="str">
        <f t="shared" si="4"/>
        <v>12|64</v>
      </c>
      <c r="AB23">
        <v>2564</v>
      </c>
      <c r="AC23">
        <v>10</v>
      </c>
    </row>
    <row r="24" spans="1:29" ht="24" x14ac:dyDescent="0.4">
      <c r="A24">
        <v>23</v>
      </c>
      <c r="B24" t="str">
        <f t="shared" si="0"/>
        <v>2021-10-12T07:00:00.000+07:00</v>
      </c>
      <c r="C24">
        <f t="shared" si="1"/>
        <v>12</v>
      </c>
      <c r="D24">
        <v>10</v>
      </c>
      <c r="E24">
        <v>2564</v>
      </c>
      <c r="F24">
        <v>2</v>
      </c>
      <c r="G24" t="str">
        <f t="shared" si="2"/>
        <v>642002331</v>
      </c>
      <c r="H24" s="1">
        <v>23</v>
      </c>
      <c r="I24" s="2" t="s">
        <v>889</v>
      </c>
      <c r="J24" s="1" t="s">
        <v>913</v>
      </c>
      <c r="K24" s="3" t="s">
        <v>203</v>
      </c>
      <c r="L24" s="12" t="s">
        <v>204</v>
      </c>
      <c r="M24" s="12" t="s">
        <v>205</v>
      </c>
      <c r="N24" s="5" t="s">
        <v>28</v>
      </c>
      <c r="O24" s="6">
        <v>0</v>
      </c>
      <c r="P24" s="7">
        <v>0</v>
      </c>
      <c r="Q24" s="7">
        <f t="shared" si="3"/>
        <v>0</v>
      </c>
      <c r="R24" s="8">
        <v>24</v>
      </c>
      <c r="S24" s="9">
        <f t="shared" si="8"/>
        <v>84</v>
      </c>
      <c r="T24" s="9">
        <f t="shared" si="9"/>
        <v>5.88</v>
      </c>
      <c r="U24" s="10">
        <f t="shared" si="5"/>
        <v>89.88</v>
      </c>
      <c r="V24" s="9">
        <f t="shared" si="6"/>
        <v>5.88</v>
      </c>
      <c r="W24" s="9">
        <f t="shared" si="7"/>
        <v>89.88</v>
      </c>
      <c r="X24" s="11">
        <v>90</v>
      </c>
      <c r="AA24" t="str">
        <f t="shared" si="4"/>
        <v>12|64</v>
      </c>
      <c r="AB24">
        <v>2564</v>
      </c>
      <c r="AC24">
        <v>10</v>
      </c>
    </row>
    <row r="25" spans="1:29" ht="24" x14ac:dyDescent="0.4">
      <c r="A25">
        <v>24</v>
      </c>
      <c r="B25" t="str">
        <f t="shared" si="0"/>
        <v>2021-10-12T07:00:00.000+07:00</v>
      </c>
      <c r="C25">
        <f t="shared" si="1"/>
        <v>12</v>
      </c>
      <c r="D25">
        <v>10</v>
      </c>
      <c r="E25">
        <v>2564</v>
      </c>
      <c r="F25">
        <v>2</v>
      </c>
      <c r="G25" t="str">
        <f t="shared" si="2"/>
        <v>642002332</v>
      </c>
      <c r="H25" s="1">
        <v>24</v>
      </c>
      <c r="I25" s="2" t="s">
        <v>889</v>
      </c>
      <c r="J25" s="1" t="s">
        <v>914</v>
      </c>
      <c r="K25" s="3" t="s">
        <v>589</v>
      </c>
      <c r="L25" s="12" t="s">
        <v>590</v>
      </c>
      <c r="M25" s="12" t="s">
        <v>591</v>
      </c>
      <c r="N25" s="5" t="s">
        <v>28</v>
      </c>
      <c r="O25" s="6">
        <v>0</v>
      </c>
      <c r="P25" s="7">
        <v>0</v>
      </c>
      <c r="Q25" s="7">
        <f t="shared" si="3"/>
        <v>0</v>
      </c>
      <c r="R25" s="8">
        <v>7</v>
      </c>
      <c r="S25" s="9">
        <f t="shared" si="8"/>
        <v>24.5</v>
      </c>
      <c r="T25" s="9">
        <f t="shared" si="9"/>
        <v>1.71</v>
      </c>
      <c r="U25" s="10">
        <f t="shared" si="5"/>
        <v>26.21</v>
      </c>
      <c r="V25" s="9">
        <f t="shared" si="6"/>
        <v>1.71</v>
      </c>
      <c r="W25" s="9">
        <f t="shared" si="7"/>
        <v>26.21</v>
      </c>
      <c r="X25" s="11">
        <v>26.25</v>
      </c>
      <c r="AA25" t="str">
        <f t="shared" si="4"/>
        <v>12|64</v>
      </c>
      <c r="AB25">
        <v>2564</v>
      </c>
      <c r="AC25">
        <v>10</v>
      </c>
    </row>
    <row r="26" spans="1:29" ht="24" x14ac:dyDescent="0.4">
      <c r="A26">
        <v>25</v>
      </c>
      <c r="B26" t="str">
        <f t="shared" si="0"/>
        <v>2021-10-12T07:00:00.000+07:00</v>
      </c>
      <c r="C26">
        <f t="shared" si="1"/>
        <v>12</v>
      </c>
      <c r="D26">
        <v>10</v>
      </c>
      <c r="E26">
        <v>2564</v>
      </c>
      <c r="F26">
        <v>2</v>
      </c>
      <c r="G26" t="str">
        <f t="shared" si="2"/>
        <v>642002333</v>
      </c>
      <c r="H26" s="1">
        <v>25</v>
      </c>
      <c r="I26" s="2" t="s">
        <v>889</v>
      </c>
      <c r="J26" s="1" t="s">
        <v>915</v>
      </c>
      <c r="K26" s="3" t="s">
        <v>206</v>
      </c>
      <c r="L26" s="12" t="s">
        <v>207</v>
      </c>
      <c r="M26" s="12" t="s">
        <v>208</v>
      </c>
      <c r="N26" s="5" t="s">
        <v>28</v>
      </c>
      <c r="O26" s="6">
        <v>0</v>
      </c>
      <c r="P26" s="7">
        <v>0</v>
      </c>
      <c r="Q26" s="7">
        <f t="shared" si="3"/>
        <v>0</v>
      </c>
      <c r="R26" s="8">
        <v>17</v>
      </c>
      <c r="S26" s="9">
        <f t="shared" si="8"/>
        <v>59.5</v>
      </c>
      <c r="T26" s="9">
        <f t="shared" si="9"/>
        <v>4.16</v>
      </c>
      <c r="U26" s="10">
        <f t="shared" si="5"/>
        <v>63.66</v>
      </c>
      <c r="V26" s="9">
        <f t="shared" si="6"/>
        <v>4.16</v>
      </c>
      <c r="W26" s="9">
        <f t="shared" si="7"/>
        <v>63.66</v>
      </c>
      <c r="X26" s="11">
        <v>63.75</v>
      </c>
      <c r="AA26" t="str">
        <f t="shared" si="4"/>
        <v>12|64</v>
      </c>
      <c r="AB26">
        <v>2564</v>
      </c>
      <c r="AC26">
        <v>10</v>
      </c>
    </row>
    <row r="27" spans="1:29" ht="24" x14ac:dyDescent="0.4">
      <c r="A27">
        <v>26</v>
      </c>
      <c r="B27" t="str">
        <f t="shared" si="0"/>
        <v>2021-10-12T07:00:00.000+07:00</v>
      </c>
      <c r="C27">
        <f t="shared" si="1"/>
        <v>12</v>
      </c>
      <c r="D27">
        <v>10</v>
      </c>
      <c r="E27">
        <v>2564</v>
      </c>
      <c r="F27">
        <v>2</v>
      </c>
      <c r="G27" t="str">
        <f t="shared" si="2"/>
        <v>642002334</v>
      </c>
      <c r="H27" s="1">
        <v>26</v>
      </c>
      <c r="I27" s="2" t="s">
        <v>889</v>
      </c>
      <c r="J27" s="1" t="s">
        <v>916</v>
      </c>
      <c r="K27" s="3" t="s">
        <v>179</v>
      </c>
      <c r="L27" s="12" t="s">
        <v>180</v>
      </c>
      <c r="M27" s="12" t="s">
        <v>181</v>
      </c>
      <c r="N27" s="5" t="s">
        <v>28</v>
      </c>
      <c r="O27" s="6">
        <v>0</v>
      </c>
      <c r="P27" s="7">
        <v>0</v>
      </c>
      <c r="Q27" s="7">
        <f t="shared" si="3"/>
        <v>0</v>
      </c>
      <c r="R27" s="8">
        <v>36</v>
      </c>
      <c r="S27" s="9">
        <f t="shared" si="8"/>
        <v>126</v>
      </c>
      <c r="T27" s="9">
        <f t="shared" si="9"/>
        <v>8.82</v>
      </c>
      <c r="U27" s="10">
        <f t="shared" si="5"/>
        <v>134.82</v>
      </c>
      <c r="V27" s="9">
        <f t="shared" si="6"/>
        <v>8.82</v>
      </c>
      <c r="W27" s="9">
        <f t="shared" si="7"/>
        <v>134.82</v>
      </c>
      <c r="X27" s="11">
        <v>135</v>
      </c>
      <c r="AA27" t="str">
        <f t="shared" si="4"/>
        <v>12|64</v>
      </c>
      <c r="AB27">
        <v>2564</v>
      </c>
      <c r="AC27">
        <v>10</v>
      </c>
    </row>
    <row r="28" spans="1:29" ht="24" x14ac:dyDescent="0.4">
      <c r="A28">
        <v>27</v>
      </c>
      <c r="B28" t="str">
        <f t="shared" si="0"/>
        <v>2021-10-12T07:00:00.000+07:00</v>
      </c>
      <c r="C28">
        <f t="shared" si="1"/>
        <v>12</v>
      </c>
      <c r="D28">
        <v>10</v>
      </c>
      <c r="E28">
        <v>2564</v>
      </c>
      <c r="F28">
        <v>2</v>
      </c>
      <c r="G28" t="str">
        <f t="shared" si="2"/>
        <v>642002335</v>
      </c>
      <c r="H28" s="1">
        <v>27</v>
      </c>
      <c r="I28" s="2" t="s">
        <v>889</v>
      </c>
      <c r="J28" s="1" t="s">
        <v>917</v>
      </c>
      <c r="K28" s="3" t="s">
        <v>176</v>
      </c>
      <c r="L28" s="4" t="s">
        <v>177</v>
      </c>
      <c r="M28" s="4" t="s">
        <v>178</v>
      </c>
      <c r="N28" s="5" t="s">
        <v>28</v>
      </c>
      <c r="O28" s="6">
        <v>0</v>
      </c>
      <c r="P28" s="7">
        <v>0</v>
      </c>
      <c r="Q28" s="7">
        <f t="shared" si="3"/>
        <v>0</v>
      </c>
      <c r="R28" s="8">
        <v>53</v>
      </c>
      <c r="S28" s="9">
        <f t="shared" si="8"/>
        <v>185.5</v>
      </c>
      <c r="T28" s="9">
        <f t="shared" si="9"/>
        <v>12.98</v>
      </c>
      <c r="U28" s="10">
        <f t="shared" si="5"/>
        <v>198.48</v>
      </c>
      <c r="V28" s="9">
        <f t="shared" si="6"/>
        <v>12.98</v>
      </c>
      <c r="W28" s="9">
        <f t="shared" si="7"/>
        <v>198.48</v>
      </c>
      <c r="X28" s="11">
        <v>198.5</v>
      </c>
      <c r="AA28" t="str">
        <f t="shared" si="4"/>
        <v>12|64</v>
      </c>
      <c r="AB28">
        <v>2564</v>
      </c>
      <c r="AC28">
        <v>10</v>
      </c>
    </row>
    <row r="29" spans="1:29" ht="24" x14ac:dyDescent="0.4">
      <c r="A29">
        <v>28</v>
      </c>
      <c r="B29" t="str">
        <f t="shared" si="0"/>
        <v>2021-10-12T07:00:00.000+07:00</v>
      </c>
      <c r="C29">
        <f t="shared" si="1"/>
        <v>12</v>
      </c>
      <c r="D29">
        <v>10</v>
      </c>
      <c r="E29">
        <v>2564</v>
      </c>
      <c r="F29">
        <v>2</v>
      </c>
      <c r="G29" t="str">
        <f t="shared" si="2"/>
        <v>642002336</v>
      </c>
      <c r="H29" s="1">
        <v>28</v>
      </c>
      <c r="I29" s="2" t="s">
        <v>889</v>
      </c>
      <c r="J29" s="1" t="s">
        <v>918</v>
      </c>
      <c r="K29" s="3" t="s">
        <v>182</v>
      </c>
      <c r="L29" s="4" t="s">
        <v>183</v>
      </c>
      <c r="M29" s="4" t="s">
        <v>184</v>
      </c>
      <c r="N29" s="5" t="s">
        <v>28</v>
      </c>
      <c r="O29" s="6">
        <v>0</v>
      </c>
      <c r="P29" s="7">
        <v>0</v>
      </c>
      <c r="Q29" s="7">
        <f t="shared" si="3"/>
        <v>0</v>
      </c>
      <c r="R29" s="8">
        <v>3</v>
      </c>
      <c r="S29" s="9">
        <f t="shared" si="8"/>
        <v>10.5</v>
      </c>
      <c r="T29" s="9">
        <f t="shared" si="9"/>
        <v>0.73</v>
      </c>
      <c r="U29" s="10">
        <f t="shared" si="5"/>
        <v>11.23</v>
      </c>
      <c r="V29" s="9">
        <f t="shared" si="6"/>
        <v>0.73</v>
      </c>
      <c r="W29" s="9">
        <f t="shared" si="7"/>
        <v>11.23</v>
      </c>
      <c r="X29" s="11">
        <v>11.25</v>
      </c>
      <c r="AA29" t="str">
        <f t="shared" si="4"/>
        <v>12|64</v>
      </c>
      <c r="AB29">
        <v>2564</v>
      </c>
      <c r="AC29">
        <v>10</v>
      </c>
    </row>
    <row r="30" spans="1:29" ht="24" x14ac:dyDescent="0.4">
      <c r="A30">
        <v>29</v>
      </c>
      <c r="B30" t="str">
        <f t="shared" si="0"/>
        <v>2021-10-12T07:00:00.000+07:00</v>
      </c>
      <c r="C30">
        <f t="shared" si="1"/>
        <v>12</v>
      </c>
      <c r="D30">
        <v>10</v>
      </c>
      <c r="E30">
        <v>2564</v>
      </c>
      <c r="F30">
        <v>2</v>
      </c>
      <c r="G30" t="str">
        <f t="shared" si="2"/>
        <v>642002337</v>
      </c>
      <c r="H30" s="1">
        <v>29</v>
      </c>
      <c r="I30" s="2" t="s">
        <v>889</v>
      </c>
      <c r="J30" s="1" t="s">
        <v>919</v>
      </c>
      <c r="K30" s="3" t="s">
        <v>185</v>
      </c>
      <c r="L30" s="12" t="s">
        <v>186</v>
      </c>
      <c r="M30" s="12" t="s">
        <v>187</v>
      </c>
      <c r="N30" s="5" t="s">
        <v>28</v>
      </c>
      <c r="O30" s="6">
        <v>0</v>
      </c>
      <c r="P30" s="7">
        <v>0</v>
      </c>
      <c r="Q30" s="7">
        <f t="shared" si="3"/>
        <v>0</v>
      </c>
      <c r="R30" s="8">
        <v>18</v>
      </c>
      <c r="S30" s="9">
        <f t="shared" si="8"/>
        <v>63</v>
      </c>
      <c r="T30" s="9">
        <f t="shared" si="9"/>
        <v>4.41</v>
      </c>
      <c r="U30" s="10">
        <f t="shared" si="5"/>
        <v>67.41</v>
      </c>
      <c r="V30" s="9">
        <f t="shared" si="6"/>
        <v>4.41</v>
      </c>
      <c r="W30" s="9">
        <f t="shared" si="7"/>
        <v>67.41</v>
      </c>
      <c r="X30" s="11">
        <v>67.5</v>
      </c>
      <c r="AA30" t="str">
        <f t="shared" si="4"/>
        <v>12|64</v>
      </c>
      <c r="AB30">
        <v>2564</v>
      </c>
      <c r="AC30">
        <v>10</v>
      </c>
    </row>
    <row r="31" spans="1:29" ht="24" x14ac:dyDescent="0.4">
      <c r="A31">
        <v>30</v>
      </c>
      <c r="B31" t="str">
        <f t="shared" si="0"/>
        <v>2021-10-12T07:00:00.000+07:00</v>
      </c>
      <c r="C31">
        <f t="shared" si="1"/>
        <v>12</v>
      </c>
      <c r="D31">
        <v>10</v>
      </c>
      <c r="E31">
        <v>2564</v>
      </c>
      <c r="F31">
        <v>2</v>
      </c>
      <c r="G31" t="str">
        <f t="shared" si="2"/>
        <v>642002338</v>
      </c>
      <c r="H31" s="1">
        <v>30</v>
      </c>
      <c r="I31" s="2" t="s">
        <v>889</v>
      </c>
      <c r="J31" s="1" t="s">
        <v>920</v>
      </c>
      <c r="K31" s="3" t="s">
        <v>630</v>
      </c>
      <c r="L31" s="12" t="s">
        <v>631</v>
      </c>
      <c r="M31" s="12" t="s">
        <v>632</v>
      </c>
      <c r="N31" s="5" t="s">
        <v>28</v>
      </c>
      <c r="O31" s="6">
        <v>0</v>
      </c>
      <c r="P31" s="7">
        <v>0</v>
      </c>
      <c r="Q31" s="7">
        <f t="shared" si="3"/>
        <v>0</v>
      </c>
      <c r="R31" s="8">
        <v>12</v>
      </c>
      <c r="S31" s="9">
        <f t="shared" si="8"/>
        <v>42</v>
      </c>
      <c r="T31" s="9">
        <f t="shared" si="9"/>
        <v>2.94</v>
      </c>
      <c r="U31" s="10">
        <f t="shared" si="5"/>
        <v>44.94</v>
      </c>
      <c r="V31" s="9">
        <f t="shared" si="6"/>
        <v>2.94</v>
      </c>
      <c r="W31" s="9">
        <f t="shared" si="7"/>
        <v>44.94</v>
      </c>
      <c r="X31" s="11">
        <v>45</v>
      </c>
      <c r="AA31" t="str">
        <f t="shared" si="4"/>
        <v>12|64</v>
      </c>
      <c r="AB31">
        <v>2564</v>
      </c>
      <c r="AC31">
        <v>10</v>
      </c>
    </row>
    <row r="32" spans="1:29" ht="24" x14ac:dyDescent="0.4">
      <c r="A32">
        <v>31</v>
      </c>
      <c r="B32" t="str">
        <f t="shared" si="0"/>
        <v>2021-10-12T07:00:00.000+07:00</v>
      </c>
      <c r="C32">
        <f t="shared" si="1"/>
        <v>12</v>
      </c>
      <c r="D32">
        <v>10</v>
      </c>
      <c r="E32">
        <v>2564</v>
      </c>
      <c r="F32">
        <v>2</v>
      </c>
      <c r="G32" t="str">
        <f t="shared" si="2"/>
        <v>642002339</v>
      </c>
      <c r="H32" s="1">
        <v>31</v>
      </c>
      <c r="I32" s="2" t="s">
        <v>889</v>
      </c>
      <c r="J32" s="1" t="s">
        <v>921</v>
      </c>
      <c r="K32" s="3" t="s">
        <v>188</v>
      </c>
      <c r="L32" s="12" t="s">
        <v>189</v>
      </c>
      <c r="M32" s="12" t="s">
        <v>190</v>
      </c>
      <c r="N32" s="5" t="s">
        <v>28</v>
      </c>
      <c r="O32" s="6">
        <v>0</v>
      </c>
      <c r="P32" s="7">
        <v>0</v>
      </c>
      <c r="Q32" s="7">
        <f t="shared" si="3"/>
        <v>0</v>
      </c>
      <c r="R32" s="8">
        <v>99</v>
      </c>
      <c r="S32" s="9">
        <f t="shared" si="8"/>
        <v>346.5</v>
      </c>
      <c r="T32" s="9">
        <f t="shared" si="9"/>
        <v>24.25</v>
      </c>
      <c r="U32" s="10">
        <f t="shared" si="5"/>
        <v>370.75</v>
      </c>
      <c r="V32" s="9">
        <f t="shared" si="6"/>
        <v>24.25</v>
      </c>
      <c r="W32" s="9">
        <f t="shared" si="7"/>
        <v>370.75</v>
      </c>
      <c r="X32" s="11">
        <v>370.75</v>
      </c>
      <c r="AA32" t="str">
        <f t="shared" si="4"/>
        <v>12|64</v>
      </c>
      <c r="AB32">
        <v>2564</v>
      </c>
      <c r="AC32">
        <v>10</v>
      </c>
    </row>
    <row r="33" spans="1:29" ht="24" x14ac:dyDescent="0.4">
      <c r="A33">
        <v>32</v>
      </c>
      <c r="B33" t="str">
        <f t="shared" si="0"/>
        <v>2021-10-12T07:00:00.000+07:00</v>
      </c>
      <c r="C33">
        <f t="shared" si="1"/>
        <v>12</v>
      </c>
      <c r="D33">
        <v>10</v>
      </c>
      <c r="E33">
        <v>2564</v>
      </c>
      <c r="F33">
        <v>2</v>
      </c>
      <c r="G33" t="str">
        <f t="shared" si="2"/>
        <v>642002340</v>
      </c>
      <c r="H33" s="1">
        <v>32</v>
      </c>
      <c r="I33" s="2" t="s">
        <v>889</v>
      </c>
      <c r="J33" s="1" t="s">
        <v>922</v>
      </c>
      <c r="K33" s="3" t="s">
        <v>191</v>
      </c>
      <c r="L33" s="12" t="s">
        <v>192</v>
      </c>
      <c r="M33" s="12" t="s">
        <v>193</v>
      </c>
      <c r="N33" s="5" t="s">
        <v>28</v>
      </c>
      <c r="O33" s="6">
        <v>0</v>
      </c>
      <c r="P33" s="7">
        <v>0</v>
      </c>
      <c r="Q33" s="7">
        <f t="shared" si="3"/>
        <v>0</v>
      </c>
      <c r="R33" s="8">
        <v>17</v>
      </c>
      <c r="S33" s="9">
        <f t="shared" si="8"/>
        <v>59.5</v>
      </c>
      <c r="T33" s="9">
        <f t="shared" si="9"/>
        <v>4.16</v>
      </c>
      <c r="U33" s="10">
        <f t="shared" si="5"/>
        <v>63.66</v>
      </c>
      <c r="V33" s="9">
        <f t="shared" si="6"/>
        <v>4.16</v>
      </c>
      <c r="W33" s="9">
        <f t="shared" si="7"/>
        <v>63.66</v>
      </c>
      <c r="X33" s="11">
        <v>63.75</v>
      </c>
      <c r="AA33" t="str">
        <f t="shared" si="4"/>
        <v>12|64</v>
      </c>
      <c r="AB33">
        <v>2564</v>
      </c>
      <c r="AC33">
        <v>10</v>
      </c>
    </row>
    <row r="34" spans="1:29" ht="24" x14ac:dyDescent="0.4">
      <c r="A34">
        <v>33</v>
      </c>
      <c r="B34" t="str">
        <f t="shared" si="0"/>
        <v>2021-10-12T07:00:00.000+07:00</v>
      </c>
      <c r="C34">
        <f t="shared" si="1"/>
        <v>12</v>
      </c>
      <c r="D34">
        <v>10</v>
      </c>
      <c r="E34">
        <v>2564</v>
      </c>
      <c r="F34">
        <v>2</v>
      </c>
      <c r="G34" t="str">
        <f t="shared" si="2"/>
        <v>642002341</v>
      </c>
      <c r="H34" s="1">
        <v>33</v>
      </c>
      <c r="I34" s="2" t="s">
        <v>889</v>
      </c>
      <c r="J34" s="1" t="s">
        <v>923</v>
      </c>
      <c r="K34" s="3" t="s">
        <v>633</v>
      </c>
      <c r="L34" s="12" t="s">
        <v>634</v>
      </c>
      <c r="M34" s="12" t="s">
        <v>635</v>
      </c>
      <c r="N34" s="5" t="s">
        <v>28</v>
      </c>
      <c r="O34" s="6">
        <v>0</v>
      </c>
      <c r="P34" s="7">
        <v>0</v>
      </c>
      <c r="Q34" s="7">
        <f t="shared" si="3"/>
        <v>0</v>
      </c>
      <c r="R34" s="8">
        <v>11</v>
      </c>
      <c r="S34" s="9">
        <f t="shared" si="8"/>
        <v>38.5</v>
      </c>
      <c r="T34" s="9">
        <f t="shared" si="9"/>
        <v>2.69</v>
      </c>
      <c r="U34" s="10">
        <f t="shared" si="5"/>
        <v>41.19</v>
      </c>
      <c r="V34" s="9">
        <f t="shared" si="6"/>
        <v>2.69</v>
      </c>
      <c r="W34" s="9">
        <f t="shared" si="7"/>
        <v>41.19</v>
      </c>
      <c r="X34" s="11">
        <v>41.25</v>
      </c>
      <c r="AA34" t="str">
        <f t="shared" si="4"/>
        <v>12|64</v>
      </c>
      <c r="AB34">
        <v>2564</v>
      </c>
      <c r="AC34">
        <v>10</v>
      </c>
    </row>
    <row r="35" spans="1:29" ht="24" x14ac:dyDescent="0.4">
      <c r="A35">
        <v>34</v>
      </c>
      <c r="B35" t="str">
        <f t="shared" si="0"/>
        <v>2021-10-12T07:00:00.000+07:00</v>
      </c>
      <c r="C35">
        <f t="shared" si="1"/>
        <v>12</v>
      </c>
      <c r="D35">
        <v>10</v>
      </c>
      <c r="E35">
        <v>2564</v>
      </c>
      <c r="F35">
        <v>2</v>
      </c>
      <c r="G35" t="str">
        <f t="shared" si="2"/>
        <v>642002342</v>
      </c>
      <c r="H35" s="1">
        <v>34</v>
      </c>
      <c r="I35" s="2" t="s">
        <v>889</v>
      </c>
      <c r="J35" s="1" t="s">
        <v>924</v>
      </c>
      <c r="K35" s="3" t="s">
        <v>636</v>
      </c>
      <c r="L35" s="15" t="s">
        <v>637</v>
      </c>
      <c r="M35" s="15" t="s">
        <v>638</v>
      </c>
      <c r="N35" s="5" t="s">
        <v>925</v>
      </c>
      <c r="O35" s="6">
        <v>45.5</v>
      </c>
      <c r="P35" s="7">
        <v>3.18</v>
      </c>
      <c r="Q35" s="7">
        <f t="shared" si="3"/>
        <v>48.68</v>
      </c>
      <c r="R35" s="8">
        <v>20</v>
      </c>
      <c r="S35" s="9">
        <f t="shared" si="8"/>
        <v>70</v>
      </c>
      <c r="T35" s="9">
        <f t="shared" si="9"/>
        <v>4.9000000000000004</v>
      </c>
      <c r="U35" s="10">
        <f t="shared" si="5"/>
        <v>74.900000000000006</v>
      </c>
      <c r="V35" s="9">
        <f t="shared" si="6"/>
        <v>8.08</v>
      </c>
      <c r="W35" s="9">
        <f t="shared" si="7"/>
        <v>123.58</v>
      </c>
      <c r="X35" s="11">
        <v>123.75</v>
      </c>
      <c r="AA35" t="str">
        <f t="shared" si="4"/>
        <v>12|64</v>
      </c>
      <c r="AB35">
        <v>2564</v>
      </c>
      <c r="AC35">
        <v>10</v>
      </c>
    </row>
    <row r="36" spans="1:29" ht="24" x14ac:dyDescent="0.4">
      <c r="A36">
        <v>35</v>
      </c>
      <c r="B36" t="str">
        <f t="shared" si="0"/>
        <v>2021-10-12T07:00:00.000+07:00</v>
      </c>
      <c r="C36">
        <f t="shared" si="1"/>
        <v>12</v>
      </c>
      <c r="D36">
        <v>10</v>
      </c>
      <c r="E36">
        <v>2564</v>
      </c>
      <c r="F36">
        <v>2</v>
      </c>
      <c r="G36" t="str">
        <f t="shared" si="2"/>
        <v>642002343</v>
      </c>
      <c r="H36" s="1">
        <v>35</v>
      </c>
      <c r="I36" s="2" t="s">
        <v>889</v>
      </c>
      <c r="J36" s="1" t="s">
        <v>926</v>
      </c>
      <c r="K36" s="3" t="s">
        <v>639</v>
      </c>
      <c r="L36" s="15" t="s">
        <v>640</v>
      </c>
      <c r="M36" s="15" t="s">
        <v>641</v>
      </c>
      <c r="N36" s="5" t="s">
        <v>28</v>
      </c>
      <c r="O36" s="6">
        <v>0</v>
      </c>
      <c r="P36" s="7">
        <v>0</v>
      </c>
      <c r="Q36" s="7">
        <f t="shared" si="3"/>
        <v>0</v>
      </c>
      <c r="R36" s="8">
        <v>10</v>
      </c>
      <c r="S36" s="9">
        <f t="shared" si="8"/>
        <v>35</v>
      </c>
      <c r="T36" s="9">
        <f t="shared" si="9"/>
        <v>2.4500000000000002</v>
      </c>
      <c r="U36" s="10">
        <f t="shared" si="5"/>
        <v>37.450000000000003</v>
      </c>
      <c r="V36" s="9">
        <f t="shared" si="6"/>
        <v>2.4500000000000002</v>
      </c>
      <c r="W36" s="9">
        <f t="shared" si="7"/>
        <v>37.450000000000003</v>
      </c>
      <c r="X36" s="11">
        <v>37.5</v>
      </c>
      <c r="AA36" t="str">
        <f t="shared" si="4"/>
        <v>12|64</v>
      </c>
      <c r="AB36">
        <v>2564</v>
      </c>
      <c r="AC36">
        <v>10</v>
      </c>
    </row>
    <row r="37" spans="1:29" ht="24" x14ac:dyDescent="0.4">
      <c r="A37">
        <v>36</v>
      </c>
      <c r="B37" t="str">
        <f t="shared" si="0"/>
        <v>2021-10-12T07:00:00.000+07:00</v>
      </c>
      <c r="C37">
        <f t="shared" si="1"/>
        <v>12</v>
      </c>
      <c r="D37">
        <v>10</v>
      </c>
      <c r="E37">
        <v>2564</v>
      </c>
      <c r="F37">
        <v>2</v>
      </c>
      <c r="G37" t="str">
        <f t="shared" si="2"/>
        <v>642002344</v>
      </c>
      <c r="H37" s="1">
        <v>36</v>
      </c>
      <c r="I37" s="2" t="s">
        <v>889</v>
      </c>
      <c r="J37" s="1" t="s">
        <v>927</v>
      </c>
      <c r="K37" s="3" t="s">
        <v>197</v>
      </c>
      <c r="L37" s="15" t="s">
        <v>198</v>
      </c>
      <c r="M37" s="15" t="s">
        <v>199</v>
      </c>
      <c r="N37" s="5" t="s">
        <v>28</v>
      </c>
      <c r="O37" s="6">
        <v>0</v>
      </c>
      <c r="P37" s="7">
        <v>0</v>
      </c>
      <c r="Q37" s="7">
        <f t="shared" si="3"/>
        <v>0</v>
      </c>
      <c r="R37" s="8">
        <v>22</v>
      </c>
      <c r="S37" s="9">
        <f t="shared" si="8"/>
        <v>77</v>
      </c>
      <c r="T37" s="9">
        <f t="shared" si="9"/>
        <v>5.39</v>
      </c>
      <c r="U37" s="10">
        <f t="shared" si="5"/>
        <v>82.39</v>
      </c>
      <c r="V37" s="9">
        <f t="shared" si="6"/>
        <v>5.39</v>
      </c>
      <c r="W37" s="9">
        <f t="shared" si="7"/>
        <v>82.39</v>
      </c>
      <c r="X37" s="11">
        <v>82.5</v>
      </c>
      <c r="AA37" t="str">
        <f t="shared" si="4"/>
        <v>12|64</v>
      </c>
      <c r="AB37">
        <v>2564</v>
      </c>
      <c r="AC37">
        <v>10</v>
      </c>
    </row>
    <row r="38" spans="1:29" ht="24" x14ac:dyDescent="0.4">
      <c r="A38">
        <v>37</v>
      </c>
      <c r="B38" t="str">
        <f t="shared" si="0"/>
        <v>2021-10-12T07:00:00.000+07:00</v>
      </c>
      <c r="C38">
        <f t="shared" si="1"/>
        <v>12</v>
      </c>
      <c r="D38">
        <v>10</v>
      </c>
      <c r="E38">
        <v>2564</v>
      </c>
      <c r="F38">
        <v>2</v>
      </c>
      <c r="G38" t="str">
        <f t="shared" si="2"/>
        <v>642002345</v>
      </c>
      <c r="H38" s="1">
        <v>37</v>
      </c>
      <c r="I38" s="2" t="s">
        <v>889</v>
      </c>
      <c r="J38" s="1" t="s">
        <v>928</v>
      </c>
      <c r="K38" s="3" t="s">
        <v>194</v>
      </c>
      <c r="L38" s="15" t="s">
        <v>195</v>
      </c>
      <c r="M38" s="15" t="s">
        <v>196</v>
      </c>
      <c r="N38" s="5" t="s">
        <v>28</v>
      </c>
      <c r="O38" s="6">
        <v>0</v>
      </c>
      <c r="P38" s="7">
        <v>0</v>
      </c>
      <c r="Q38" s="7">
        <f t="shared" si="3"/>
        <v>0</v>
      </c>
      <c r="R38" s="8">
        <v>3</v>
      </c>
      <c r="S38" s="9">
        <f t="shared" si="8"/>
        <v>10.5</v>
      </c>
      <c r="T38" s="9">
        <f t="shared" si="9"/>
        <v>0.73</v>
      </c>
      <c r="U38" s="10">
        <f t="shared" si="5"/>
        <v>11.23</v>
      </c>
      <c r="V38" s="9">
        <f t="shared" si="6"/>
        <v>0.73</v>
      </c>
      <c r="W38" s="9">
        <f t="shared" si="7"/>
        <v>11.23</v>
      </c>
      <c r="X38" s="11">
        <v>11.25</v>
      </c>
      <c r="AA38" t="str">
        <f t="shared" si="4"/>
        <v>12|64</v>
      </c>
      <c r="AB38">
        <v>2564</v>
      </c>
      <c r="AC38">
        <v>10</v>
      </c>
    </row>
    <row r="39" spans="1:29" ht="24" x14ac:dyDescent="0.4">
      <c r="A39">
        <v>38</v>
      </c>
      <c r="B39" t="str">
        <f t="shared" si="0"/>
        <v>2021-10-12T07:00:00.000+07:00</v>
      </c>
      <c r="C39">
        <f t="shared" si="1"/>
        <v>12</v>
      </c>
      <c r="D39">
        <v>10</v>
      </c>
      <c r="E39">
        <v>2564</v>
      </c>
      <c r="F39">
        <v>2</v>
      </c>
      <c r="G39" t="str">
        <f t="shared" si="2"/>
        <v>642002346</v>
      </c>
      <c r="H39" s="1">
        <v>38</v>
      </c>
      <c r="I39" s="2" t="s">
        <v>889</v>
      </c>
      <c r="J39" s="1" t="s">
        <v>929</v>
      </c>
      <c r="K39" s="3" t="s">
        <v>200</v>
      </c>
      <c r="L39" s="15" t="s">
        <v>201</v>
      </c>
      <c r="M39" s="15" t="s">
        <v>202</v>
      </c>
      <c r="N39" s="5" t="s">
        <v>28</v>
      </c>
      <c r="O39" s="6">
        <v>0</v>
      </c>
      <c r="P39" s="7">
        <v>0</v>
      </c>
      <c r="Q39" s="7">
        <f t="shared" si="3"/>
        <v>0</v>
      </c>
      <c r="R39" s="8">
        <v>24</v>
      </c>
      <c r="S39" s="9">
        <f t="shared" si="8"/>
        <v>84</v>
      </c>
      <c r="T39" s="9">
        <f t="shared" si="9"/>
        <v>5.88</v>
      </c>
      <c r="U39" s="10">
        <f t="shared" si="5"/>
        <v>89.88</v>
      </c>
      <c r="V39" s="9">
        <f t="shared" si="6"/>
        <v>5.88</v>
      </c>
      <c r="W39" s="9">
        <f t="shared" si="7"/>
        <v>89.88</v>
      </c>
      <c r="X39" s="11">
        <v>90</v>
      </c>
      <c r="AA39" t="str">
        <f t="shared" si="4"/>
        <v>12|64</v>
      </c>
      <c r="AB39">
        <v>2564</v>
      </c>
      <c r="AC39">
        <v>10</v>
      </c>
    </row>
    <row r="40" spans="1:29" ht="24" x14ac:dyDescent="0.4">
      <c r="A40">
        <v>39</v>
      </c>
      <c r="B40" t="str">
        <f t="shared" si="0"/>
        <v>2021-10-14T07:00:00.000+07:00</v>
      </c>
      <c r="C40">
        <f t="shared" si="1"/>
        <v>14</v>
      </c>
      <c r="D40">
        <v>10</v>
      </c>
      <c r="E40">
        <v>2564</v>
      </c>
      <c r="F40">
        <v>2</v>
      </c>
      <c r="G40" t="str">
        <f t="shared" si="2"/>
        <v>642002347</v>
      </c>
      <c r="H40" s="1">
        <v>39</v>
      </c>
      <c r="I40" s="2" t="s">
        <v>930</v>
      </c>
      <c r="J40" s="1" t="s">
        <v>931</v>
      </c>
      <c r="K40" s="3" t="s">
        <v>601</v>
      </c>
      <c r="L40" s="15" t="s">
        <v>602</v>
      </c>
      <c r="M40" s="15" t="s">
        <v>603</v>
      </c>
      <c r="N40" s="5" t="s">
        <v>579</v>
      </c>
      <c r="O40" s="6">
        <v>38.5</v>
      </c>
      <c r="P40" s="7">
        <v>2.69</v>
      </c>
      <c r="Q40" s="7">
        <f t="shared" si="3"/>
        <v>41.19</v>
      </c>
      <c r="R40" s="8">
        <v>5</v>
      </c>
      <c r="S40" s="9">
        <f t="shared" si="8"/>
        <v>17.5</v>
      </c>
      <c r="T40" s="9">
        <f t="shared" si="9"/>
        <v>1.22</v>
      </c>
      <c r="U40" s="10">
        <f t="shared" si="5"/>
        <v>18.72</v>
      </c>
      <c r="V40" s="9">
        <f t="shared" si="6"/>
        <v>3.91</v>
      </c>
      <c r="W40" s="9">
        <f t="shared" si="7"/>
        <v>59.91</v>
      </c>
      <c r="X40" s="11">
        <v>60</v>
      </c>
      <c r="AA40" t="str">
        <f t="shared" si="4"/>
        <v>14|64</v>
      </c>
      <c r="AB40">
        <v>2564</v>
      </c>
      <c r="AC40">
        <v>10</v>
      </c>
    </row>
    <row r="41" spans="1:29" ht="24" x14ac:dyDescent="0.4">
      <c r="A41">
        <v>40</v>
      </c>
      <c r="B41" t="str">
        <f t="shared" si="0"/>
        <v>2021-10-14T07:00:00.000+07:00</v>
      </c>
      <c r="C41">
        <f t="shared" si="1"/>
        <v>14</v>
      </c>
      <c r="D41">
        <v>10</v>
      </c>
      <c r="E41">
        <v>2564</v>
      </c>
      <c r="F41">
        <v>2</v>
      </c>
      <c r="G41" t="str">
        <f t="shared" si="2"/>
        <v>642002348</v>
      </c>
      <c r="H41" s="1">
        <v>40</v>
      </c>
      <c r="I41" s="2" t="s">
        <v>930</v>
      </c>
      <c r="J41" s="1" t="s">
        <v>932</v>
      </c>
      <c r="K41" s="3" t="s">
        <v>55</v>
      </c>
      <c r="L41" s="15" t="s">
        <v>56</v>
      </c>
      <c r="M41" s="15" t="s">
        <v>57</v>
      </c>
      <c r="N41" s="5" t="s">
        <v>28</v>
      </c>
      <c r="O41" s="6">
        <v>0</v>
      </c>
      <c r="P41" s="7">
        <v>0</v>
      </c>
      <c r="Q41" s="7">
        <f t="shared" si="3"/>
        <v>0</v>
      </c>
      <c r="R41" s="8">
        <v>12</v>
      </c>
      <c r="S41" s="9">
        <f t="shared" si="8"/>
        <v>42</v>
      </c>
      <c r="T41" s="9">
        <f t="shared" si="9"/>
        <v>2.94</v>
      </c>
      <c r="U41" s="10">
        <f t="shared" si="5"/>
        <v>44.94</v>
      </c>
      <c r="V41" s="9">
        <f t="shared" si="6"/>
        <v>2.94</v>
      </c>
      <c r="W41" s="9">
        <f t="shared" si="7"/>
        <v>44.94</v>
      </c>
      <c r="X41" s="11">
        <v>45</v>
      </c>
      <c r="AA41" t="str">
        <f t="shared" si="4"/>
        <v>14|64</v>
      </c>
      <c r="AB41">
        <v>2564</v>
      </c>
      <c r="AC41">
        <v>10</v>
      </c>
    </row>
    <row r="42" spans="1:29" ht="24" x14ac:dyDescent="0.4">
      <c r="A42">
        <v>41</v>
      </c>
      <c r="B42" t="str">
        <f t="shared" si="0"/>
        <v>2021-10-14T07:00:00.000+07:00</v>
      </c>
      <c r="C42">
        <f t="shared" si="1"/>
        <v>14</v>
      </c>
      <c r="D42">
        <v>10</v>
      </c>
      <c r="E42">
        <v>2564</v>
      </c>
      <c r="F42">
        <v>2</v>
      </c>
      <c r="G42" t="str">
        <f t="shared" si="2"/>
        <v>642002349</v>
      </c>
      <c r="H42" s="1">
        <v>41</v>
      </c>
      <c r="I42" s="2" t="s">
        <v>930</v>
      </c>
      <c r="J42" s="1" t="s">
        <v>933</v>
      </c>
      <c r="K42" s="16" t="s">
        <v>61</v>
      </c>
      <c r="L42" s="15" t="s">
        <v>62</v>
      </c>
      <c r="M42" s="15" t="s">
        <v>63</v>
      </c>
      <c r="N42" s="5" t="s">
        <v>28</v>
      </c>
      <c r="O42" s="6">
        <v>0</v>
      </c>
      <c r="P42" s="7">
        <v>0</v>
      </c>
      <c r="Q42" s="7">
        <f t="shared" si="3"/>
        <v>0</v>
      </c>
      <c r="R42" s="8">
        <v>7</v>
      </c>
      <c r="S42" s="9">
        <f t="shared" si="8"/>
        <v>24.5</v>
      </c>
      <c r="T42" s="9">
        <f t="shared" si="9"/>
        <v>1.71</v>
      </c>
      <c r="U42" s="10">
        <f t="shared" si="5"/>
        <v>26.21</v>
      </c>
      <c r="V42" s="9">
        <f t="shared" si="6"/>
        <v>1.71</v>
      </c>
      <c r="W42" s="9">
        <f t="shared" si="7"/>
        <v>26.21</v>
      </c>
      <c r="X42" s="11">
        <v>26.25</v>
      </c>
      <c r="AA42" t="str">
        <f t="shared" si="4"/>
        <v>14|64</v>
      </c>
      <c r="AB42">
        <v>2564</v>
      </c>
      <c r="AC42">
        <v>10</v>
      </c>
    </row>
    <row r="43" spans="1:29" ht="24" x14ac:dyDescent="0.4">
      <c r="A43">
        <v>42</v>
      </c>
      <c r="B43" t="str">
        <f t="shared" si="0"/>
        <v>2021-10-14T07:00:00.000+07:00</v>
      </c>
      <c r="C43">
        <f t="shared" si="1"/>
        <v>14</v>
      </c>
      <c r="D43">
        <v>10</v>
      </c>
      <c r="E43">
        <v>2564</v>
      </c>
      <c r="F43">
        <v>2</v>
      </c>
      <c r="G43" t="str">
        <f t="shared" si="2"/>
        <v>642002350</v>
      </c>
      <c r="H43" s="1">
        <v>42</v>
      </c>
      <c r="I43" s="2" t="s">
        <v>930</v>
      </c>
      <c r="J43" s="1" t="s">
        <v>934</v>
      </c>
      <c r="K43" s="16" t="s">
        <v>58</v>
      </c>
      <c r="L43" s="15" t="s">
        <v>59</v>
      </c>
      <c r="M43" s="15" t="s">
        <v>60</v>
      </c>
      <c r="N43" s="5" t="s">
        <v>28</v>
      </c>
      <c r="O43" s="6">
        <v>0</v>
      </c>
      <c r="P43" s="7">
        <v>0</v>
      </c>
      <c r="Q43" s="7">
        <f t="shared" si="3"/>
        <v>0</v>
      </c>
      <c r="R43" s="8">
        <v>24</v>
      </c>
      <c r="S43" s="9">
        <f t="shared" si="8"/>
        <v>84</v>
      </c>
      <c r="T43" s="9">
        <f t="shared" si="9"/>
        <v>5.88</v>
      </c>
      <c r="U43" s="10">
        <f t="shared" si="5"/>
        <v>89.88</v>
      </c>
      <c r="V43" s="9">
        <f t="shared" si="6"/>
        <v>5.88</v>
      </c>
      <c r="W43" s="9">
        <f t="shared" si="7"/>
        <v>89.88</v>
      </c>
      <c r="X43" s="11">
        <v>90</v>
      </c>
      <c r="AA43" t="str">
        <f t="shared" si="4"/>
        <v>14|64</v>
      </c>
      <c r="AB43">
        <v>2564</v>
      </c>
      <c r="AC43">
        <v>10</v>
      </c>
    </row>
    <row r="44" spans="1:29" ht="24" x14ac:dyDescent="0.4">
      <c r="A44">
        <v>43</v>
      </c>
      <c r="B44" t="str">
        <f t="shared" si="0"/>
        <v>2021-10-14T07:00:00.000+07:00</v>
      </c>
      <c r="C44">
        <f t="shared" si="1"/>
        <v>14</v>
      </c>
      <c r="D44">
        <v>10</v>
      </c>
      <c r="E44">
        <v>2564</v>
      </c>
      <c r="F44">
        <v>2</v>
      </c>
      <c r="G44" t="str">
        <f t="shared" si="2"/>
        <v>642002351</v>
      </c>
      <c r="H44" s="1">
        <v>43</v>
      </c>
      <c r="I44" s="2" t="s">
        <v>930</v>
      </c>
      <c r="J44" s="1" t="s">
        <v>935</v>
      </c>
      <c r="K44" s="16" t="s">
        <v>64</v>
      </c>
      <c r="L44" s="15" t="s">
        <v>65</v>
      </c>
      <c r="M44" s="15" t="s">
        <v>66</v>
      </c>
      <c r="N44" s="5" t="s">
        <v>28</v>
      </c>
      <c r="O44" s="6">
        <v>0</v>
      </c>
      <c r="P44" s="7">
        <v>0</v>
      </c>
      <c r="Q44" s="7">
        <f t="shared" si="3"/>
        <v>0</v>
      </c>
      <c r="R44" s="8">
        <v>26</v>
      </c>
      <c r="S44" s="9">
        <f t="shared" si="8"/>
        <v>91</v>
      </c>
      <c r="T44" s="9">
        <f t="shared" si="9"/>
        <v>6.37</v>
      </c>
      <c r="U44" s="10">
        <f t="shared" si="5"/>
        <v>97.37</v>
      </c>
      <c r="V44" s="9">
        <f t="shared" si="6"/>
        <v>6.37</v>
      </c>
      <c r="W44" s="9">
        <f t="shared" si="7"/>
        <v>97.37</v>
      </c>
      <c r="X44" s="11">
        <v>97.5</v>
      </c>
      <c r="AA44" t="str">
        <f t="shared" si="4"/>
        <v>14|64</v>
      </c>
      <c r="AB44">
        <v>2564</v>
      </c>
      <c r="AC44">
        <v>10</v>
      </c>
    </row>
    <row r="45" spans="1:29" ht="24" x14ac:dyDescent="0.4">
      <c r="A45">
        <v>44</v>
      </c>
      <c r="B45" t="str">
        <f t="shared" si="0"/>
        <v>2021-10-14T07:00:00.000+07:00</v>
      </c>
      <c r="C45">
        <f t="shared" si="1"/>
        <v>14</v>
      </c>
      <c r="D45">
        <v>10</v>
      </c>
      <c r="E45">
        <v>2564</v>
      </c>
      <c r="F45">
        <v>2</v>
      </c>
      <c r="G45" t="str">
        <f t="shared" si="2"/>
        <v>642002352</v>
      </c>
      <c r="H45" s="1">
        <v>44</v>
      </c>
      <c r="I45" s="2" t="s">
        <v>930</v>
      </c>
      <c r="J45" s="1" t="s">
        <v>936</v>
      </c>
      <c r="K45" s="16" t="s">
        <v>70</v>
      </c>
      <c r="L45" s="15" t="s">
        <v>71</v>
      </c>
      <c r="M45" s="15" t="s">
        <v>72</v>
      </c>
      <c r="N45" s="5" t="s">
        <v>579</v>
      </c>
      <c r="O45" s="6">
        <v>14</v>
      </c>
      <c r="P45" s="7">
        <v>0.98</v>
      </c>
      <c r="Q45" s="7">
        <f t="shared" si="3"/>
        <v>14.98</v>
      </c>
      <c r="R45" s="8">
        <v>3</v>
      </c>
      <c r="S45" s="9">
        <f t="shared" si="8"/>
        <v>10.5</v>
      </c>
      <c r="T45" s="9">
        <f t="shared" si="9"/>
        <v>0.73</v>
      </c>
      <c r="U45" s="10">
        <f t="shared" si="5"/>
        <v>11.23</v>
      </c>
      <c r="V45" s="9">
        <f t="shared" si="6"/>
        <v>1.71</v>
      </c>
      <c r="W45" s="9">
        <f t="shared" si="7"/>
        <v>26.21</v>
      </c>
      <c r="X45" s="11">
        <v>26.25</v>
      </c>
      <c r="AA45" t="str">
        <f t="shared" si="4"/>
        <v>14|64</v>
      </c>
      <c r="AB45">
        <v>2564</v>
      </c>
      <c r="AC45">
        <v>10</v>
      </c>
    </row>
    <row r="46" spans="1:29" ht="24" x14ac:dyDescent="0.4">
      <c r="A46">
        <v>45</v>
      </c>
      <c r="B46" t="str">
        <f t="shared" si="0"/>
        <v>2021-10-14T07:00:00.000+07:00</v>
      </c>
      <c r="C46">
        <f t="shared" si="1"/>
        <v>14</v>
      </c>
      <c r="D46">
        <v>10</v>
      </c>
      <c r="E46">
        <v>2564</v>
      </c>
      <c r="F46">
        <v>2</v>
      </c>
      <c r="G46" t="str">
        <f t="shared" si="2"/>
        <v>642002353</v>
      </c>
      <c r="H46" s="1">
        <v>45</v>
      </c>
      <c r="I46" s="2" t="s">
        <v>930</v>
      </c>
      <c r="J46" s="1" t="s">
        <v>937</v>
      </c>
      <c r="K46" s="16" t="s">
        <v>938</v>
      </c>
      <c r="L46" s="15" t="s">
        <v>939</v>
      </c>
      <c r="M46" s="15" t="s">
        <v>940</v>
      </c>
      <c r="N46" s="5" t="s">
        <v>28</v>
      </c>
      <c r="O46" s="6">
        <v>0</v>
      </c>
      <c r="P46" s="7">
        <v>0</v>
      </c>
      <c r="Q46" s="7">
        <f t="shared" si="3"/>
        <v>0</v>
      </c>
      <c r="R46" s="8">
        <v>10</v>
      </c>
      <c r="S46" s="9">
        <f t="shared" si="8"/>
        <v>35</v>
      </c>
      <c r="T46" s="9">
        <f t="shared" si="9"/>
        <v>2.4500000000000002</v>
      </c>
      <c r="U46" s="10">
        <f t="shared" si="5"/>
        <v>37.450000000000003</v>
      </c>
      <c r="V46" s="9">
        <f t="shared" si="6"/>
        <v>2.4500000000000002</v>
      </c>
      <c r="W46" s="9">
        <f t="shared" si="7"/>
        <v>37.450000000000003</v>
      </c>
      <c r="X46" s="11">
        <v>37.5</v>
      </c>
      <c r="AA46" t="str">
        <f t="shared" si="4"/>
        <v>14|64</v>
      </c>
      <c r="AB46">
        <v>2564</v>
      </c>
      <c r="AC46">
        <v>10</v>
      </c>
    </row>
    <row r="47" spans="1:29" ht="24" x14ac:dyDescent="0.4">
      <c r="A47">
        <v>46</v>
      </c>
      <c r="B47" t="str">
        <f t="shared" si="0"/>
        <v>2021-10-14T07:00:00.000+07:00</v>
      </c>
      <c r="C47">
        <f t="shared" si="1"/>
        <v>14</v>
      </c>
      <c r="D47">
        <v>10</v>
      </c>
      <c r="E47">
        <v>2564</v>
      </c>
      <c r="F47">
        <v>2</v>
      </c>
      <c r="G47" t="str">
        <f t="shared" si="2"/>
        <v>642002354</v>
      </c>
      <c r="H47" s="1">
        <v>46</v>
      </c>
      <c r="I47" s="2" t="s">
        <v>930</v>
      </c>
      <c r="J47" s="1" t="s">
        <v>941</v>
      </c>
      <c r="K47" s="16" t="s">
        <v>67</v>
      </c>
      <c r="L47" s="15" t="s">
        <v>68</v>
      </c>
      <c r="M47" s="15" t="s">
        <v>69</v>
      </c>
      <c r="N47" s="5" t="s">
        <v>28</v>
      </c>
      <c r="O47" s="6">
        <v>0</v>
      </c>
      <c r="P47" s="7">
        <v>0</v>
      </c>
      <c r="Q47" s="7">
        <f t="shared" si="3"/>
        <v>0</v>
      </c>
      <c r="R47" s="8">
        <v>18</v>
      </c>
      <c r="S47" s="9">
        <f t="shared" si="8"/>
        <v>63</v>
      </c>
      <c r="T47" s="9">
        <f t="shared" si="9"/>
        <v>4.41</v>
      </c>
      <c r="U47" s="10">
        <f t="shared" si="5"/>
        <v>67.41</v>
      </c>
      <c r="V47" s="9">
        <f t="shared" si="6"/>
        <v>4.41</v>
      </c>
      <c r="W47" s="9">
        <f t="shared" si="7"/>
        <v>67.41</v>
      </c>
      <c r="X47" s="11">
        <v>67.5</v>
      </c>
      <c r="AA47" t="str">
        <f t="shared" si="4"/>
        <v>14|64</v>
      </c>
      <c r="AB47">
        <v>2564</v>
      </c>
      <c r="AC47">
        <v>10</v>
      </c>
    </row>
    <row r="48" spans="1:29" ht="24" x14ac:dyDescent="0.4">
      <c r="A48">
        <v>47</v>
      </c>
      <c r="B48" t="str">
        <f t="shared" si="0"/>
        <v>2021-10-14T07:00:00.000+07:00</v>
      </c>
      <c r="C48">
        <f t="shared" si="1"/>
        <v>14</v>
      </c>
      <c r="D48">
        <v>10</v>
      </c>
      <c r="E48">
        <v>2564</v>
      </c>
      <c r="F48">
        <v>2</v>
      </c>
      <c r="G48" t="str">
        <f t="shared" si="2"/>
        <v>642002355</v>
      </c>
      <c r="H48" s="1">
        <v>47</v>
      </c>
      <c r="I48" s="2" t="s">
        <v>930</v>
      </c>
      <c r="J48" s="1" t="s">
        <v>942</v>
      </c>
      <c r="K48" s="16" t="s">
        <v>613</v>
      </c>
      <c r="L48" s="15" t="s">
        <v>614</v>
      </c>
      <c r="M48" s="15" t="s">
        <v>615</v>
      </c>
      <c r="N48" s="5" t="s">
        <v>28</v>
      </c>
      <c r="O48" s="6">
        <v>0</v>
      </c>
      <c r="P48" s="7">
        <v>0</v>
      </c>
      <c r="Q48" s="7">
        <f t="shared" si="3"/>
        <v>0</v>
      </c>
      <c r="R48" s="8">
        <v>2</v>
      </c>
      <c r="S48" s="9">
        <f t="shared" si="8"/>
        <v>7</v>
      </c>
      <c r="T48" s="9">
        <f t="shared" si="9"/>
        <v>0.49</v>
      </c>
      <c r="U48" s="10">
        <f t="shared" si="5"/>
        <v>7.49</v>
      </c>
      <c r="V48" s="9">
        <f t="shared" si="6"/>
        <v>0.49</v>
      </c>
      <c r="W48" s="9">
        <f t="shared" si="7"/>
        <v>7.49</v>
      </c>
      <c r="X48" s="11">
        <v>7.5</v>
      </c>
      <c r="AA48" t="str">
        <f t="shared" si="4"/>
        <v>14|64</v>
      </c>
      <c r="AB48">
        <v>2564</v>
      </c>
      <c r="AC48">
        <v>10</v>
      </c>
    </row>
    <row r="49" spans="1:29" ht="24" x14ac:dyDescent="0.4">
      <c r="A49">
        <v>48</v>
      </c>
      <c r="B49" t="str">
        <f t="shared" si="0"/>
        <v>2021-10-14T07:00:00.000+07:00</v>
      </c>
      <c r="C49">
        <f t="shared" si="1"/>
        <v>14</v>
      </c>
      <c r="D49">
        <v>10</v>
      </c>
      <c r="E49">
        <v>2564</v>
      </c>
      <c r="F49">
        <v>2</v>
      </c>
      <c r="G49" t="str">
        <f t="shared" si="2"/>
        <v>642002356</v>
      </c>
      <c r="H49" s="1">
        <v>48</v>
      </c>
      <c r="I49" s="2" t="s">
        <v>930</v>
      </c>
      <c r="J49" s="1" t="s">
        <v>943</v>
      </c>
      <c r="K49" s="16" t="s">
        <v>604</v>
      </c>
      <c r="L49" s="15" t="s">
        <v>605</v>
      </c>
      <c r="M49" s="15" t="s">
        <v>606</v>
      </c>
      <c r="N49" s="5" t="s">
        <v>28</v>
      </c>
      <c r="O49" s="6">
        <v>0</v>
      </c>
      <c r="P49" s="7">
        <v>0</v>
      </c>
      <c r="Q49" s="7">
        <f t="shared" si="3"/>
        <v>0</v>
      </c>
      <c r="R49" s="8">
        <v>22</v>
      </c>
      <c r="S49" s="9">
        <f t="shared" si="8"/>
        <v>77</v>
      </c>
      <c r="T49" s="9">
        <f t="shared" si="9"/>
        <v>5.39</v>
      </c>
      <c r="U49" s="10">
        <f t="shared" si="5"/>
        <v>82.39</v>
      </c>
      <c r="V49" s="9">
        <f t="shared" si="6"/>
        <v>5.39</v>
      </c>
      <c r="W49" s="9">
        <f t="shared" si="7"/>
        <v>82.39</v>
      </c>
      <c r="X49" s="11">
        <v>82.5</v>
      </c>
      <c r="AA49" t="str">
        <f t="shared" si="4"/>
        <v>14|64</v>
      </c>
      <c r="AB49">
        <v>2564</v>
      </c>
      <c r="AC49">
        <v>10</v>
      </c>
    </row>
    <row r="50" spans="1:29" ht="24" x14ac:dyDescent="0.4">
      <c r="A50">
        <v>49</v>
      </c>
      <c r="B50" t="str">
        <f t="shared" si="0"/>
        <v>2021-10-14T07:00:00.000+07:00</v>
      </c>
      <c r="C50">
        <f t="shared" si="1"/>
        <v>14</v>
      </c>
      <c r="D50">
        <v>10</v>
      </c>
      <c r="E50">
        <v>2564</v>
      </c>
      <c r="F50">
        <v>2</v>
      </c>
      <c r="G50" t="str">
        <f t="shared" si="2"/>
        <v>642002357</v>
      </c>
      <c r="H50" s="1">
        <v>49</v>
      </c>
      <c r="I50" s="2" t="s">
        <v>930</v>
      </c>
      <c r="J50" s="1" t="s">
        <v>944</v>
      </c>
      <c r="K50" s="16" t="s">
        <v>73</v>
      </c>
      <c r="L50" s="15" t="s">
        <v>74</v>
      </c>
      <c r="M50" s="15" t="s">
        <v>75</v>
      </c>
      <c r="N50" s="5" t="s">
        <v>28</v>
      </c>
      <c r="O50" s="6">
        <v>0</v>
      </c>
      <c r="P50" s="7">
        <v>0</v>
      </c>
      <c r="Q50" s="7">
        <f t="shared" si="3"/>
        <v>0</v>
      </c>
      <c r="R50" s="8">
        <v>5</v>
      </c>
      <c r="S50" s="9">
        <f t="shared" si="8"/>
        <v>17.5</v>
      </c>
      <c r="T50" s="9">
        <f t="shared" si="9"/>
        <v>1.22</v>
      </c>
      <c r="U50" s="10">
        <f t="shared" si="5"/>
        <v>18.72</v>
      </c>
      <c r="V50" s="9">
        <f t="shared" si="6"/>
        <v>1.22</v>
      </c>
      <c r="W50" s="9">
        <f t="shared" si="7"/>
        <v>18.72</v>
      </c>
      <c r="X50" s="11">
        <v>18.75</v>
      </c>
      <c r="AA50" t="str">
        <f t="shared" si="4"/>
        <v>14|64</v>
      </c>
      <c r="AB50">
        <v>2564</v>
      </c>
      <c r="AC50">
        <v>10</v>
      </c>
    </row>
    <row r="51" spans="1:29" ht="24" x14ac:dyDescent="0.4">
      <c r="A51">
        <v>50</v>
      </c>
      <c r="B51" t="str">
        <f t="shared" si="0"/>
        <v>2021-10-14T07:00:00.000+07:00</v>
      </c>
      <c r="C51">
        <f t="shared" si="1"/>
        <v>14</v>
      </c>
      <c r="D51">
        <v>10</v>
      </c>
      <c r="E51">
        <v>2564</v>
      </c>
      <c r="F51">
        <v>2</v>
      </c>
      <c r="G51" t="str">
        <f t="shared" si="2"/>
        <v>642002358</v>
      </c>
      <c r="H51" s="1">
        <v>50</v>
      </c>
      <c r="I51" s="2" t="s">
        <v>930</v>
      </c>
      <c r="J51" s="1" t="s">
        <v>945</v>
      </c>
      <c r="K51" s="16" t="s">
        <v>76</v>
      </c>
      <c r="L51" s="15" t="s">
        <v>77</v>
      </c>
      <c r="M51" s="15" t="s">
        <v>78</v>
      </c>
      <c r="N51" s="5" t="s">
        <v>28</v>
      </c>
      <c r="O51" s="6">
        <v>0</v>
      </c>
      <c r="P51" s="7">
        <v>0</v>
      </c>
      <c r="Q51" s="7">
        <f t="shared" si="3"/>
        <v>0</v>
      </c>
      <c r="R51" s="8">
        <v>25</v>
      </c>
      <c r="S51" s="9">
        <f t="shared" si="8"/>
        <v>87.5</v>
      </c>
      <c r="T51" s="9">
        <f t="shared" si="9"/>
        <v>6.12</v>
      </c>
      <c r="U51" s="10">
        <f t="shared" si="5"/>
        <v>93.62</v>
      </c>
      <c r="V51" s="9">
        <f t="shared" si="6"/>
        <v>6.12</v>
      </c>
      <c r="W51" s="9">
        <f t="shared" si="7"/>
        <v>93.62</v>
      </c>
      <c r="X51" s="11">
        <v>93.75</v>
      </c>
      <c r="AA51" t="str">
        <f t="shared" si="4"/>
        <v>14|64</v>
      </c>
      <c r="AB51">
        <v>2564</v>
      </c>
      <c r="AC51">
        <v>10</v>
      </c>
    </row>
    <row r="52" spans="1:29" ht="24" x14ac:dyDescent="0.4">
      <c r="A52">
        <v>51</v>
      </c>
      <c r="B52" t="str">
        <f t="shared" si="0"/>
        <v>2021-10-14T07:00:00.000+07:00</v>
      </c>
      <c r="C52">
        <f t="shared" si="1"/>
        <v>14</v>
      </c>
      <c r="D52">
        <v>10</v>
      </c>
      <c r="E52">
        <v>2564</v>
      </c>
      <c r="F52">
        <v>2</v>
      </c>
      <c r="G52" t="str">
        <f t="shared" si="2"/>
        <v>642002359</v>
      </c>
      <c r="H52" s="1">
        <v>51</v>
      </c>
      <c r="I52" s="2" t="s">
        <v>930</v>
      </c>
      <c r="J52" s="1" t="s">
        <v>946</v>
      </c>
      <c r="K52" s="16" t="s">
        <v>79</v>
      </c>
      <c r="L52" s="15" t="s">
        <v>80</v>
      </c>
      <c r="M52" s="15" t="s">
        <v>81</v>
      </c>
      <c r="N52" s="5" t="s">
        <v>28</v>
      </c>
      <c r="O52" s="6">
        <v>0</v>
      </c>
      <c r="P52" s="7">
        <v>0</v>
      </c>
      <c r="Q52" s="7">
        <f t="shared" si="3"/>
        <v>0</v>
      </c>
      <c r="R52" s="8">
        <v>17</v>
      </c>
      <c r="S52" s="9">
        <f t="shared" si="8"/>
        <v>59.5</v>
      </c>
      <c r="T52" s="9">
        <f t="shared" si="9"/>
        <v>4.16</v>
      </c>
      <c r="U52" s="10">
        <f t="shared" si="5"/>
        <v>63.66</v>
      </c>
      <c r="V52" s="9">
        <f t="shared" si="6"/>
        <v>4.16</v>
      </c>
      <c r="W52" s="9">
        <f t="shared" si="7"/>
        <v>63.66</v>
      </c>
      <c r="X52" s="11">
        <v>63.75</v>
      </c>
      <c r="AA52" t="str">
        <f t="shared" si="4"/>
        <v>14|64</v>
      </c>
      <c r="AB52">
        <v>2564</v>
      </c>
      <c r="AC52">
        <v>10</v>
      </c>
    </row>
    <row r="53" spans="1:29" ht="24" x14ac:dyDescent="0.4">
      <c r="A53">
        <v>52</v>
      </c>
      <c r="B53" t="str">
        <f t="shared" si="0"/>
        <v>2021-10-14T07:00:00.000+07:00</v>
      </c>
      <c r="C53">
        <f t="shared" si="1"/>
        <v>14</v>
      </c>
      <c r="D53">
        <v>10</v>
      </c>
      <c r="E53">
        <v>2564</v>
      </c>
      <c r="F53">
        <v>2</v>
      </c>
      <c r="G53" t="str">
        <f t="shared" si="2"/>
        <v>642002360</v>
      </c>
      <c r="H53" s="1">
        <v>52</v>
      </c>
      <c r="I53" s="2" t="s">
        <v>930</v>
      </c>
      <c r="J53" s="1" t="s">
        <v>947</v>
      </c>
      <c r="K53" s="16" t="s">
        <v>85</v>
      </c>
      <c r="L53" s="15" t="s">
        <v>86</v>
      </c>
      <c r="M53" s="15" t="s">
        <v>87</v>
      </c>
      <c r="N53" s="5" t="s">
        <v>28</v>
      </c>
      <c r="O53" s="6">
        <v>0</v>
      </c>
      <c r="P53" s="7">
        <v>0</v>
      </c>
      <c r="Q53" s="7">
        <f t="shared" si="3"/>
        <v>0</v>
      </c>
      <c r="R53" s="8">
        <v>32</v>
      </c>
      <c r="S53" s="9">
        <f t="shared" si="8"/>
        <v>112</v>
      </c>
      <c r="T53" s="9">
        <f t="shared" si="9"/>
        <v>7.84</v>
      </c>
      <c r="U53" s="10">
        <f t="shared" si="5"/>
        <v>119.84</v>
      </c>
      <c r="V53" s="9">
        <f t="shared" si="6"/>
        <v>7.84</v>
      </c>
      <c r="W53" s="9">
        <f t="shared" si="7"/>
        <v>119.84</v>
      </c>
      <c r="X53" s="11">
        <v>120</v>
      </c>
      <c r="AA53" t="str">
        <f t="shared" si="4"/>
        <v>14|64</v>
      </c>
      <c r="AB53">
        <v>2564</v>
      </c>
      <c r="AC53">
        <v>10</v>
      </c>
    </row>
    <row r="54" spans="1:29" ht="24" x14ac:dyDescent="0.4">
      <c r="A54">
        <v>53</v>
      </c>
      <c r="B54" t="str">
        <f t="shared" si="0"/>
        <v>2021-10-14T07:00:00.000+07:00</v>
      </c>
      <c r="C54">
        <f t="shared" si="1"/>
        <v>14</v>
      </c>
      <c r="D54">
        <v>10</v>
      </c>
      <c r="E54">
        <v>2564</v>
      </c>
      <c r="F54">
        <v>2</v>
      </c>
      <c r="G54" t="str">
        <f t="shared" si="2"/>
        <v>642002361</v>
      </c>
      <c r="H54" s="1">
        <v>53</v>
      </c>
      <c r="I54" s="2" t="s">
        <v>930</v>
      </c>
      <c r="J54" s="1" t="s">
        <v>948</v>
      </c>
      <c r="K54" s="16" t="s">
        <v>88</v>
      </c>
      <c r="L54" s="15" t="s">
        <v>86</v>
      </c>
      <c r="M54" s="15" t="s">
        <v>89</v>
      </c>
      <c r="N54" s="5" t="s">
        <v>28</v>
      </c>
      <c r="O54" s="6">
        <v>0</v>
      </c>
      <c r="P54" s="7">
        <v>0</v>
      </c>
      <c r="Q54" s="7">
        <f t="shared" si="3"/>
        <v>0</v>
      </c>
      <c r="R54" s="8">
        <v>49</v>
      </c>
      <c r="S54" s="9">
        <f t="shared" si="8"/>
        <v>171.5</v>
      </c>
      <c r="T54" s="9">
        <f t="shared" si="9"/>
        <v>12</v>
      </c>
      <c r="U54" s="10">
        <f t="shared" si="5"/>
        <v>183.5</v>
      </c>
      <c r="V54" s="9">
        <f t="shared" si="6"/>
        <v>12</v>
      </c>
      <c r="W54" s="9">
        <f t="shared" si="7"/>
        <v>183.5</v>
      </c>
      <c r="X54" s="11">
        <v>183.5</v>
      </c>
      <c r="AA54" t="str">
        <f t="shared" si="4"/>
        <v>14|64</v>
      </c>
      <c r="AB54">
        <v>2564</v>
      </c>
      <c r="AC54">
        <v>10</v>
      </c>
    </row>
    <row r="55" spans="1:29" ht="24" x14ac:dyDescent="0.4">
      <c r="A55">
        <v>54</v>
      </c>
      <c r="B55" t="str">
        <f t="shared" si="0"/>
        <v>2021-10-14T07:00:00.000+07:00</v>
      </c>
      <c r="C55">
        <f t="shared" si="1"/>
        <v>14</v>
      </c>
      <c r="D55">
        <v>10</v>
      </c>
      <c r="E55">
        <v>2564</v>
      </c>
      <c r="F55">
        <v>2</v>
      </c>
      <c r="G55" t="str">
        <f t="shared" si="2"/>
        <v>642002362</v>
      </c>
      <c r="H55" s="1">
        <v>54</v>
      </c>
      <c r="I55" s="2" t="s">
        <v>930</v>
      </c>
      <c r="J55" s="1" t="s">
        <v>949</v>
      </c>
      <c r="K55" s="16" t="s">
        <v>29</v>
      </c>
      <c r="L55" s="15" t="s">
        <v>30</v>
      </c>
      <c r="M55" s="15" t="s">
        <v>31</v>
      </c>
      <c r="N55" s="5" t="s">
        <v>28</v>
      </c>
      <c r="O55" s="6">
        <v>0</v>
      </c>
      <c r="P55" s="7">
        <v>0</v>
      </c>
      <c r="Q55" s="7">
        <f t="shared" si="3"/>
        <v>0</v>
      </c>
      <c r="R55" s="8">
        <v>44</v>
      </c>
      <c r="S55" s="9">
        <f t="shared" si="8"/>
        <v>154</v>
      </c>
      <c r="T55" s="9">
        <f t="shared" si="9"/>
        <v>10.78</v>
      </c>
      <c r="U55" s="10">
        <f t="shared" si="5"/>
        <v>164.78</v>
      </c>
      <c r="V55" s="9">
        <f t="shared" si="6"/>
        <v>10.78</v>
      </c>
      <c r="W55" s="9">
        <f t="shared" si="7"/>
        <v>164.78</v>
      </c>
      <c r="X55" s="11">
        <v>165</v>
      </c>
      <c r="AA55" t="str">
        <f t="shared" si="4"/>
        <v>14|64</v>
      </c>
      <c r="AB55">
        <v>2564</v>
      </c>
      <c r="AC55">
        <v>10</v>
      </c>
    </row>
    <row r="56" spans="1:29" ht="24" x14ac:dyDescent="0.4">
      <c r="A56">
        <v>55</v>
      </c>
      <c r="B56" t="str">
        <f t="shared" si="0"/>
        <v>2021-10-14T07:00:00.000+07:00</v>
      </c>
      <c r="C56">
        <f t="shared" si="1"/>
        <v>14</v>
      </c>
      <c r="D56">
        <v>10</v>
      </c>
      <c r="E56">
        <v>2564</v>
      </c>
      <c r="F56">
        <v>2</v>
      </c>
      <c r="G56" t="str">
        <f t="shared" si="2"/>
        <v>642002363</v>
      </c>
      <c r="H56" s="1">
        <v>55</v>
      </c>
      <c r="I56" s="2" t="s">
        <v>930</v>
      </c>
      <c r="J56" s="1" t="s">
        <v>950</v>
      </c>
      <c r="K56" s="16" t="s">
        <v>25</v>
      </c>
      <c r="L56" s="15" t="s">
        <v>26</v>
      </c>
      <c r="M56" s="15" t="s">
        <v>27</v>
      </c>
      <c r="N56" s="5" t="s">
        <v>28</v>
      </c>
      <c r="O56" s="6">
        <v>0</v>
      </c>
      <c r="P56" s="7">
        <v>0</v>
      </c>
      <c r="Q56" s="7">
        <f t="shared" si="3"/>
        <v>0</v>
      </c>
      <c r="R56" s="8">
        <v>45</v>
      </c>
      <c r="S56" s="9">
        <f t="shared" si="8"/>
        <v>157.5</v>
      </c>
      <c r="T56" s="9">
        <f t="shared" si="9"/>
        <v>11.02</v>
      </c>
      <c r="U56" s="10">
        <f t="shared" si="5"/>
        <v>168.52</v>
      </c>
      <c r="V56" s="9">
        <f t="shared" si="6"/>
        <v>11.02</v>
      </c>
      <c r="W56" s="9">
        <f t="shared" si="7"/>
        <v>168.52</v>
      </c>
      <c r="X56" s="11">
        <v>168.75</v>
      </c>
      <c r="AA56" t="str">
        <f t="shared" si="4"/>
        <v>14|64</v>
      </c>
      <c r="AB56">
        <v>2564</v>
      </c>
      <c r="AC56">
        <v>10</v>
      </c>
    </row>
    <row r="57" spans="1:29" ht="24" x14ac:dyDescent="0.4">
      <c r="A57">
        <v>56</v>
      </c>
      <c r="B57" t="str">
        <f t="shared" si="0"/>
        <v>2021-10-14T07:00:00.000+07:00</v>
      </c>
      <c r="C57">
        <f t="shared" si="1"/>
        <v>14</v>
      </c>
      <c r="D57">
        <v>10</v>
      </c>
      <c r="E57">
        <v>2564</v>
      </c>
      <c r="F57">
        <v>2</v>
      </c>
      <c r="G57" t="str">
        <f t="shared" si="2"/>
        <v>642002364</v>
      </c>
      <c r="H57" s="1">
        <v>56</v>
      </c>
      <c r="I57" s="2" t="s">
        <v>930</v>
      </c>
      <c r="J57" s="1" t="s">
        <v>951</v>
      </c>
      <c r="K57" s="16" t="s">
        <v>32</v>
      </c>
      <c r="L57" s="15" t="s">
        <v>33</v>
      </c>
      <c r="M57" s="15" t="s">
        <v>34</v>
      </c>
      <c r="N57" s="5" t="s">
        <v>28</v>
      </c>
      <c r="O57" s="6">
        <v>0</v>
      </c>
      <c r="P57" s="7">
        <v>0</v>
      </c>
      <c r="Q57" s="7">
        <f t="shared" si="3"/>
        <v>0</v>
      </c>
      <c r="R57" s="8">
        <v>52</v>
      </c>
      <c r="S57" s="9">
        <f t="shared" si="8"/>
        <v>182</v>
      </c>
      <c r="T57" s="9">
        <f t="shared" si="9"/>
        <v>12.74</v>
      </c>
      <c r="U57" s="10">
        <f t="shared" si="5"/>
        <v>194.74</v>
      </c>
      <c r="V57" s="9">
        <f t="shared" si="6"/>
        <v>12.74</v>
      </c>
      <c r="W57" s="9">
        <f t="shared" si="7"/>
        <v>194.74</v>
      </c>
      <c r="X57" s="11">
        <v>194.75</v>
      </c>
      <c r="AA57" t="str">
        <f t="shared" si="4"/>
        <v>14|64</v>
      </c>
      <c r="AB57">
        <v>2564</v>
      </c>
      <c r="AC57">
        <v>10</v>
      </c>
    </row>
    <row r="58" spans="1:29" ht="24" x14ac:dyDescent="0.4">
      <c r="A58">
        <v>57</v>
      </c>
      <c r="B58" t="str">
        <f t="shared" si="0"/>
        <v>2021-10-14T07:00:00.000+07:00</v>
      </c>
      <c r="C58">
        <f t="shared" si="1"/>
        <v>14</v>
      </c>
      <c r="D58">
        <v>10</v>
      </c>
      <c r="E58">
        <v>2564</v>
      </c>
      <c r="F58">
        <v>2</v>
      </c>
      <c r="G58" t="str">
        <f t="shared" si="2"/>
        <v>642002365</v>
      </c>
      <c r="H58" s="1">
        <v>57</v>
      </c>
      <c r="I58" s="2" t="s">
        <v>930</v>
      </c>
      <c r="J58" s="1" t="s">
        <v>952</v>
      </c>
      <c r="K58" s="2" t="s">
        <v>35</v>
      </c>
      <c r="L58" s="4" t="s">
        <v>36</v>
      </c>
      <c r="M58" s="4" t="s">
        <v>37</v>
      </c>
      <c r="N58" s="5" t="s">
        <v>28</v>
      </c>
      <c r="O58" s="6">
        <v>0</v>
      </c>
      <c r="P58" s="7">
        <v>0</v>
      </c>
      <c r="Q58" s="7">
        <f t="shared" si="3"/>
        <v>0</v>
      </c>
      <c r="R58" s="8">
        <v>18</v>
      </c>
      <c r="S58" s="9">
        <f t="shared" si="8"/>
        <v>63</v>
      </c>
      <c r="T58" s="9">
        <f t="shared" si="9"/>
        <v>4.41</v>
      </c>
      <c r="U58" s="10">
        <f t="shared" si="5"/>
        <v>67.41</v>
      </c>
      <c r="V58" s="9">
        <f t="shared" si="6"/>
        <v>4.41</v>
      </c>
      <c r="W58" s="9">
        <f t="shared" si="7"/>
        <v>67.41</v>
      </c>
      <c r="X58" s="11">
        <v>67.5</v>
      </c>
      <c r="AA58" t="str">
        <f t="shared" si="4"/>
        <v>14|64</v>
      </c>
      <c r="AB58">
        <v>2564</v>
      </c>
      <c r="AC58">
        <v>10</v>
      </c>
    </row>
    <row r="59" spans="1:29" ht="24" x14ac:dyDescent="0.4">
      <c r="A59">
        <v>58</v>
      </c>
      <c r="B59" t="str">
        <f t="shared" si="0"/>
        <v>2021-10-14T07:00:00.000+07:00</v>
      </c>
      <c r="C59">
        <f t="shared" si="1"/>
        <v>14</v>
      </c>
      <c r="D59">
        <v>10</v>
      </c>
      <c r="E59">
        <v>2564</v>
      </c>
      <c r="F59">
        <v>2</v>
      </c>
      <c r="G59" t="str">
        <f t="shared" si="2"/>
        <v>642002366</v>
      </c>
      <c r="H59" s="1">
        <v>58</v>
      </c>
      <c r="I59" s="2" t="s">
        <v>930</v>
      </c>
      <c r="J59" s="1" t="s">
        <v>953</v>
      </c>
      <c r="K59" s="2" t="s">
        <v>38</v>
      </c>
      <c r="L59" s="4" t="s">
        <v>39</v>
      </c>
      <c r="M59" s="4" t="s">
        <v>40</v>
      </c>
      <c r="N59" s="5" t="s">
        <v>28</v>
      </c>
      <c r="O59" s="6">
        <v>0</v>
      </c>
      <c r="P59" s="7">
        <v>0</v>
      </c>
      <c r="Q59" s="7">
        <f t="shared" si="3"/>
        <v>0</v>
      </c>
      <c r="R59" s="8">
        <v>18</v>
      </c>
      <c r="S59" s="9">
        <f t="shared" si="8"/>
        <v>63</v>
      </c>
      <c r="T59" s="9">
        <f t="shared" si="9"/>
        <v>4.41</v>
      </c>
      <c r="U59" s="10">
        <f t="shared" si="5"/>
        <v>67.41</v>
      </c>
      <c r="V59" s="9">
        <f t="shared" si="6"/>
        <v>4.41</v>
      </c>
      <c r="W59" s="9">
        <f t="shared" si="7"/>
        <v>67.41</v>
      </c>
      <c r="X59" s="11">
        <v>67.5</v>
      </c>
      <c r="AA59" t="str">
        <f t="shared" si="4"/>
        <v>14|64</v>
      </c>
      <c r="AB59">
        <v>2564</v>
      </c>
      <c r="AC59">
        <v>10</v>
      </c>
    </row>
    <row r="60" spans="1:29" ht="24" x14ac:dyDescent="0.4">
      <c r="A60">
        <v>59</v>
      </c>
      <c r="B60" t="str">
        <f t="shared" si="0"/>
        <v>2021-10-14T07:00:00.000+07:00</v>
      </c>
      <c r="C60">
        <f t="shared" si="1"/>
        <v>14</v>
      </c>
      <c r="D60">
        <v>10</v>
      </c>
      <c r="E60">
        <v>2564</v>
      </c>
      <c r="F60">
        <v>2</v>
      </c>
      <c r="G60" t="str">
        <f t="shared" si="2"/>
        <v>642002367</v>
      </c>
      <c r="H60" s="1">
        <v>59</v>
      </c>
      <c r="I60" s="2" t="s">
        <v>930</v>
      </c>
      <c r="J60" s="1" t="s">
        <v>954</v>
      </c>
      <c r="K60" s="2" t="s">
        <v>41</v>
      </c>
      <c r="L60" s="4" t="s">
        <v>42</v>
      </c>
      <c r="M60" s="4" t="s">
        <v>43</v>
      </c>
      <c r="N60" s="5" t="s">
        <v>28</v>
      </c>
      <c r="O60" s="6">
        <v>0</v>
      </c>
      <c r="P60" s="7">
        <v>0</v>
      </c>
      <c r="Q60" s="7">
        <f t="shared" si="3"/>
        <v>0</v>
      </c>
      <c r="R60" s="8">
        <v>24</v>
      </c>
      <c r="S60" s="9">
        <f t="shared" si="8"/>
        <v>84</v>
      </c>
      <c r="T60" s="9">
        <f t="shared" si="9"/>
        <v>5.88</v>
      </c>
      <c r="U60" s="10">
        <f t="shared" si="5"/>
        <v>89.88</v>
      </c>
      <c r="V60" s="9">
        <f t="shared" si="6"/>
        <v>5.88</v>
      </c>
      <c r="W60" s="9">
        <f t="shared" si="7"/>
        <v>89.88</v>
      </c>
      <c r="X60" s="11">
        <v>90</v>
      </c>
      <c r="AA60" t="str">
        <f t="shared" si="4"/>
        <v>14|64</v>
      </c>
      <c r="AB60">
        <v>2564</v>
      </c>
      <c r="AC60">
        <v>10</v>
      </c>
    </row>
    <row r="61" spans="1:29" ht="24" x14ac:dyDescent="0.4">
      <c r="A61">
        <v>60</v>
      </c>
      <c r="B61" t="str">
        <f t="shared" si="0"/>
        <v>2021-10-14T07:00:00.000+07:00</v>
      </c>
      <c r="C61">
        <f t="shared" si="1"/>
        <v>14</v>
      </c>
      <c r="D61">
        <v>10</v>
      </c>
      <c r="E61">
        <v>2564</v>
      </c>
      <c r="F61">
        <v>2</v>
      </c>
      <c r="G61" t="str">
        <f t="shared" si="2"/>
        <v>642002368</v>
      </c>
      <c r="H61" s="1">
        <v>60</v>
      </c>
      <c r="I61" s="2" t="s">
        <v>930</v>
      </c>
      <c r="J61" s="1" t="s">
        <v>955</v>
      </c>
      <c r="K61" s="2" t="s">
        <v>44</v>
      </c>
      <c r="L61" s="4" t="s">
        <v>42</v>
      </c>
      <c r="M61" s="4" t="s">
        <v>45</v>
      </c>
      <c r="N61" s="5" t="s">
        <v>28</v>
      </c>
      <c r="O61" s="6">
        <v>0</v>
      </c>
      <c r="P61" s="7">
        <v>0</v>
      </c>
      <c r="Q61" s="7">
        <f t="shared" si="3"/>
        <v>0</v>
      </c>
      <c r="R61" s="8">
        <v>12</v>
      </c>
      <c r="S61" s="9">
        <f t="shared" si="8"/>
        <v>42</v>
      </c>
      <c r="T61" s="9">
        <f t="shared" si="9"/>
        <v>2.94</v>
      </c>
      <c r="U61" s="10">
        <f t="shared" si="5"/>
        <v>44.94</v>
      </c>
      <c r="V61" s="9">
        <f t="shared" si="6"/>
        <v>2.94</v>
      </c>
      <c r="W61" s="9">
        <f t="shared" si="7"/>
        <v>44.94</v>
      </c>
      <c r="X61" s="11">
        <v>45</v>
      </c>
      <c r="AA61" t="str">
        <f t="shared" si="4"/>
        <v>14|64</v>
      </c>
      <c r="AB61">
        <v>2564</v>
      </c>
      <c r="AC61">
        <v>10</v>
      </c>
    </row>
    <row r="62" spans="1:29" ht="24" x14ac:dyDescent="0.4">
      <c r="A62">
        <v>61</v>
      </c>
      <c r="B62" t="str">
        <f t="shared" si="0"/>
        <v>2021-10-14T07:00:00.000+07:00</v>
      </c>
      <c r="C62">
        <f t="shared" si="1"/>
        <v>14</v>
      </c>
      <c r="D62">
        <v>10</v>
      </c>
      <c r="E62">
        <v>2564</v>
      </c>
      <c r="F62">
        <v>2</v>
      </c>
      <c r="G62" t="str">
        <f t="shared" si="2"/>
        <v>642002369</v>
      </c>
      <c r="H62" s="1">
        <v>61</v>
      </c>
      <c r="I62" s="2" t="s">
        <v>930</v>
      </c>
      <c r="J62" s="1" t="s">
        <v>956</v>
      </c>
      <c r="K62" s="2" t="s">
        <v>46</v>
      </c>
      <c r="L62" s="4" t="s">
        <v>47</v>
      </c>
      <c r="M62" s="4" t="s">
        <v>48</v>
      </c>
      <c r="N62" s="5" t="s">
        <v>28</v>
      </c>
      <c r="O62" s="6">
        <v>0</v>
      </c>
      <c r="P62" s="7">
        <v>0</v>
      </c>
      <c r="Q62" s="7">
        <f t="shared" si="3"/>
        <v>0</v>
      </c>
      <c r="R62" s="8">
        <v>22</v>
      </c>
      <c r="S62" s="9">
        <f t="shared" si="8"/>
        <v>77</v>
      </c>
      <c r="T62" s="9">
        <f t="shared" si="9"/>
        <v>5.39</v>
      </c>
      <c r="U62" s="10">
        <f t="shared" si="5"/>
        <v>82.39</v>
      </c>
      <c r="V62" s="9">
        <f t="shared" si="6"/>
        <v>5.39</v>
      </c>
      <c r="W62" s="9">
        <f t="shared" si="7"/>
        <v>82.39</v>
      </c>
      <c r="X62" s="11">
        <v>82.5</v>
      </c>
      <c r="AA62" t="str">
        <f t="shared" si="4"/>
        <v>14|64</v>
      </c>
      <c r="AB62">
        <v>2564</v>
      </c>
      <c r="AC62">
        <v>10</v>
      </c>
    </row>
    <row r="63" spans="1:29" ht="24" x14ac:dyDescent="0.4">
      <c r="A63">
        <v>62</v>
      </c>
      <c r="B63" t="str">
        <f t="shared" si="0"/>
        <v>2021-10-14T07:00:00.000+07:00</v>
      </c>
      <c r="C63">
        <f t="shared" si="1"/>
        <v>14</v>
      </c>
      <c r="D63">
        <v>10</v>
      </c>
      <c r="E63">
        <v>2564</v>
      </c>
      <c r="F63">
        <v>2</v>
      </c>
      <c r="G63" t="str">
        <f t="shared" si="2"/>
        <v>642002370</v>
      </c>
      <c r="H63" s="1">
        <v>62</v>
      </c>
      <c r="I63" s="2" t="s">
        <v>930</v>
      </c>
      <c r="J63" s="1" t="s">
        <v>957</v>
      </c>
      <c r="K63" s="2" t="s">
        <v>49</v>
      </c>
      <c r="L63" s="4" t="s">
        <v>50</v>
      </c>
      <c r="M63" s="4" t="s">
        <v>51</v>
      </c>
      <c r="N63" s="5" t="s">
        <v>28</v>
      </c>
      <c r="O63" s="6">
        <v>0</v>
      </c>
      <c r="P63" s="7">
        <v>0</v>
      </c>
      <c r="Q63" s="7">
        <f t="shared" si="3"/>
        <v>0</v>
      </c>
      <c r="R63" s="8">
        <v>13</v>
      </c>
      <c r="S63" s="9">
        <f t="shared" si="8"/>
        <v>45.5</v>
      </c>
      <c r="T63" s="9">
        <f t="shared" si="9"/>
        <v>3.18</v>
      </c>
      <c r="U63" s="10">
        <f t="shared" si="5"/>
        <v>48.68</v>
      </c>
      <c r="V63" s="9">
        <f t="shared" si="6"/>
        <v>3.18</v>
      </c>
      <c r="W63" s="9">
        <f t="shared" si="7"/>
        <v>48.68</v>
      </c>
      <c r="X63" s="11">
        <v>48.75</v>
      </c>
      <c r="AA63" t="str">
        <f t="shared" si="4"/>
        <v>14|64</v>
      </c>
      <c r="AB63">
        <v>2564</v>
      </c>
      <c r="AC63">
        <v>10</v>
      </c>
    </row>
    <row r="64" spans="1:29" ht="24" x14ac:dyDescent="0.4">
      <c r="A64">
        <v>63</v>
      </c>
      <c r="B64" t="str">
        <f t="shared" si="0"/>
        <v>2021-10-14T07:00:00.000+07:00</v>
      </c>
      <c r="C64">
        <f t="shared" si="1"/>
        <v>14</v>
      </c>
      <c r="D64">
        <v>10</v>
      </c>
      <c r="E64">
        <v>2564</v>
      </c>
      <c r="F64">
        <v>2</v>
      </c>
      <c r="G64" t="str">
        <f t="shared" si="2"/>
        <v>642002371</v>
      </c>
      <c r="H64" s="1">
        <v>63</v>
      </c>
      <c r="I64" s="2" t="s">
        <v>930</v>
      </c>
      <c r="J64" s="1" t="s">
        <v>958</v>
      </c>
      <c r="K64" s="2" t="s">
        <v>52</v>
      </c>
      <c r="L64" s="4" t="s">
        <v>53</v>
      </c>
      <c r="M64" s="4" t="s">
        <v>54</v>
      </c>
      <c r="N64" s="5" t="s">
        <v>579</v>
      </c>
      <c r="O64" s="6">
        <v>35</v>
      </c>
      <c r="P64" s="7">
        <v>2.4500000000000002</v>
      </c>
      <c r="Q64" s="7">
        <f t="shared" si="3"/>
        <v>37.450000000000003</v>
      </c>
      <c r="R64" s="8">
        <v>10</v>
      </c>
      <c r="S64" s="9">
        <f t="shared" si="8"/>
        <v>35</v>
      </c>
      <c r="T64" s="9">
        <f t="shared" si="9"/>
        <v>2.4500000000000002</v>
      </c>
      <c r="U64" s="10">
        <f t="shared" si="5"/>
        <v>37.450000000000003</v>
      </c>
      <c r="V64" s="9">
        <f t="shared" si="6"/>
        <v>4.9000000000000004</v>
      </c>
      <c r="W64" s="9">
        <f t="shared" si="7"/>
        <v>74.900000000000006</v>
      </c>
      <c r="X64" s="11">
        <v>75</v>
      </c>
      <c r="AA64" t="str">
        <f t="shared" si="4"/>
        <v>14|64</v>
      </c>
      <c r="AB64">
        <v>2564</v>
      </c>
      <c r="AC64">
        <v>10</v>
      </c>
    </row>
    <row r="65" spans="1:29" ht="24" x14ac:dyDescent="0.4">
      <c r="A65">
        <v>64</v>
      </c>
      <c r="B65" t="str">
        <f t="shared" si="0"/>
        <v>2021-10-14T07:00:00.000+07:00</v>
      </c>
      <c r="C65">
        <f t="shared" si="1"/>
        <v>14</v>
      </c>
      <c r="D65">
        <v>10</v>
      </c>
      <c r="E65">
        <v>2564</v>
      </c>
      <c r="F65">
        <v>2</v>
      </c>
      <c r="G65" t="str">
        <f t="shared" si="2"/>
        <v>642002372</v>
      </c>
      <c r="H65" s="1">
        <v>64</v>
      </c>
      <c r="I65" s="2" t="s">
        <v>930</v>
      </c>
      <c r="J65" s="1" t="s">
        <v>959</v>
      </c>
      <c r="K65" s="2" t="s">
        <v>93</v>
      </c>
      <c r="L65" s="4" t="s">
        <v>94</v>
      </c>
      <c r="M65" s="4" t="s">
        <v>95</v>
      </c>
      <c r="N65" s="5" t="s">
        <v>28</v>
      </c>
      <c r="O65" s="6">
        <v>0</v>
      </c>
      <c r="P65" s="7">
        <v>0</v>
      </c>
      <c r="Q65" s="7">
        <f t="shared" si="3"/>
        <v>0</v>
      </c>
      <c r="R65" s="8">
        <v>36</v>
      </c>
      <c r="S65" s="9">
        <f t="shared" si="8"/>
        <v>126</v>
      </c>
      <c r="T65" s="9">
        <f t="shared" si="9"/>
        <v>8.82</v>
      </c>
      <c r="U65" s="10">
        <f t="shared" si="5"/>
        <v>134.82</v>
      </c>
      <c r="V65" s="9">
        <f t="shared" si="6"/>
        <v>8.82</v>
      </c>
      <c r="W65" s="9">
        <f t="shared" si="7"/>
        <v>134.82</v>
      </c>
      <c r="X65" s="11">
        <v>135</v>
      </c>
      <c r="AA65" t="str">
        <f t="shared" si="4"/>
        <v>14|64</v>
      </c>
      <c r="AB65">
        <v>2564</v>
      </c>
      <c r="AC65">
        <v>10</v>
      </c>
    </row>
    <row r="66" spans="1:29" ht="24" x14ac:dyDescent="0.4">
      <c r="A66">
        <v>65</v>
      </c>
      <c r="B66" t="str">
        <f t="shared" si="0"/>
        <v>2021-10-14T07:00:00.000+07:00</v>
      </c>
      <c r="C66">
        <f t="shared" si="1"/>
        <v>14</v>
      </c>
      <c r="D66">
        <v>10</v>
      </c>
      <c r="E66">
        <v>2564</v>
      </c>
      <c r="F66">
        <v>2</v>
      </c>
      <c r="G66" t="str">
        <f t="shared" si="2"/>
        <v>642002373</v>
      </c>
      <c r="H66" s="1">
        <v>65</v>
      </c>
      <c r="I66" s="2" t="s">
        <v>930</v>
      </c>
      <c r="J66" s="1" t="s">
        <v>960</v>
      </c>
      <c r="K66" s="16" t="s">
        <v>90</v>
      </c>
      <c r="L66" s="15" t="s">
        <v>91</v>
      </c>
      <c r="M66" s="15" t="s">
        <v>92</v>
      </c>
      <c r="N66" s="5" t="s">
        <v>28</v>
      </c>
      <c r="O66" s="6">
        <v>0</v>
      </c>
      <c r="P66" s="7">
        <v>0</v>
      </c>
      <c r="Q66" s="7">
        <f t="shared" si="3"/>
        <v>0</v>
      </c>
      <c r="R66" s="8">
        <v>30</v>
      </c>
      <c r="S66" s="9">
        <f t="shared" si="8"/>
        <v>105</v>
      </c>
      <c r="T66" s="9">
        <f t="shared" si="9"/>
        <v>7.35</v>
      </c>
      <c r="U66" s="10">
        <f t="shared" si="5"/>
        <v>112.35</v>
      </c>
      <c r="V66" s="9">
        <f t="shared" si="6"/>
        <v>7.35</v>
      </c>
      <c r="W66" s="9">
        <f t="shared" si="7"/>
        <v>112.35</v>
      </c>
      <c r="X66" s="11">
        <v>112.5</v>
      </c>
      <c r="AA66" t="str">
        <f t="shared" si="4"/>
        <v>14|64</v>
      </c>
      <c r="AB66">
        <v>2564</v>
      </c>
      <c r="AC66">
        <v>10</v>
      </c>
    </row>
    <row r="67" spans="1:29" ht="24" x14ac:dyDescent="0.4">
      <c r="A67">
        <v>66</v>
      </c>
      <c r="B67" t="str">
        <f t="shared" ref="B67:B130" si="10">(AB67-543)&amp;"-"&amp;TEXT(AC67,"00")&amp;"-"&amp;TEXT(C67,"00")&amp;"T07:00:00.000+07:00"</f>
        <v>2021-10-14T07:00:00.000+07:00</v>
      </c>
      <c r="C67">
        <f t="shared" ref="C67:C130" si="11">VALUE(LEFT(AA67,FIND("|",AA67)-1))</f>
        <v>14</v>
      </c>
      <c r="D67">
        <v>10</v>
      </c>
      <c r="E67">
        <v>2564</v>
      </c>
      <c r="F67">
        <v>2</v>
      </c>
      <c r="G67" t="str">
        <f t="shared" ref="G67:G130" si="12">SUBSTITUTE(J67,"wma-","")</f>
        <v>642002374</v>
      </c>
      <c r="H67" s="1">
        <v>66</v>
      </c>
      <c r="I67" s="2" t="s">
        <v>930</v>
      </c>
      <c r="J67" s="1" t="s">
        <v>961</v>
      </c>
      <c r="K67" s="16" t="s">
        <v>302</v>
      </c>
      <c r="L67" s="15" t="s">
        <v>303</v>
      </c>
      <c r="M67" s="15" t="s">
        <v>304</v>
      </c>
      <c r="N67" s="5" t="s">
        <v>28</v>
      </c>
      <c r="O67" s="6">
        <v>0</v>
      </c>
      <c r="P67" s="7">
        <v>0</v>
      </c>
      <c r="Q67" s="7">
        <f t="shared" ref="Q67:Q130" si="13">SUM(O67:P67)</f>
        <v>0</v>
      </c>
      <c r="R67" s="8">
        <v>15</v>
      </c>
      <c r="S67" s="9">
        <f t="shared" si="8"/>
        <v>52.5</v>
      </c>
      <c r="T67" s="9">
        <f t="shared" si="9"/>
        <v>3.67</v>
      </c>
      <c r="U67" s="10">
        <f t="shared" si="5"/>
        <v>56.17</v>
      </c>
      <c r="V67" s="9">
        <f t="shared" si="6"/>
        <v>3.67</v>
      </c>
      <c r="W67" s="9">
        <f t="shared" si="7"/>
        <v>56.17</v>
      </c>
      <c r="X67" s="11">
        <v>56.25</v>
      </c>
      <c r="AA67" t="str">
        <f t="shared" ref="AA67:AA130" si="14">SUBSTITUTE(I67,"ตค","|")</f>
        <v>14|64</v>
      </c>
      <c r="AB67">
        <v>2564</v>
      </c>
      <c r="AC67">
        <v>10</v>
      </c>
    </row>
    <row r="68" spans="1:29" ht="24" x14ac:dyDescent="0.4">
      <c r="A68">
        <v>67</v>
      </c>
      <c r="B68" t="str">
        <f t="shared" si="10"/>
        <v>2021-10-14T07:00:00.000+07:00</v>
      </c>
      <c r="C68">
        <f t="shared" si="11"/>
        <v>14</v>
      </c>
      <c r="D68">
        <v>10</v>
      </c>
      <c r="E68">
        <v>2564</v>
      </c>
      <c r="F68">
        <v>2</v>
      </c>
      <c r="G68" t="str">
        <f t="shared" si="12"/>
        <v>642002375</v>
      </c>
      <c r="H68" s="1">
        <v>67</v>
      </c>
      <c r="I68" s="2" t="s">
        <v>930</v>
      </c>
      <c r="J68" s="1" t="s">
        <v>962</v>
      </c>
      <c r="K68" s="16" t="s">
        <v>99</v>
      </c>
      <c r="L68" s="15" t="s">
        <v>100</v>
      </c>
      <c r="M68" s="15" t="s">
        <v>101</v>
      </c>
      <c r="N68" s="5" t="s">
        <v>28</v>
      </c>
      <c r="O68" s="6">
        <v>0</v>
      </c>
      <c r="P68" s="7">
        <v>0</v>
      </c>
      <c r="Q68" s="7">
        <f t="shared" si="13"/>
        <v>0</v>
      </c>
      <c r="R68" s="8">
        <v>25</v>
      </c>
      <c r="S68" s="9">
        <f t="shared" si="8"/>
        <v>87.5</v>
      </c>
      <c r="T68" s="9">
        <f t="shared" si="9"/>
        <v>6.12</v>
      </c>
      <c r="U68" s="10">
        <f t="shared" ref="U68:U131" si="15">ROUNDDOWN(S68+T68,2)</f>
        <v>93.62</v>
      </c>
      <c r="V68" s="9">
        <f t="shared" ref="V68:V131" si="16">SUM(P68+T68)</f>
        <v>6.12</v>
      </c>
      <c r="W68" s="9">
        <f t="shared" ref="W68:W131" si="17">ROUNDDOWN(O68+P68+U68,2)</f>
        <v>93.62</v>
      </c>
      <c r="X68" s="11">
        <v>93.75</v>
      </c>
      <c r="AA68" t="str">
        <f t="shared" si="14"/>
        <v>14|64</v>
      </c>
      <c r="AB68">
        <v>2564</v>
      </c>
      <c r="AC68">
        <v>10</v>
      </c>
    </row>
    <row r="69" spans="1:29" ht="24" x14ac:dyDescent="0.4">
      <c r="A69">
        <v>68</v>
      </c>
      <c r="B69" t="str">
        <f t="shared" si="10"/>
        <v>2021-10-14T07:00:00.000+07:00</v>
      </c>
      <c r="C69">
        <f t="shared" si="11"/>
        <v>14</v>
      </c>
      <c r="D69">
        <v>10</v>
      </c>
      <c r="E69">
        <v>2564</v>
      </c>
      <c r="F69">
        <v>2</v>
      </c>
      <c r="G69" t="str">
        <f t="shared" si="12"/>
        <v>642002376</v>
      </c>
      <c r="H69" s="1">
        <v>68</v>
      </c>
      <c r="I69" s="2" t="s">
        <v>930</v>
      </c>
      <c r="J69" s="1" t="s">
        <v>963</v>
      </c>
      <c r="K69" s="2" t="s">
        <v>82</v>
      </c>
      <c r="L69" s="17" t="s">
        <v>83</v>
      </c>
      <c r="M69" s="17" t="s">
        <v>84</v>
      </c>
      <c r="N69" s="5" t="s">
        <v>28</v>
      </c>
      <c r="O69" s="6">
        <v>0</v>
      </c>
      <c r="P69" s="7">
        <v>0</v>
      </c>
      <c r="Q69" s="7">
        <f t="shared" si="13"/>
        <v>0</v>
      </c>
      <c r="R69" s="8">
        <v>33</v>
      </c>
      <c r="S69" s="9">
        <f t="shared" ref="S69:S132" si="18">ROUNDDOWN(R69*3.5,2)</f>
        <v>115.5</v>
      </c>
      <c r="T69" s="9">
        <f t="shared" ref="T69:T132" si="19">ROUNDDOWN(S69*7%,2)</f>
        <v>8.08</v>
      </c>
      <c r="U69" s="10">
        <f t="shared" si="15"/>
        <v>123.58</v>
      </c>
      <c r="V69" s="9">
        <f t="shared" si="16"/>
        <v>8.08</v>
      </c>
      <c r="W69" s="9">
        <f t="shared" si="17"/>
        <v>123.58</v>
      </c>
      <c r="X69" s="11">
        <v>123.75</v>
      </c>
      <c r="AA69" t="str">
        <f t="shared" si="14"/>
        <v>14|64</v>
      </c>
      <c r="AB69">
        <v>2564</v>
      </c>
      <c r="AC69">
        <v>10</v>
      </c>
    </row>
    <row r="70" spans="1:29" ht="24" x14ac:dyDescent="0.4">
      <c r="A70">
        <v>69</v>
      </c>
      <c r="B70" t="str">
        <f t="shared" si="10"/>
        <v>2021-10-15T07:00:00.000+07:00</v>
      </c>
      <c r="C70">
        <f t="shared" si="11"/>
        <v>15</v>
      </c>
      <c r="D70">
        <v>10</v>
      </c>
      <c r="E70">
        <v>2564</v>
      </c>
      <c r="F70">
        <v>2</v>
      </c>
      <c r="G70" t="str">
        <f t="shared" si="12"/>
        <v>642002377</v>
      </c>
      <c r="H70" s="1">
        <v>69</v>
      </c>
      <c r="I70" s="2" t="s">
        <v>964</v>
      </c>
      <c r="J70" s="1" t="s">
        <v>965</v>
      </c>
      <c r="K70" s="2" t="s">
        <v>141</v>
      </c>
      <c r="L70" s="17" t="s">
        <v>142</v>
      </c>
      <c r="M70" s="17" t="s">
        <v>143</v>
      </c>
      <c r="N70" s="5" t="s">
        <v>28</v>
      </c>
      <c r="O70" s="6">
        <v>0</v>
      </c>
      <c r="P70" s="7">
        <v>0</v>
      </c>
      <c r="Q70" s="7">
        <f t="shared" si="13"/>
        <v>0</v>
      </c>
      <c r="R70" s="8">
        <v>12</v>
      </c>
      <c r="S70" s="9">
        <f t="shared" si="18"/>
        <v>42</v>
      </c>
      <c r="T70" s="9">
        <f t="shared" si="19"/>
        <v>2.94</v>
      </c>
      <c r="U70" s="10">
        <f t="shared" si="15"/>
        <v>44.94</v>
      </c>
      <c r="V70" s="9">
        <f t="shared" si="16"/>
        <v>2.94</v>
      </c>
      <c r="W70" s="9">
        <f t="shared" si="17"/>
        <v>44.94</v>
      </c>
      <c r="X70" s="11">
        <v>45</v>
      </c>
      <c r="AA70" t="str">
        <f t="shared" si="14"/>
        <v>15|64</v>
      </c>
      <c r="AB70">
        <v>2564</v>
      </c>
      <c r="AC70">
        <v>10</v>
      </c>
    </row>
    <row r="71" spans="1:29" ht="24" x14ac:dyDescent="0.4">
      <c r="A71">
        <v>70</v>
      </c>
      <c r="B71" t="str">
        <f t="shared" si="10"/>
        <v>2021-10-15T07:00:00.000+07:00</v>
      </c>
      <c r="C71">
        <f t="shared" si="11"/>
        <v>15</v>
      </c>
      <c r="D71">
        <v>10</v>
      </c>
      <c r="E71">
        <v>2564</v>
      </c>
      <c r="F71">
        <v>2</v>
      </c>
      <c r="G71" t="str">
        <f t="shared" si="12"/>
        <v>642002378</v>
      </c>
      <c r="H71" s="1">
        <v>70</v>
      </c>
      <c r="I71" s="2" t="s">
        <v>964</v>
      </c>
      <c r="J71" s="1" t="s">
        <v>966</v>
      </c>
      <c r="K71" s="2" t="s">
        <v>622</v>
      </c>
      <c r="L71" s="17" t="s">
        <v>623</v>
      </c>
      <c r="M71" s="17" t="s">
        <v>624</v>
      </c>
      <c r="N71" s="5" t="s">
        <v>28</v>
      </c>
      <c r="O71" s="6">
        <v>0</v>
      </c>
      <c r="P71" s="7">
        <v>0</v>
      </c>
      <c r="Q71" s="7">
        <f t="shared" si="13"/>
        <v>0</v>
      </c>
      <c r="R71" s="8">
        <v>28</v>
      </c>
      <c r="S71" s="9">
        <f t="shared" si="18"/>
        <v>98</v>
      </c>
      <c r="T71" s="9">
        <f t="shared" si="19"/>
        <v>6.86</v>
      </c>
      <c r="U71" s="10">
        <f t="shared" si="15"/>
        <v>104.86</v>
      </c>
      <c r="V71" s="9">
        <f t="shared" si="16"/>
        <v>6.86</v>
      </c>
      <c r="W71" s="9">
        <f t="shared" si="17"/>
        <v>104.86</v>
      </c>
      <c r="X71" s="11">
        <v>105</v>
      </c>
      <c r="AA71" t="str">
        <f t="shared" si="14"/>
        <v>15|64</v>
      </c>
      <c r="AB71">
        <v>2564</v>
      </c>
      <c r="AC71">
        <v>10</v>
      </c>
    </row>
    <row r="72" spans="1:29" ht="24" x14ac:dyDescent="0.4">
      <c r="A72">
        <v>71</v>
      </c>
      <c r="B72" t="str">
        <f t="shared" si="10"/>
        <v>2021-10-15T07:00:00.000+07:00</v>
      </c>
      <c r="C72">
        <f t="shared" si="11"/>
        <v>15</v>
      </c>
      <c r="D72">
        <v>10</v>
      </c>
      <c r="E72">
        <v>2564</v>
      </c>
      <c r="F72">
        <v>2</v>
      </c>
      <c r="G72" t="str">
        <f t="shared" si="12"/>
        <v>642002379</v>
      </c>
      <c r="H72" s="1">
        <v>71</v>
      </c>
      <c r="I72" s="2" t="s">
        <v>964</v>
      </c>
      <c r="J72" s="1" t="s">
        <v>967</v>
      </c>
      <c r="K72" s="2" t="s">
        <v>619</v>
      </c>
      <c r="L72" s="17" t="s">
        <v>620</v>
      </c>
      <c r="M72" s="17" t="s">
        <v>621</v>
      </c>
      <c r="N72" s="5" t="s">
        <v>579</v>
      </c>
      <c r="O72" s="6">
        <v>24.5</v>
      </c>
      <c r="P72" s="7">
        <v>1.71</v>
      </c>
      <c r="Q72" s="7">
        <f t="shared" si="13"/>
        <v>26.21</v>
      </c>
      <c r="R72" s="8">
        <v>7</v>
      </c>
      <c r="S72" s="9">
        <f t="shared" si="18"/>
        <v>24.5</v>
      </c>
      <c r="T72" s="9">
        <f t="shared" si="19"/>
        <v>1.71</v>
      </c>
      <c r="U72" s="10">
        <f t="shared" si="15"/>
        <v>26.21</v>
      </c>
      <c r="V72" s="9">
        <f t="shared" si="16"/>
        <v>3.42</v>
      </c>
      <c r="W72" s="9">
        <f t="shared" si="17"/>
        <v>52.42</v>
      </c>
      <c r="X72" s="11">
        <v>52.5</v>
      </c>
      <c r="AA72" t="str">
        <f t="shared" si="14"/>
        <v>15|64</v>
      </c>
      <c r="AB72">
        <v>2564</v>
      </c>
      <c r="AC72">
        <v>10</v>
      </c>
    </row>
    <row r="73" spans="1:29" ht="24" x14ac:dyDescent="0.4">
      <c r="A73">
        <v>72</v>
      </c>
      <c r="B73" t="str">
        <f t="shared" si="10"/>
        <v>2021-10-15T07:00:00.000+07:00</v>
      </c>
      <c r="C73">
        <f t="shared" si="11"/>
        <v>15</v>
      </c>
      <c r="D73">
        <v>10</v>
      </c>
      <c r="E73">
        <v>2564</v>
      </c>
      <c r="F73">
        <v>2</v>
      </c>
      <c r="G73" t="str">
        <f t="shared" si="12"/>
        <v>642002380</v>
      </c>
      <c r="H73" s="1">
        <v>72</v>
      </c>
      <c r="I73" s="2" t="s">
        <v>964</v>
      </c>
      <c r="J73" s="1" t="s">
        <v>968</v>
      </c>
      <c r="K73" s="16" t="s">
        <v>144</v>
      </c>
      <c r="L73" s="15" t="s">
        <v>145</v>
      </c>
      <c r="M73" s="15" t="s">
        <v>146</v>
      </c>
      <c r="N73" s="5" t="s">
        <v>28</v>
      </c>
      <c r="O73" s="6">
        <v>0</v>
      </c>
      <c r="P73" s="7">
        <v>0</v>
      </c>
      <c r="Q73" s="7">
        <f t="shared" si="13"/>
        <v>0</v>
      </c>
      <c r="R73" s="8">
        <v>9</v>
      </c>
      <c r="S73" s="9">
        <f t="shared" si="18"/>
        <v>31.5</v>
      </c>
      <c r="T73" s="9">
        <f t="shared" si="19"/>
        <v>2.2000000000000002</v>
      </c>
      <c r="U73" s="10">
        <f t="shared" si="15"/>
        <v>33.700000000000003</v>
      </c>
      <c r="V73" s="9">
        <f t="shared" si="16"/>
        <v>2.2000000000000002</v>
      </c>
      <c r="W73" s="9">
        <f t="shared" si="17"/>
        <v>33.700000000000003</v>
      </c>
      <c r="X73" s="11">
        <v>33.75</v>
      </c>
      <c r="AA73" t="str">
        <f t="shared" si="14"/>
        <v>15|64</v>
      </c>
      <c r="AB73">
        <v>2564</v>
      </c>
      <c r="AC73">
        <v>10</v>
      </c>
    </row>
    <row r="74" spans="1:29" ht="24" x14ac:dyDescent="0.4">
      <c r="A74">
        <v>73</v>
      </c>
      <c r="B74" t="str">
        <f t="shared" si="10"/>
        <v>2021-10-15T07:00:00.000+07:00</v>
      </c>
      <c r="C74">
        <f t="shared" si="11"/>
        <v>15</v>
      </c>
      <c r="D74">
        <v>10</v>
      </c>
      <c r="E74">
        <v>2564</v>
      </c>
      <c r="F74">
        <v>2</v>
      </c>
      <c r="G74" t="str">
        <f t="shared" si="12"/>
        <v>642002381</v>
      </c>
      <c r="H74" s="1">
        <v>73</v>
      </c>
      <c r="I74" s="2" t="s">
        <v>964</v>
      </c>
      <c r="J74" s="1" t="s">
        <v>969</v>
      </c>
      <c r="K74" s="3" t="s">
        <v>173</v>
      </c>
      <c r="L74" s="15" t="s">
        <v>174</v>
      </c>
      <c r="M74" s="15" t="s">
        <v>175</v>
      </c>
      <c r="N74" s="5" t="s">
        <v>28</v>
      </c>
      <c r="O74" s="6">
        <v>0</v>
      </c>
      <c r="P74" s="7">
        <v>0</v>
      </c>
      <c r="Q74" s="7">
        <f t="shared" si="13"/>
        <v>0</v>
      </c>
      <c r="R74" s="8">
        <v>26</v>
      </c>
      <c r="S74" s="9">
        <f t="shared" si="18"/>
        <v>91</v>
      </c>
      <c r="T74" s="9">
        <f t="shared" si="19"/>
        <v>6.37</v>
      </c>
      <c r="U74" s="10">
        <f t="shared" si="15"/>
        <v>97.37</v>
      </c>
      <c r="V74" s="9">
        <f t="shared" si="16"/>
        <v>6.37</v>
      </c>
      <c r="W74" s="9">
        <f t="shared" si="17"/>
        <v>97.37</v>
      </c>
      <c r="X74" s="11">
        <v>97.5</v>
      </c>
      <c r="AA74" t="str">
        <f t="shared" si="14"/>
        <v>15|64</v>
      </c>
      <c r="AB74">
        <v>2564</v>
      </c>
      <c r="AC74">
        <v>10</v>
      </c>
    </row>
    <row r="75" spans="1:29" ht="24" x14ac:dyDescent="0.4">
      <c r="A75">
        <v>74</v>
      </c>
      <c r="B75" t="str">
        <f t="shared" si="10"/>
        <v>2021-10-15T07:00:00.000+07:00</v>
      </c>
      <c r="C75">
        <f t="shared" si="11"/>
        <v>15</v>
      </c>
      <c r="D75">
        <v>10</v>
      </c>
      <c r="E75">
        <v>2564</v>
      </c>
      <c r="F75">
        <v>2</v>
      </c>
      <c r="G75" t="str">
        <f t="shared" si="12"/>
        <v>642002382</v>
      </c>
      <c r="H75" s="1">
        <v>74</v>
      </c>
      <c r="I75" s="2" t="s">
        <v>964</v>
      </c>
      <c r="J75" s="1" t="s">
        <v>970</v>
      </c>
      <c r="K75" s="3" t="s">
        <v>124</v>
      </c>
      <c r="L75" s="15" t="s">
        <v>125</v>
      </c>
      <c r="M75" s="15" t="s">
        <v>126</v>
      </c>
      <c r="N75" s="5" t="s">
        <v>28</v>
      </c>
      <c r="O75" s="6">
        <v>0</v>
      </c>
      <c r="P75" s="7">
        <v>0</v>
      </c>
      <c r="Q75" s="7">
        <f t="shared" si="13"/>
        <v>0</v>
      </c>
      <c r="R75" s="8">
        <v>31</v>
      </c>
      <c r="S75" s="9">
        <f t="shared" si="18"/>
        <v>108.5</v>
      </c>
      <c r="T75" s="9">
        <f t="shared" si="19"/>
        <v>7.59</v>
      </c>
      <c r="U75" s="10">
        <f t="shared" si="15"/>
        <v>116.09</v>
      </c>
      <c r="V75" s="9">
        <f t="shared" si="16"/>
        <v>7.59</v>
      </c>
      <c r="W75" s="9">
        <f t="shared" si="17"/>
        <v>116.09</v>
      </c>
      <c r="X75" s="11">
        <v>116.25</v>
      </c>
      <c r="AA75" t="str">
        <f t="shared" si="14"/>
        <v>15|64</v>
      </c>
      <c r="AB75">
        <v>2564</v>
      </c>
      <c r="AC75">
        <v>10</v>
      </c>
    </row>
    <row r="76" spans="1:29" ht="24" x14ac:dyDescent="0.4">
      <c r="A76">
        <v>75</v>
      </c>
      <c r="B76" t="str">
        <f t="shared" si="10"/>
        <v>2021-10-15T07:00:00.000+07:00</v>
      </c>
      <c r="C76">
        <f t="shared" si="11"/>
        <v>15</v>
      </c>
      <c r="D76">
        <v>10</v>
      </c>
      <c r="E76">
        <v>2564</v>
      </c>
      <c r="F76">
        <v>2</v>
      </c>
      <c r="G76" t="str">
        <f t="shared" si="12"/>
        <v>642002383</v>
      </c>
      <c r="H76" s="1">
        <v>75</v>
      </c>
      <c r="I76" s="2" t="s">
        <v>964</v>
      </c>
      <c r="J76" s="1" t="s">
        <v>971</v>
      </c>
      <c r="K76" s="3" t="s">
        <v>127</v>
      </c>
      <c r="L76" s="15" t="s">
        <v>128</v>
      </c>
      <c r="M76" s="15" t="s">
        <v>129</v>
      </c>
      <c r="N76" s="5" t="s">
        <v>28</v>
      </c>
      <c r="O76" s="6">
        <v>0</v>
      </c>
      <c r="P76" s="7">
        <v>0</v>
      </c>
      <c r="Q76" s="7">
        <f t="shared" si="13"/>
        <v>0</v>
      </c>
      <c r="R76" s="8">
        <v>26</v>
      </c>
      <c r="S76" s="9">
        <f t="shared" si="18"/>
        <v>91</v>
      </c>
      <c r="T76" s="9">
        <f t="shared" si="19"/>
        <v>6.37</v>
      </c>
      <c r="U76" s="10">
        <f t="shared" si="15"/>
        <v>97.37</v>
      </c>
      <c r="V76" s="9">
        <f t="shared" si="16"/>
        <v>6.37</v>
      </c>
      <c r="W76" s="9">
        <f t="shared" si="17"/>
        <v>97.37</v>
      </c>
      <c r="X76" s="11">
        <v>97.5</v>
      </c>
      <c r="AA76" t="str">
        <f t="shared" si="14"/>
        <v>15|64</v>
      </c>
      <c r="AB76">
        <v>2564</v>
      </c>
      <c r="AC76">
        <v>10</v>
      </c>
    </row>
    <row r="77" spans="1:29" ht="24" x14ac:dyDescent="0.4">
      <c r="A77">
        <v>76</v>
      </c>
      <c r="B77" t="str">
        <f t="shared" si="10"/>
        <v>2021-10-15T07:00:00.000+07:00</v>
      </c>
      <c r="C77">
        <f t="shared" si="11"/>
        <v>15</v>
      </c>
      <c r="D77">
        <v>10</v>
      </c>
      <c r="E77">
        <v>2564</v>
      </c>
      <c r="F77">
        <v>2</v>
      </c>
      <c r="G77" t="str">
        <f t="shared" si="12"/>
        <v>642002384</v>
      </c>
      <c r="H77" s="1">
        <v>76</v>
      </c>
      <c r="I77" s="2" t="s">
        <v>964</v>
      </c>
      <c r="J77" s="1" t="s">
        <v>972</v>
      </c>
      <c r="K77" s="3" t="s">
        <v>130</v>
      </c>
      <c r="L77" s="15" t="s">
        <v>131</v>
      </c>
      <c r="M77" s="15" t="s">
        <v>132</v>
      </c>
      <c r="N77" s="5" t="s">
        <v>28</v>
      </c>
      <c r="O77" s="6">
        <v>0</v>
      </c>
      <c r="P77" s="7">
        <v>0</v>
      </c>
      <c r="Q77" s="7">
        <f t="shared" si="13"/>
        <v>0</v>
      </c>
      <c r="R77" s="8">
        <v>17</v>
      </c>
      <c r="S77" s="9">
        <f t="shared" si="18"/>
        <v>59.5</v>
      </c>
      <c r="T77" s="9">
        <f t="shared" si="19"/>
        <v>4.16</v>
      </c>
      <c r="U77" s="10">
        <f t="shared" si="15"/>
        <v>63.66</v>
      </c>
      <c r="V77" s="9">
        <f t="shared" si="16"/>
        <v>4.16</v>
      </c>
      <c r="W77" s="9">
        <f t="shared" si="17"/>
        <v>63.66</v>
      </c>
      <c r="X77" s="11">
        <v>63.75</v>
      </c>
      <c r="AA77" t="str">
        <f t="shared" si="14"/>
        <v>15|64</v>
      </c>
      <c r="AB77">
        <v>2564</v>
      </c>
      <c r="AC77">
        <v>10</v>
      </c>
    </row>
    <row r="78" spans="1:29" ht="24" x14ac:dyDescent="0.4">
      <c r="A78">
        <v>77</v>
      </c>
      <c r="B78" t="str">
        <f t="shared" si="10"/>
        <v>2021-10-15T07:00:00.000+07:00</v>
      </c>
      <c r="C78">
        <f t="shared" si="11"/>
        <v>15</v>
      </c>
      <c r="D78">
        <v>10</v>
      </c>
      <c r="E78">
        <v>2564</v>
      </c>
      <c r="F78">
        <v>2</v>
      </c>
      <c r="G78" t="str">
        <f t="shared" si="12"/>
        <v>642002385</v>
      </c>
      <c r="H78" s="1">
        <v>77</v>
      </c>
      <c r="I78" s="2" t="s">
        <v>964</v>
      </c>
      <c r="J78" s="1" t="s">
        <v>973</v>
      </c>
      <c r="K78" s="3" t="s">
        <v>133</v>
      </c>
      <c r="L78" s="15" t="s">
        <v>134</v>
      </c>
      <c r="M78" s="15" t="s">
        <v>135</v>
      </c>
      <c r="N78" s="5" t="s">
        <v>28</v>
      </c>
      <c r="O78" s="6">
        <v>0</v>
      </c>
      <c r="P78" s="7">
        <v>0</v>
      </c>
      <c r="Q78" s="7">
        <f t="shared" si="13"/>
        <v>0</v>
      </c>
      <c r="R78" s="8">
        <v>29</v>
      </c>
      <c r="S78" s="9">
        <f t="shared" si="18"/>
        <v>101.5</v>
      </c>
      <c r="T78" s="9">
        <f t="shared" si="19"/>
        <v>7.1</v>
      </c>
      <c r="U78" s="10">
        <f t="shared" si="15"/>
        <v>108.6</v>
      </c>
      <c r="V78" s="9">
        <f t="shared" si="16"/>
        <v>7.1</v>
      </c>
      <c r="W78" s="9">
        <f t="shared" si="17"/>
        <v>108.6</v>
      </c>
      <c r="X78" s="11">
        <v>108.75</v>
      </c>
      <c r="AA78" t="str">
        <f t="shared" si="14"/>
        <v>15|64</v>
      </c>
      <c r="AB78">
        <v>2564</v>
      </c>
      <c r="AC78">
        <v>10</v>
      </c>
    </row>
    <row r="79" spans="1:29" ht="24" x14ac:dyDescent="0.4">
      <c r="A79">
        <v>78</v>
      </c>
      <c r="B79" t="str">
        <f t="shared" si="10"/>
        <v>2021-10-15T07:00:00.000+07:00</v>
      </c>
      <c r="C79">
        <f t="shared" si="11"/>
        <v>15</v>
      </c>
      <c r="D79">
        <v>10</v>
      </c>
      <c r="E79">
        <v>2564</v>
      </c>
      <c r="F79">
        <v>2</v>
      </c>
      <c r="G79" t="str">
        <f t="shared" si="12"/>
        <v>642002386</v>
      </c>
      <c r="H79" s="1">
        <v>78</v>
      </c>
      <c r="I79" s="2" t="s">
        <v>964</v>
      </c>
      <c r="J79" s="1" t="s">
        <v>974</v>
      </c>
      <c r="K79" s="3" t="s">
        <v>147</v>
      </c>
      <c r="L79" s="15" t="s">
        <v>148</v>
      </c>
      <c r="M79" s="15" t="s">
        <v>149</v>
      </c>
      <c r="N79" s="5" t="s">
        <v>28</v>
      </c>
      <c r="O79" s="6">
        <v>0</v>
      </c>
      <c r="P79" s="7">
        <v>0</v>
      </c>
      <c r="Q79" s="7">
        <f t="shared" si="13"/>
        <v>0</v>
      </c>
      <c r="R79" s="8">
        <v>25</v>
      </c>
      <c r="S79" s="9">
        <f t="shared" si="18"/>
        <v>87.5</v>
      </c>
      <c r="T79" s="9">
        <f t="shared" si="19"/>
        <v>6.12</v>
      </c>
      <c r="U79" s="10">
        <f t="shared" si="15"/>
        <v>93.62</v>
      </c>
      <c r="V79" s="9">
        <f t="shared" si="16"/>
        <v>6.12</v>
      </c>
      <c r="W79" s="9">
        <f t="shared" si="17"/>
        <v>93.62</v>
      </c>
      <c r="X79" s="11">
        <v>93.75</v>
      </c>
      <c r="AA79" t="str">
        <f t="shared" si="14"/>
        <v>15|64</v>
      </c>
      <c r="AB79">
        <v>2564</v>
      </c>
      <c r="AC79">
        <v>10</v>
      </c>
    </row>
    <row r="80" spans="1:29" ht="24" x14ac:dyDescent="0.4">
      <c r="A80">
        <v>79</v>
      </c>
      <c r="B80" t="str">
        <f t="shared" si="10"/>
        <v>2021-10-15T07:00:00.000+07:00</v>
      </c>
      <c r="C80">
        <f t="shared" si="11"/>
        <v>15</v>
      </c>
      <c r="D80">
        <v>10</v>
      </c>
      <c r="E80">
        <v>2564</v>
      </c>
      <c r="F80">
        <v>2</v>
      </c>
      <c r="G80" t="str">
        <f t="shared" si="12"/>
        <v>642002387</v>
      </c>
      <c r="H80" s="1">
        <v>79</v>
      </c>
      <c r="I80" s="2" t="s">
        <v>964</v>
      </c>
      <c r="J80" s="1" t="s">
        <v>975</v>
      </c>
      <c r="K80" s="3" t="s">
        <v>150</v>
      </c>
      <c r="L80" s="15" t="s">
        <v>151</v>
      </c>
      <c r="M80" s="15" t="s">
        <v>152</v>
      </c>
      <c r="N80" s="5" t="s">
        <v>28</v>
      </c>
      <c r="O80" s="6">
        <v>0</v>
      </c>
      <c r="P80" s="7">
        <v>0</v>
      </c>
      <c r="Q80" s="7">
        <f t="shared" si="13"/>
        <v>0</v>
      </c>
      <c r="R80" s="8">
        <v>1</v>
      </c>
      <c r="S80" s="9">
        <f t="shared" si="18"/>
        <v>3.5</v>
      </c>
      <c r="T80" s="9">
        <f t="shared" si="19"/>
        <v>0.24</v>
      </c>
      <c r="U80" s="10">
        <f t="shared" si="15"/>
        <v>3.74</v>
      </c>
      <c r="V80" s="9">
        <f t="shared" si="16"/>
        <v>0.24</v>
      </c>
      <c r="W80" s="9">
        <f t="shared" si="17"/>
        <v>3.74</v>
      </c>
      <c r="X80" s="11">
        <v>3.75</v>
      </c>
      <c r="AA80" t="str">
        <f t="shared" si="14"/>
        <v>15|64</v>
      </c>
      <c r="AB80">
        <v>2564</v>
      </c>
      <c r="AC80">
        <v>10</v>
      </c>
    </row>
    <row r="81" spans="1:29" ht="24" x14ac:dyDescent="0.4">
      <c r="A81">
        <v>80</v>
      </c>
      <c r="B81" t="str">
        <f t="shared" si="10"/>
        <v>2021-10-15T07:00:00.000+07:00</v>
      </c>
      <c r="C81">
        <f t="shared" si="11"/>
        <v>15</v>
      </c>
      <c r="D81">
        <v>10</v>
      </c>
      <c r="E81">
        <v>2564</v>
      </c>
      <c r="F81">
        <v>2</v>
      </c>
      <c r="G81" t="str">
        <f t="shared" si="12"/>
        <v>642002388</v>
      </c>
      <c r="H81" s="1">
        <v>80</v>
      </c>
      <c r="I81" s="2" t="s">
        <v>964</v>
      </c>
      <c r="J81" s="1" t="s">
        <v>976</v>
      </c>
      <c r="K81" s="3" t="s">
        <v>312</v>
      </c>
      <c r="L81" s="15" t="s">
        <v>313</v>
      </c>
      <c r="M81" s="15" t="s">
        <v>314</v>
      </c>
      <c r="N81" s="5" t="s">
        <v>28</v>
      </c>
      <c r="O81" s="6">
        <v>0</v>
      </c>
      <c r="P81" s="7">
        <v>0</v>
      </c>
      <c r="Q81" s="7">
        <f t="shared" si="13"/>
        <v>0</v>
      </c>
      <c r="R81" s="8">
        <v>26</v>
      </c>
      <c r="S81" s="9">
        <f t="shared" si="18"/>
        <v>91</v>
      </c>
      <c r="T81" s="9">
        <f t="shared" si="19"/>
        <v>6.37</v>
      </c>
      <c r="U81" s="10">
        <f t="shared" si="15"/>
        <v>97.37</v>
      </c>
      <c r="V81" s="9">
        <f t="shared" si="16"/>
        <v>6.37</v>
      </c>
      <c r="W81" s="9">
        <f t="shared" si="17"/>
        <v>97.37</v>
      </c>
      <c r="X81" s="11">
        <v>97.5</v>
      </c>
      <c r="AA81" t="str">
        <f t="shared" si="14"/>
        <v>15|64</v>
      </c>
      <c r="AB81">
        <v>2564</v>
      </c>
      <c r="AC81">
        <v>10</v>
      </c>
    </row>
    <row r="82" spans="1:29" ht="24" x14ac:dyDescent="0.4">
      <c r="A82">
        <v>81</v>
      </c>
      <c r="B82" t="str">
        <f t="shared" si="10"/>
        <v>2021-10-15T07:00:00.000+07:00</v>
      </c>
      <c r="C82">
        <f t="shared" si="11"/>
        <v>15</v>
      </c>
      <c r="D82">
        <v>10</v>
      </c>
      <c r="E82">
        <v>2564</v>
      </c>
      <c r="F82">
        <v>2</v>
      </c>
      <c r="G82" t="str">
        <f t="shared" si="12"/>
        <v>642002389</v>
      </c>
      <c r="H82" s="1">
        <v>81</v>
      </c>
      <c r="I82" s="2" t="s">
        <v>964</v>
      </c>
      <c r="J82" s="1" t="s">
        <v>977</v>
      </c>
      <c r="K82" s="3" t="s">
        <v>625</v>
      </c>
      <c r="L82" s="15" t="s">
        <v>154</v>
      </c>
      <c r="M82" s="15" t="s">
        <v>626</v>
      </c>
      <c r="N82" s="5" t="s">
        <v>579</v>
      </c>
      <c r="O82" s="6">
        <v>73.5</v>
      </c>
      <c r="P82" s="7">
        <v>5.14</v>
      </c>
      <c r="Q82" s="7">
        <f t="shared" si="13"/>
        <v>78.64</v>
      </c>
      <c r="R82" s="8">
        <v>22</v>
      </c>
      <c r="S82" s="9">
        <f t="shared" si="18"/>
        <v>77</v>
      </c>
      <c r="T82" s="9">
        <f t="shared" si="19"/>
        <v>5.39</v>
      </c>
      <c r="U82" s="10">
        <f t="shared" si="15"/>
        <v>82.39</v>
      </c>
      <c r="V82" s="9">
        <f t="shared" si="16"/>
        <v>10.53</v>
      </c>
      <c r="W82" s="9">
        <f t="shared" si="17"/>
        <v>161.03</v>
      </c>
      <c r="X82" s="11">
        <v>161.25</v>
      </c>
      <c r="AA82" t="str">
        <f t="shared" si="14"/>
        <v>15|64</v>
      </c>
      <c r="AB82">
        <v>2564</v>
      </c>
      <c r="AC82">
        <v>10</v>
      </c>
    </row>
    <row r="83" spans="1:29" ht="24" x14ac:dyDescent="0.4">
      <c r="A83">
        <v>82</v>
      </c>
      <c r="B83" t="str">
        <f t="shared" si="10"/>
        <v>2021-10-15T07:00:00.000+07:00</v>
      </c>
      <c r="C83">
        <f t="shared" si="11"/>
        <v>15</v>
      </c>
      <c r="D83">
        <v>10</v>
      </c>
      <c r="E83">
        <v>2564</v>
      </c>
      <c r="F83">
        <v>2</v>
      </c>
      <c r="G83" t="str">
        <f t="shared" si="12"/>
        <v>642002390</v>
      </c>
      <c r="H83" s="1">
        <v>82</v>
      </c>
      <c r="I83" s="2" t="s">
        <v>964</v>
      </c>
      <c r="J83" s="1" t="s">
        <v>978</v>
      </c>
      <c r="K83" s="3" t="s">
        <v>159</v>
      </c>
      <c r="L83" s="15" t="s">
        <v>154</v>
      </c>
      <c r="M83" s="15" t="s">
        <v>160</v>
      </c>
      <c r="N83" s="5" t="s">
        <v>579</v>
      </c>
      <c r="O83" s="6">
        <v>24.5</v>
      </c>
      <c r="P83" s="7">
        <v>1.71</v>
      </c>
      <c r="Q83" s="7">
        <f t="shared" si="13"/>
        <v>26.21</v>
      </c>
      <c r="R83" s="8">
        <v>13</v>
      </c>
      <c r="S83" s="9">
        <f t="shared" si="18"/>
        <v>45.5</v>
      </c>
      <c r="T83" s="9">
        <f t="shared" si="19"/>
        <v>3.18</v>
      </c>
      <c r="U83" s="10">
        <f t="shared" si="15"/>
        <v>48.68</v>
      </c>
      <c r="V83" s="9">
        <f t="shared" si="16"/>
        <v>4.8900000000000006</v>
      </c>
      <c r="W83" s="9">
        <f t="shared" si="17"/>
        <v>74.89</v>
      </c>
      <c r="X83" s="11">
        <v>75</v>
      </c>
      <c r="AA83" t="str">
        <f t="shared" si="14"/>
        <v>15|64</v>
      </c>
      <c r="AB83">
        <v>2564</v>
      </c>
      <c r="AC83">
        <v>10</v>
      </c>
    </row>
    <row r="84" spans="1:29" ht="24" x14ac:dyDescent="0.4">
      <c r="A84">
        <v>83</v>
      </c>
      <c r="B84" t="str">
        <f t="shared" si="10"/>
        <v>2021-10-15T07:00:00.000+07:00</v>
      </c>
      <c r="C84">
        <f t="shared" si="11"/>
        <v>15</v>
      </c>
      <c r="D84">
        <v>10</v>
      </c>
      <c r="E84">
        <v>2564</v>
      </c>
      <c r="F84">
        <v>2</v>
      </c>
      <c r="G84" t="str">
        <f t="shared" si="12"/>
        <v>642002391</v>
      </c>
      <c r="H84" s="1">
        <v>83</v>
      </c>
      <c r="I84" s="2" t="s">
        <v>964</v>
      </c>
      <c r="J84" s="1" t="s">
        <v>979</v>
      </c>
      <c r="K84" s="3" t="s">
        <v>153</v>
      </c>
      <c r="L84" s="15" t="s">
        <v>154</v>
      </c>
      <c r="M84" s="15" t="s">
        <v>155</v>
      </c>
      <c r="N84" s="5" t="s">
        <v>28</v>
      </c>
      <c r="O84" s="6">
        <v>0</v>
      </c>
      <c r="P84" s="7">
        <v>0</v>
      </c>
      <c r="Q84" s="7">
        <f t="shared" si="13"/>
        <v>0</v>
      </c>
      <c r="R84" s="8">
        <v>14</v>
      </c>
      <c r="S84" s="9">
        <f t="shared" si="18"/>
        <v>49</v>
      </c>
      <c r="T84" s="9">
        <f t="shared" si="19"/>
        <v>3.43</v>
      </c>
      <c r="U84" s="10">
        <f t="shared" si="15"/>
        <v>52.43</v>
      </c>
      <c r="V84" s="9">
        <f t="shared" si="16"/>
        <v>3.43</v>
      </c>
      <c r="W84" s="9">
        <f t="shared" si="17"/>
        <v>52.43</v>
      </c>
      <c r="X84" s="11">
        <v>52.5</v>
      </c>
      <c r="AA84" t="str">
        <f t="shared" si="14"/>
        <v>15|64</v>
      </c>
      <c r="AB84">
        <v>2564</v>
      </c>
      <c r="AC84">
        <v>10</v>
      </c>
    </row>
    <row r="85" spans="1:29" ht="24" x14ac:dyDescent="0.4">
      <c r="A85">
        <v>84</v>
      </c>
      <c r="B85" t="str">
        <f t="shared" si="10"/>
        <v>2021-10-15T07:00:00.000+07:00</v>
      </c>
      <c r="C85">
        <f t="shared" si="11"/>
        <v>15</v>
      </c>
      <c r="D85">
        <v>10</v>
      </c>
      <c r="E85">
        <v>2564</v>
      </c>
      <c r="F85">
        <v>2</v>
      </c>
      <c r="G85" t="str">
        <f t="shared" si="12"/>
        <v>642002392</v>
      </c>
      <c r="H85" s="1">
        <v>84</v>
      </c>
      <c r="I85" s="2" t="s">
        <v>964</v>
      </c>
      <c r="J85" s="1" t="s">
        <v>980</v>
      </c>
      <c r="K85" s="3" t="s">
        <v>981</v>
      </c>
      <c r="L85" s="15" t="s">
        <v>982</v>
      </c>
      <c r="M85" s="15" t="s">
        <v>983</v>
      </c>
      <c r="N85" s="5" t="s">
        <v>28</v>
      </c>
      <c r="O85" s="6">
        <v>0</v>
      </c>
      <c r="P85" s="7">
        <v>0</v>
      </c>
      <c r="Q85" s="7">
        <f t="shared" si="13"/>
        <v>0</v>
      </c>
      <c r="R85" s="8">
        <v>12</v>
      </c>
      <c r="S85" s="9">
        <f t="shared" si="18"/>
        <v>42</v>
      </c>
      <c r="T85" s="9">
        <f t="shared" si="19"/>
        <v>2.94</v>
      </c>
      <c r="U85" s="10">
        <f t="shared" si="15"/>
        <v>44.94</v>
      </c>
      <c r="V85" s="9">
        <f t="shared" si="16"/>
        <v>2.94</v>
      </c>
      <c r="W85" s="9">
        <f t="shared" si="17"/>
        <v>44.94</v>
      </c>
      <c r="X85" s="11">
        <v>45</v>
      </c>
      <c r="AA85" t="str">
        <f t="shared" si="14"/>
        <v>15|64</v>
      </c>
      <c r="AB85">
        <v>2564</v>
      </c>
      <c r="AC85">
        <v>10</v>
      </c>
    </row>
    <row r="86" spans="1:29" ht="24" x14ac:dyDescent="0.4">
      <c r="A86">
        <v>85</v>
      </c>
      <c r="B86" t="str">
        <f t="shared" si="10"/>
        <v>2021-10-15T07:00:00.000+07:00</v>
      </c>
      <c r="C86">
        <f t="shared" si="11"/>
        <v>15</v>
      </c>
      <c r="D86">
        <v>10</v>
      </c>
      <c r="E86">
        <v>2564</v>
      </c>
      <c r="F86">
        <v>2</v>
      </c>
      <c r="G86" t="str">
        <f t="shared" si="12"/>
        <v>642002393</v>
      </c>
      <c r="H86" s="1">
        <v>85</v>
      </c>
      <c r="I86" s="2" t="s">
        <v>964</v>
      </c>
      <c r="J86" s="1" t="s">
        <v>984</v>
      </c>
      <c r="K86" s="3" t="s">
        <v>156</v>
      </c>
      <c r="L86" s="15" t="s">
        <v>157</v>
      </c>
      <c r="M86" s="15" t="s">
        <v>158</v>
      </c>
      <c r="N86" s="5" t="s">
        <v>28</v>
      </c>
      <c r="O86" s="6">
        <v>0</v>
      </c>
      <c r="P86" s="7">
        <v>0</v>
      </c>
      <c r="Q86" s="7">
        <f t="shared" si="13"/>
        <v>0</v>
      </c>
      <c r="R86" s="8">
        <v>227</v>
      </c>
      <c r="S86" s="9">
        <f t="shared" si="18"/>
        <v>794.5</v>
      </c>
      <c r="T86" s="9">
        <f t="shared" si="19"/>
        <v>55.61</v>
      </c>
      <c r="U86" s="10">
        <f t="shared" si="15"/>
        <v>850.11</v>
      </c>
      <c r="V86" s="9">
        <f t="shared" si="16"/>
        <v>55.61</v>
      </c>
      <c r="W86" s="9">
        <f t="shared" si="17"/>
        <v>850.11</v>
      </c>
      <c r="X86" s="11">
        <v>850.25</v>
      </c>
      <c r="AA86" t="str">
        <f t="shared" si="14"/>
        <v>15|64</v>
      </c>
      <c r="AB86">
        <v>2564</v>
      </c>
      <c r="AC86">
        <v>10</v>
      </c>
    </row>
    <row r="87" spans="1:29" ht="24" x14ac:dyDescent="0.4">
      <c r="A87">
        <v>86</v>
      </c>
      <c r="B87" t="str">
        <f t="shared" si="10"/>
        <v>2021-10-15T07:00:00.000+07:00</v>
      </c>
      <c r="C87">
        <f t="shared" si="11"/>
        <v>15</v>
      </c>
      <c r="D87">
        <v>10</v>
      </c>
      <c r="E87">
        <v>2564</v>
      </c>
      <c r="F87">
        <v>2</v>
      </c>
      <c r="G87" t="str">
        <f t="shared" si="12"/>
        <v>642002394</v>
      </c>
      <c r="H87" s="1">
        <v>86</v>
      </c>
      <c r="I87" s="2" t="s">
        <v>964</v>
      </c>
      <c r="J87" s="1" t="s">
        <v>985</v>
      </c>
      <c r="K87" s="3" t="s">
        <v>102</v>
      </c>
      <c r="L87" s="15" t="s">
        <v>103</v>
      </c>
      <c r="M87" s="15" t="s">
        <v>104</v>
      </c>
      <c r="N87" s="5" t="s">
        <v>28</v>
      </c>
      <c r="O87" s="6">
        <v>0</v>
      </c>
      <c r="P87" s="7">
        <v>0</v>
      </c>
      <c r="Q87" s="7">
        <f t="shared" si="13"/>
        <v>0</v>
      </c>
      <c r="R87" s="8">
        <v>19</v>
      </c>
      <c r="S87" s="9">
        <f t="shared" si="18"/>
        <v>66.5</v>
      </c>
      <c r="T87" s="9">
        <f t="shared" si="19"/>
        <v>4.6500000000000004</v>
      </c>
      <c r="U87" s="10">
        <f t="shared" si="15"/>
        <v>71.150000000000006</v>
      </c>
      <c r="V87" s="9">
        <f t="shared" si="16"/>
        <v>4.6500000000000004</v>
      </c>
      <c r="W87" s="9">
        <f t="shared" si="17"/>
        <v>71.150000000000006</v>
      </c>
      <c r="X87" s="11">
        <v>71.25</v>
      </c>
      <c r="AA87" t="str">
        <f t="shared" si="14"/>
        <v>15|64</v>
      </c>
      <c r="AB87">
        <v>2564</v>
      </c>
      <c r="AC87">
        <v>10</v>
      </c>
    </row>
    <row r="88" spans="1:29" ht="24" x14ac:dyDescent="0.4">
      <c r="A88">
        <v>87</v>
      </c>
      <c r="B88" t="str">
        <f t="shared" si="10"/>
        <v>2021-10-15T07:00:00.000+07:00</v>
      </c>
      <c r="C88">
        <f t="shared" si="11"/>
        <v>15</v>
      </c>
      <c r="D88">
        <v>10</v>
      </c>
      <c r="E88">
        <v>2564</v>
      </c>
      <c r="F88">
        <v>2</v>
      </c>
      <c r="G88" t="str">
        <f t="shared" si="12"/>
        <v>642002395</v>
      </c>
      <c r="H88" s="1">
        <v>87</v>
      </c>
      <c r="I88" s="2" t="s">
        <v>964</v>
      </c>
      <c r="J88" s="1" t="s">
        <v>986</v>
      </c>
      <c r="K88" s="3" t="s">
        <v>105</v>
      </c>
      <c r="L88" s="15" t="s">
        <v>106</v>
      </c>
      <c r="M88" s="15" t="s">
        <v>107</v>
      </c>
      <c r="N88" s="5" t="s">
        <v>28</v>
      </c>
      <c r="O88" s="6">
        <v>0</v>
      </c>
      <c r="P88" s="7">
        <v>0</v>
      </c>
      <c r="Q88" s="7">
        <f t="shared" si="13"/>
        <v>0</v>
      </c>
      <c r="R88" s="8">
        <v>12</v>
      </c>
      <c r="S88" s="9">
        <f t="shared" si="18"/>
        <v>42</v>
      </c>
      <c r="T88" s="9">
        <f t="shared" si="19"/>
        <v>2.94</v>
      </c>
      <c r="U88" s="10">
        <f t="shared" si="15"/>
        <v>44.94</v>
      </c>
      <c r="V88" s="9">
        <f t="shared" si="16"/>
        <v>2.94</v>
      </c>
      <c r="W88" s="9">
        <f t="shared" si="17"/>
        <v>44.94</v>
      </c>
      <c r="X88" s="11">
        <v>45</v>
      </c>
      <c r="AA88" t="str">
        <f t="shared" si="14"/>
        <v>15|64</v>
      </c>
      <c r="AB88">
        <v>2564</v>
      </c>
      <c r="AC88">
        <v>10</v>
      </c>
    </row>
    <row r="89" spans="1:29" ht="24" x14ac:dyDescent="0.4">
      <c r="A89">
        <v>88</v>
      </c>
      <c r="B89" t="str">
        <f t="shared" si="10"/>
        <v>2021-10-15T07:00:00.000+07:00</v>
      </c>
      <c r="C89">
        <f t="shared" si="11"/>
        <v>15</v>
      </c>
      <c r="D89">
        <v>10</v>
      </c>
      <c r="E89">
        <v>2564</v>
      </c>
      <c r="F89">
        <v>2</v>
      </c>
      <c r="G89" t="str">
        <f t="shared" si="12"/>
        <v>642002396</v>
      </c>
      <c r="H89" s="1">
        <v>88</v>
      </c>
      <c r="I89" s="2" t="s">
        <v>964</v>
      </c>
      <c r="J89" s="1" t="s">
        <v>987</v>
      </c>
      <c r="K89" s="3" t="s">
        <v>108</v>
      </c>
      <c r="L89" s="15" t="s">
        <v>109</v>
      </c>
      <c r="M89" s="15" t="s">
        <v>110</v>
      </c>
      <c r="N89" s="5" t="s">
        <v>28</v>
      </c>
      <c r="O89" s="6">
        <v>0</v>
      </c>
      <c r="P89" s="7">
        <v>0</v>
      </c>
      <c r="Q89" s="7">
        <f t="shared" si="13"/>
        <v>0</v>
      </c>
      <c r="R89" s="8">
        <v>12</v>
      </c>
      <c r="S89" s="9">
        <f t="shared" si="18"/>
        <v>42</v>
      </c>
      <c r="T89" s="9">
        <f t="shared" si="19"/>
        <v>2.94</v>
      </c>
      <c r="U89" s="10">
        <f t="shared" si="15"/>
        <v>44.94</v>
      </c>
      <c r="V89" s="9">
        <f t="shared" si="16"/>
        <v>2.94</v>
      </c>
      <c r="W89" s="9">
        <f t="shared" si="17"/>
        <v>44.94</v>
      </c>
      <c r="X89" s="11">
        <v>45</v>
      </c>
      <c r="AA89" t="str">
        <f t="shared" si="14"/>
        <v>15|64</v>
      </c>
      <c r="AB89">
        <v>2564</v>
      </c>
      <c r="AC89">
        <v>10</v>
      </c>
    </row>
    <row r="90" spans="1:29" ht="24" x14ac:dyDescent="0.4">
      <c r="A90">
        <v>89</v>
      </c>
      <c r="B90" t="str">
        <f t="shared" si="10"/>
        <v>2021-10-15T07:00:00.000+07:00</v>
      </c>
      <c r="C90">
        <f t="shared" si="11"/>
        <v>15</v>
      </c>
      <c r="D90">
        <v>10</v>
      </c>
      <c r="E90">
        <v>2564</v>
      </c>
      <c r="F90">
        <v>2</v>
      </c>
      <c r="G90" t="str">
        <f t="shared" si="12"/>
        <v>642002397</v>
      </c>
      <c r="H90" s="1">
        <v>89</v>
      </c>
      <c r="I90" s="2" t="s">
        <v>964</v>
      </c>
      <c r="J90" s="1" t="s">
        <v>988</v>
      </c>
      <c r="K90" s="3" t="s">
        <v>114</v>
      </c>
      <c r="L90" s="18" t="s">
        <v>103</v>
      </c>
      <c r="M90" s="15" t="s">
        <v>115</v>
      </c>
      <c r="N90" s="5" t="s">
        <v>28</v>
      </c>
      <c r="O90" s="6">
        <v>0</v>
      </c>
      <c r="P90" s="7">
        <v>0</v>
      </c>
      <c r="Q90" s="7">
        <f t="shared" si="13"/>
        <v>0</v>
      </c>
      <c r="R90" s="8">
        <v>5</v>
      </c>
      <c r="S90" s="9">
        <f t="shared" si="18"/>
        <v>17.5</v>
      </c>
      <c r="T90" s="9">
        <f t="shared" si="19"/>
        <v>1.22</v>
      </c>
      <c r="U90" s="10">
        <f t="shared" si="15"/>
        <v>18.72</v>
      </c>
      <c r="V90" s="9">
        <f t="shared" si="16"/>
        <v>1.22</v>
      </c>
      <c r="W90" s="9">
        <f t="shared" si="17"/>
        <v>18.72</v>
      </c>
      <c r="X90" s="11">
        <v>18.75</v>
      </c>
      <c r="AA90" t="str">
        <f t="shared" si="14"/>
        <v>15|64</v>
      </c>
      <c r="AB90">
        <v>2564</v>
      </c>
      <c r="AC90">
        <v>10</v>
      </c>
    </row>
    <row r="91" spans="1:29" ht="24" x14ac:dyDescent="0.4">
      <c r="A91">
        <v>90</v>
      </c>
      <c r="B91" t="str">
        <f t="shared" si="10"/>
        <v>2021-10-15T07:00:00.000+07:00</v>
      </c>
      <c r="C91">
        <f t="shared" si="11"/>
        <v>15</v>
      </c>
      <c r="D91">
        <v>10</v>
      </c>
      <c r="E91">
        <v>2564</v>
      </c>
      <c r="F91">
        <v>2</v>
      </c>
      <c r="G91" t="str">
        <f t="shared" si="12"/>
        <v>642002398</v>
      </c>
      <c r="H91" s="1">
        <v>90</v>
      </c>
      <c r="I91" s="2" t="s">
        <v>964</v>
      </c>
      <c r="J91" s="1" t="s">
        <v>989</v>
      </c>
      <c r="K91" s="3" t="s">
        <v>111</v>
      </c>
      <c r="L91" s="18" t="s">
        <v>112</v>
      </c>
      <c r="M91" s="15" t="s">
        <v>113</v>
      </c>
      <c r="N91" s="5" t="s">
        <v>28</v>
      </c>
      <c r="O91" s="6">
        <v>0</v>
      </c>
      <c r="P91" s="7">
        <v>0</v>
      </c>
      <c r="Q91" s="7">
        <f t="shared" si="13"/>
        <v>0</v>
      </c>
      <c r="R91" s="8">
        <v>2</v>
      </c>
      <c r="S91" s="9">
        <f t="shared" si="18"/>
        <v>7</v>
      </c>
      <c r="T91" s="9">
        <f t="shared" si="19"/>
        <v>0.49</v>
      </c>
      <c r="U91" s="10">
        <f t="shared" si="15"/>
        <v>7.49</v>
      </c>
      <c r="V91" s="9">
        <f t="shared" si="16"/>
        <v>0.49</v>
      </c>
      <c r="W91" s="9">
        <f t="shared" si="17"/>
        <v>7.49</v>
      </c>
      <c r="X91" s="11">
        <v>7.5</v>
      </c>
      <c r="AA91" t="str">
        <f t="shared" si="14"/>
        <v>15|64</v>
      </c>
      <c r="AB91">
        <v>2564</v>
      </c>
      <c r="AC91">
        <v>10</v>
      </c>
    </row>
    <row r="92" spans="1:29" ht="24" x14ac:dyDescent="0.4">
      <c r="A92">
        <v>91</v>
      </c>
      <c r="B92" t="str">
        <f t="shared" si="10"/>
        <v>2021-10-15T07:00:00.000+07:00</v>
      </c>
      <c r="C92">
        <f t="shared" si="11"/>
        <v>15</v>
      </c>
      <c r="D92">
        <v>10</v>
      </c>
      <c r="E92">
        <v>2564</v>
      </c>
      <c r="F92">
        <v>2</v>
      </c>
      <c r="G92" t="str">
        <f t="shared" si="12"/>
        <v>642002399</v>
      </c>
      <c r="H92" s="1">
        <v>91</v>
      </c>
      <c r="I92" s="2" t="s">
        <v>964</v>
      </c>
      <c r="J92" s="1" t="s">
        <v>990</v>
      </c>
      <c r="K92" s="3" t="s">
        <v>116</v>
      </c>
      <c r="L92" s="18" t="s">
        <v>117</v>
      </c>
      <c r="M92" s="15" t="s">
        <v>118</v>
      </c>
      <c r="N92" s="5" t="s">
        <v>28</v>
      </c>
      <c r="O92" s="6">
        <v>0</v>
      </c>
      <c r="P92" s="7">
        <v>0</v>
      </c>
      <c r="Q92" s="7">
        <f t="shared" si="13"/>
        <v>0</v>
      </c>
      <c r="R92" s="8">
        <v>13</v>
      </c>
      <c r="S92" s="9">
        <f t="shared" si="18"/>
        <v>45.5</v>
      </c>
      <c r="T92" s="9">
        <f t="shared" si="19"/>
        <v>3.18</v>
      </c>
      <c r="U92" s="10">
        <f t="shared" si="15"/>
        <v>48.68</v>
      </c>
      <c r="V92" s="9">
        <f t="shared" si="16"/>
        <v>3.18</v>
      </c>
      <c r="W92" s="9">
        <f t="shared" si="17"/>
        <v>48.68</v>
      </c>
      <c r="X92" s="11">
        <v>48.75</v>
      </c>
      <c r="AA92" t="str">
        <f t="shared" si="14"/>
        <v>15|64</v>
      </c>
      <c r="AB92">
        <v>2564</v>
      </c>
      <c r="AC92">
        <v>10</v>
      </c>
    </row>
    <row r="93" spans="1:29" ht="24" x14ac:dyDescent="0.4">
      <c r="A93">
        <v>92</v>
      </c>
      <c r="B93" t="str">
        <f t="shared" si="10"/>
        <v>2021-10-15T07:00:00.000+07:00</v>
      </c>
      <c r="C93">
        <f t="shared" si="11"/>
        <v>15</v>
      </c>
      <c r="D93">
        <v>10</v>
      </c>
      <c r="E93">
        <v>2564</v>
      </c>
      <c r="F93">
        <v>2</v>
      </c>
      <c r="G93" t="str">
        <f t="shared" si="12"/>
        <v>642002400</v>
      </c>
      <c r="H93" s="1">
        <v>92</v>
      </c>
      <c r="I93" s="2" t="s">
        <v>964</v>
      </c>
      <c r="J93" s="1" t="s">
        <v>991</v>
      </c>
      <c r="K93" s="3" t="s">
        <v>119</v>
      </c>
      <c r="L93" s="18" t="s">
        <v>120</v>
      </c>
      <c r="M93" s="15" t="s">
        <v>121</v>
      </c>
      <c r="N93" s="5" t="s">
        <v>28</v>
      </c>
      <c r="O93" s="6">
        <v>0</v>
      </c>
      <c r="P93" s="7">
        <v>0</v>
      </c>
      <c r="Q93" s="7">
        <f t="shared" si="13"/>
        <v>0</v>
      </c>
      <c r="R93" s="8">
        <v>12</v>
      </c>
      <c r="S93" s="9">
        <f t="shared" si="18"/>
        <v>42</v>
      </c>
      <c r="T93" s="9">
        <f t="shared" si="19"/>
        <v>2.94</v>
      </c>
      <c r="U93" s="10">
        <f t="shared" si="15"/>
        <v>44.94</v>
      </c>
      <c r="V93" s="9">
        <f t="shared" si="16"/>
        <v>2.94</v>
      </c>
      <c r="W93" s="9">
        <f t="shared" si="17"/>
        <v>44.94</v>
      </c>
      <c r="X93" s="11">
        <v>45</v>
      </c>
      <c r="AA93" t="str">
        <f t="shared" si="14"/>
        <v>15|64</v>
      </c>
      <c r="AB93">
        <v>2564</v>
      </c>
      <c r="AC93">
        <v>10</v>
      </c>
    </row>
    <row r="94" spans="1:29" ht="24" x14ac:dyDescent="0.4">
      <c r="A94">
        <v>93</v>
      </c>
      <c r="B94" t="str">
        <f t="shared" si="10"/>
        <v>2021-10-15T07:00:00.000+07:00</v>
      </c>
      <c r="C94">
        <f t="shared" si="11"/>
        <v>15</v>
      </c>
      <c r="D94">
        <v>10</v>
      </c>
      <c r="E94">
        <v>2564</v>
      </c>
      <c r="F94">
        <v>2</v>
      </c>
      <c r="G94" t="str">
        <f t="shared" si="12"/>
        <v>642002401</v>
      </c>
      <c r="H94" s="1">
        <v>93</v>
      </c>
      <c r="I94" s="2" t="s">
        <v>964</v>
      </c>
      <c r="J94" s="1" t="s">
        <v>992</v>
      </c>
      <c r="K94" s="3" t="s">
        <v>122</v>
      </c>
      <c r="L94" s="18" t="s">
        <v>120</v>
      </c>
      <c r="M94" s="15" t="s">
        <v>123</v>
      </c>
      <c r="N94" s="5" t="s">
        <v>28</v>
      </c>
      <c r="O94" s="6">
        <v>0</v>
      </c>
      <c r="P94" s="7">
        <v>0</v>
      </c>
      <c r="Q94" s="7">
        <f t="shared" si="13"/>
        <v>0</v>
      </c>
      <c r="R94" s="8">
        <v>17</v>
      </c>
      <c r="S94" s="9">
        <f t="shared" si="18"/>
        <v>59.5</v>
      </c>
      <c r="T94" s="9">
        <f t="shared" si="19"/>
        <v>4.16</v>
      </c>
      <c r="U94" s="10">
        <f t="shared" si="15"/>
        <v>63.66</v>
      </c>
      <c r="V94" s="9">
        <f t="shared" si="16"/>
        <v>4.16</v>
      </c>
      <c r="W94" s="9">
        <f t="shared" si="17"/>
        <v>63.66</v>
      </c>
      <c r="X94" s="11">
        <v>63.75</v>
      </c>
      <c r="AA94" t="str">
        <f t="shared" si="14"/>
        <v>15|64</v>
      </c>
      <c r="AB94">
        <v>2564</v>
      </c>
      <c r="AC94">
        <v>10</v>
      </c>
    </row>
    <row r="95" spans="1:29" ht="24" x14ac:dyDescent="0.4">
      <c r="A95">
        <v>94</v>
      </c>
      <c r="B95" t="str">
        <f t="shared" si="10"/>
        <v>2021-10-15T07:00:00.000+07:00</v>
      </c>
      <c r="C95">
        <f t="shared" si="11"/>
        <v>15</v>
      </c>
      <c r="D95">
        <v>10</v>
      </c>
      <c r="E95">
        <v>2564</v>
      </c>
      <c r="F95">
        <v>2</v>
      </c>
      <c r="G95" t="str">
        <f t="shared" si="12"/>
        <v>642002402</v>
      </c>
      <c r="H95" s="1">
        <v>94</v>
      </c>
      <c r="I95" s="2" t="s">
        <v>964</v>
      </c>
      <c r="J95" s="1" t="s">
        <v>993</v>
      </c>
      <c r="K95" s="3" t="s">
        <v>161</v>
      </c>
      <c r="L95" s="19" t="s">
        <v>162</v>
      </c>
      <c r="M95" s="17" t="s">
        <v>163</v>
      </c>
      <c r="N95" s="5" t="s">
        <v>28</v>
      </c>
      <c r="O95" s="6">
        <v>0</v>
      </c>
      <c r="P95" s="7">
        <v>0</v>
      </c>
      <c r="Q95" s="7">
        <f t="shared" si="13"/>
        <v>0</v>
      </c>
      <c r="R95" s="8">
        <v>4</v>
      </c>
      <c r="S95" s="9">
        <f t="shared" si="18"/>
        <v>14</v>
      </c>
      <c r="T95" s="9">
        <f t="shared" si="19"/>
        <v>0.98</v>
      </c>
      <c r="U95" s="10">
        <f t="shared" si="15"/>
        <v>14.98</v>
      </c>
      <c r="V95" s="9">
        <f t="shared" si="16"/>
        <v>0.98</v>
      </c>
      <c r="W95" s="9">
        <f t="shared" si="17"/>
        <v>14.98</v>
      </c>
      <c r="X95" s="11">
        <v>15</v>
      </c>
      <c r="AA95" t="str">
        <f t="shared" si="14"/>
        <v>15|64</v>
      </c>
      <c r="AB95">
        <v>2564</v>
      </c>
      <c r="AC95">
        <v>10</v>
      </c>
    </row>
    <row r="96" spans="1:29" ht="24" x14ac:dyDescent="0.4">
      <c r="A96">
        <v>95</v>
      </c>
      <c r="B96" t="str">
        <f t="shared" si="10"/>
        <v>2021-10-15T07:00:00.000+07:00</v>
      </c>
      <c r="C96">
        <f t="shared" si="11"/>
        <v>15</v>
      </c>
      <c r="D96">
        <v>10</v>
      </c>
      <c r="E96">
        <v>2564</v>
      </c>
      <c r="F96">
        <v>2</v>
      </c>
      <c r="G96" t="str">
        <f t="shared" si="12"/>
        <v>642002403</v>
      </c>
      <c r="H96" s="1">
        <v>95</v>
      </c>
      <c r="I96" s="2" t="s">
        <v>964</v>
      </c>
      <c r="J96" s="1" t="s">
        <v>994</v>
      </c>
      <c r="K96" s="3" t="s">
        <v>164</v>
      </c>
      <c r="L96" s="19" t="s">
        <v>165</v>
      </c>
      <c r="M96" s="17" t="s">
        <v>166</v>
      </c>
      <c r="N96" s="5" t="s">
        <v>28</v>
      </c>
      <c r="O96" s="6">
        <v>0</v>
      </c>
      <c r="P96" s="7">
        <v>0</v>
      </c>
      <c r="Q96" s="7">
        <f t="shared" si="13"/>
        <v>0</v>
      </c>
      <c r="R96" s="8">
        <v>28</v>
      </c>
      <c r="S96" s="9">
        <f t="shared" si="18"/>
        <v>98</v>
      </c>
      <c r="T96" s="9">
        <f t="shared" si="19"/>
        <v>6.86</v>
      </c>
      <c r="U96" s="10">
        <f t="shared" si="15"/>
        <v>104.86</v>
      </c>
      <c r="V96" s="9">
        <f t="shared" si="16"/>
        <v>6.86</v>
      </c>
      <c r="W96" s="9">
        <f t="shared" si="17"/>
        <v>104.86</v>
      </c>
      <c r="X96" s="11">
        <v>105</v>
      </c>
      <c r="AA96" t="str">
        <f t="shared" si="14"/>
        <v>15|64</v>
      </c>
      <c r="AB96">
        <v>2564</v>
      </c>
      <c r="AC96">
        <v>10</v>
      </c>
    </row>
    <row r="97" spans="1:29" ht="24" x14ac:dyDescent="0.4">
      <c r="A97">
        <v>96</v>
      </c>
      <c r="B97" t="str">
        <f t="shared" si="10"/>
        <v>2021-10-15T07:00:00.000+07:00</v>
      </c>
      <c r="C97">
        <f t="shared" si="11"/>
        <v>15</v>
      </c>
      <c r="D97">
        <v>10</v>
      </c>
      <c r="E97">
        <v>2564</v>
      </c>
      <c r="F97">
        <v>2</v>
      </c>
      <c r="G97" t="str">
        <f t="shared" si="12"/>
        <v>642002404</v>
      </c>
      <c r="H97" s="1">
        <v>96</v>
      </c>
      <c r="I97" s="2" t="s">
        <v>964</v>
      </c>
      <c r="J97" s="1" t="s">
        <v>995</v>
      </c>
      <c r="K97" s="3" t="s">
        <v>167</v>
      </c>
      <c r="L97" s="19" t="s">
        <v>168</v>
      </c>
      <c r="M97" s="17" t="s">
        <v>169</v>
      </c>
      <c r="N97" s="5" t="s">
        <v>28</v>
      </c>
      <c r="O97" s="6">
        <v>0</v>
      </c>
      <c r="P97" s="7">
        <v>0</v>
      </c>
      <c r="Q97" s="7">
        <f t="shared" si="13"/>
        <v>0</v>
      </c>
      <c r="R97" s="8">
        <v>18</v>
      </c>
      <c r="S97" s="9">
        <f t="shared" si="18"/>
        <v>63</v>
      </c>
      <c r="T97" s="9">
        <f t="shared" si="19"/>
        <v>4.41</v>
      </c>
      <c r="U97" s="10">
        <f t="shared" si="15"/>
        <v>67.41</v>
      </c>
      <c r="V97" s="9">
        <f t="shared" si="16"/>
        <v>4.41</v>
      </c>
      <c r="W97" s="9">
        <f t="shared" si="17"/>
        <v>67.41</v>
      </c>
      <c r="X97" s="11">
        <v>67.5</v>
      </c>
      <c r="AA97" t="str">
        <f t="shared" si="14"/>
        <v>15|64</v>
      </c>
      <c r="AB97">
        <v>2564</v>
      </c>
      <c r="AC97">
        <v>10</v>
      </c>
    </row>
    <row r="98" spans="1:29" ht="24" x14ac:dyDescent="0.4">
      <c r="A98">
        <v>97</v>
      </c>
      <c r="B98" t="str">
        <f t="shared" si="10"/>
        <v>2021-10-15T07:00:00.000+07:00</v>
      </c>
      <c r="C98">
        <f t="shared" si="11"/>
        <v>15</v>
      </c>
      <c r="D98">
        <v>10</v>
      </c>
      <c r="E98">
        <v>2564</v>
      </c>
      <c r="F98">
        <v>2</v>
      </c>
      <c r="G98" t="str">
        <f t="shared" si="12"/>
        <v>642002405</v>
      </c>
      <c r="H98" s="1">
        <v>97</v>
      </c>
      <c r="I98" s="2" t="s">
        <v>964</v>
      </c>
      <c r="J98" s="1" t="s">
        <v>996</v>
      </c>
      <c r="K98" s="3" t="s">
        <v>170</v>
      </c>
      <c r="L98" s="19" t="s">
        <v>171</v>
      </c>
      <c r="M98" s="17" t="s">
        <v>172</v>
      </c>
      <c r="N98" s="5" t="s">
        <v>28</v>
      </c>
      <c r="O98" s="6">
        <v>0</v>
      </c>
      <c r="P98" s="7">
        <v>0</v>
      </c>
      <c r="Q98" s="7">
        <f t="shared" si="13"/>
        <v>0</v>
      </c>
      <c r="R98" s="8">
        <v>3</v>
      </c>
      <c r="S98" s="9">
        <f t="shared" si="18"/>
        <v>10.5</v>
      </c>
      <c r="T98" s="9">
        <f t="shared" si="19"/>
        <v>0.73</v>
      </c>
      <c r="U98" s="10">
        <f t="shared" si="15"/>
        <v>11.23</v>
      </c>
      <c r="V98" s="9">
        <f t="shared" si="16"/>
        <v>0.73</v>
      </c>
      <c r="W98" s="9">
        <f t="shared" si="17"/>
        <v>11.23</v>
      </c>
      <c r="X98" s="11">
        <v>11.25</v>
      </c>
      <c r="AA98" t="str">
        <f t="shared" si="14"/>
        <v>15|64</v>
      </c>
      <c r="AB98">
        <v>2564</v>
      </c>
      <c r="AC98">
        <v>10</v>
      </c>
    </row>
    <row r="99" spans="1:29" ht="24" x14ac:dyDescent="0.4">
      <c r="A99">
        <v>98</v>
      </c>
      <c r="B99" t="str">
        <f t="shared" si="10"/>
        <v>2021-10-15T07:00:00.000+07:00</v>
      </c>
      <c r="C99">
        <f t="shared" si="11"/>
        <v>15</v>
      </c>
      <c r="D99">
        <v>10</v>
      </c>
      <c r="E99">
        <v>2564</v>
      </c>
      <c r="F99">
        <v>2</v>
      </c>
      <c r="G99" t="str">
        <f t="shared" si="12"/>
        <v>642002406</v>
      </c>
      <c r="H99" s="1">
        <v>98</v>
      </c>
      <c r="I99" s="2" t="s">
        <v>964</v>
      </c>
      <c r="J99" s="1" t="s">
        <v>997</v>
      </c>
      <c r="K99" s="3" t="s">
        <v>642</v>
      </c>
      <c r="L99" s="19" t="s">
        <v>643</v>
      </c>
      <c r="M99" s="17" t="s">
        <v>644</v>
      </c>
      <c r="N99" s="5" t="s">
        <v>579</v>
      </c>
      <c r="O99" s="6">
        <v>143.5</v>
      </c>
      <c r="P99" s="7">
        <v>10.039999999999999</v>
      </c>
      <c r="Q99" s="7">
        <f t="shared" si="13"/>
        <v>153.54</v>
      </c>
      <c r="R99" s="8">
        <v>43</v>
      </c>
      <c r="S99" s="9">
        <f t="shared" si="18"/>
        <v>150.5</v>
      </c>
      <c r="T99" s="9">
        <f t="shared" si="19"/>
        <v>10.53</v>
      </c>
      <c r="U99" s="10">
        <f t="shared" si="15"/>
        <v>161.03</v>
      </c>
      <c r="V99" s="9">
        <f t="shared" si="16"/>
        <v>20.57</v>
      </c>
      <c r="W99" s="9">
        <f t="shared" si="17"/>
        <v>314.57</v>
      </c>
      <c r="X99" s="11">
        <v>314.57</v>
      </c>
      <c r="AA99" t="str">
        <f t="shared" si="14"/>
        <v>15|64</v>
      </c>
      <c r="AB99">
        <v>2564</v>
      </c>
      <c r="AC99">
        <v>10</v>
      </c>
    </row>
    <row r="100" spans="1:29" ht="24" x14ac:dyDescent="0.4">
      <c r="A100">
        <v>99</v>
      </c>
      <c r="B100" t="str">
        <f t="shared" si="10"/>
        <v>2021-10-18T07:00:00.000+07:00</v>
      </c>
      <c r="C100">
        <f t="shared" si="11"/>
        <v>18</v>
      </c>
      <c r="D100">
        <v>10</v>
      </c>
      <c r="E100">
        <v>2564</v>
      </c>
      <c r="F100">
        <v>2</v>
      </c>
      <c r="G100" t="str">
        <f t="shared" si="12"/>
        <v>642002407</v>
      </c>
      <c r="H100" s="1">
        <v>99</v>
      </c>
      <c r="I100" s="2" t="s">
        <v>998</v>
      </c>
      <c r="J100" s="1" t="s">
        <v>999</v>
      </c>
      <c r="K100" s="3" t="s">
        <v>395</v>
      </c>
      <c r="L100" s="19" t="s">
        <v>396</v>
      </c>
      <c r="M100" s="17" t="s">
        <v>397</v>
      </c>
      <c r="N100" s="5" t="s">
        <v>28</v>
      </c>
      <c r="O100" s="6">
        <v>0</v>
      </c>
      <c r="P100" s="7">
        <v>0</v>
      </c>
      <c r="Q100" s="7">
        <f t="shared" si="13"/>
        <v>0</v>
      </c>
      <c r="R100" s="8">
        <v>14</v>
      </c>
      <c r="S100" s="9">
        <f t="shared" si="18"/>
        <v>49</v>
      </c>
      <c r="T100" s="9">
        <f t="shared" si="19"/>
        <v>3.43</v>
      </c>
      <c r="U100" s="10">
        <f t="shared" si="15"/>
        <v>52.43</v>
      </c>
      <c r="V100" s="9">
        <f t="shared" si="16"/>
        <v>3.43</v>
      </c>
      <c r="W100" s="9">
        <f t="shared" si="17"/>
        <v>52.43</v>
      </c>
      <c r="X100" s="11">
        <v>52.5</v>
      </c>
      <c r="AA100" t="str">
        <f t="shared" si="14"/>
        <v>18|64</v>
      </c>
      <c r="AB100">
        <v>2564</v>
      </c>
      <c r="AC100">
        <v>10</v>
      </c>
    </row>
    <row r="101" spans="1:29" ht="24" x14ac:dyDescent="0.4">
      <c r="A101">
        <v>100</v>
      </c>
      <c r="B101" t="str">
        <f t="shared" si="10"/>
        <v>2021-10-18T07:00:00.000+07:00</v>
      </c>
      <c r="C101">
        <f t="shared" si="11"/>
        <v>18</v>
      </c>
      <c r="D101">
        <v>10</v>
      </c>
      <c r="E101">
        <v>2564</v>
      </c>
      <c r="F101">
        <v>2</v>
      </c>
      <c r="G101" t="str">
        <f t="shared" si="12"/>
        <v>642002408</v>
      </c>
      <c r="H101" s="1">
        <v>100</v>
      </c>
      <c r="I101" s="2" t="s">
        <v>998</v>
      </c>
      <c r="J101" s="1" t="s">
        <v>1000</v>
      </c>
      <c r="K101" s="3" t="s">
        <v>398</v>
      </c>
      <c r="L101" s="19" t="s">
        <v>399</v>
      </c>
      <c r="M101" s="17" t="s">
        <v>400</v>
      </c>
      <c r="N101" s="5" t="s">
        <v>28</v>
      </c>
      <c r="O101" s="6">
        <v>0</v>
      </c>
      <c r="P101" s="7">
        <v>0</v>
      </c>
      <c r="Q101" s="7">
        <f t="shared" si="13"/>
        <v>0</v>
      </c>
      <c r="R101" s="8">
        <v>2</v>
      </c>
      <c r="S101" s="9">
        <f t="shared" si="18"/>
        <v>7</v>
      </c>
      <c r="T101" s="9">
        <f t="shared" si="19"/>
        <v>0.49</v>
      </c>
      <c r="U101" s="10">
        <f t="shared" si="15"/>
        <v>7.49</v>
      </c>
      <c r="V101" s="9">
        <f t="shared" si="16"/>
        <v>0.49</v>
      </c>
      <c r="W101" s="9">
        <f t="shared" si="17"/>
        <v>7.49</v>
      </c>
      <c r="X101" s="11">
        <v>7.5</v>
      </c>
      <c r="AA101" t="str">
        <f t="shared" si="14"/>
        <v>18|64</v>
      </c>
      <c r="AB101">
        <v>2564</v>
      </c>
      <c r="AC101">
        <v>10</v>
      </c>
    </row>
    <row r="102" spans="1:29" ht="24" x14ac:dyDescent="0.4">
      <c r="A102">
        <v>101</v>
      </c>
      <c r="B102" t="str">
        <f t="shared" si="10"/>
        <v>2021-10-18T07:00:00.000+07:00</v>
      </c>
      <c r="C102">
        <f t="shared" si="11"/>
        <v>18</v>
      </c>
      <c r="D102">
        <v>10</v>
      </c>
      <c r="E102">
        <v>2564</v>
      </c>
      <c r="F102">
        <v>2</v>
      </c>
      <c r="G102" t="str">
        <f t="shared" si="12"/>
        <v>642002409</v>
      </c>
      <c r="H102" s="1">
        <v>101</v>
      </c>
      <c r="I102" s="2" t="s">
        <v>998</v>
      </c>
      <c r="J102" s="1" t="s">
        <v>1001</v>
      </c>
      <c r="K102" s="3" t="s">
        <v>401</v>
      </c>
      <c r="L102" s="19" t="s">
        <v>402</v>
      </c>
      <c r="M102" s="17" t="s">
        <v>403</v>
      </c>
      <c r="N102" s="5" t="s">
        <v>28</v>
      </c>
      <c r="O102" s="6">
        <v>0</v>
      </c>
      <c r="P102" s="7">
        <v>0</v>
      </c>
      <c r="Q102" s="7">
        <f t="shared" si="13"/>
        <v>0</v>
      </c>
      <c r="R102" s="8">
        <v>31</v>
      </c>
      <c r="S102" s="9">
        <f t="shared" si="18"/>
        <v>108.5</v>
      </c>
      <c r="T102" s="9">
        <f t="shared" si="19"/>
        <v>7.59</v>
      </c>
      <c r="U102" s="10">
        <f t="shared" si="15"/>
        <v>116.09</v>
      </c>
      <c r="V102" s="9">
        <f t="shared" si="16"/>
        <v>7.59</v>
      </c>
      <c r="W102" s="9">
        <f t="shared" si="17"/>
        <v>116.09</v>
      </c>
      <c r="X102" s="11">
        <v>116.25</v>
      </c>
      <c r="AA102" t="str">
        <f t="shared" si="14"/>
        <v>18|64</v>
      </c>
      <c r="AB102">
        <v>2564</v>
      </c>
      <c r="AC102">
        <v>10</v>
      </c>
    </row>
    <row r="103" spans="1:29" ht="24" x14ac:dyDescent="0.4">
      <c r="A103">
        <v>102</v>
      </c>
      <c r="B103" t="str">
        <f t="shared" si="10"/>
        <v>2021-10-18T07:00:00.000+07:00</v>
      </c>
      <c r="C103">
        <f t="shared" si="11"/>
        <v>18</v>
      </c>
      <c r="D103">
        <v>10</v>
      </c>
      <c r="E103">
        <v>2564</v>
      </c>
      <c r="F103">
        <v>2</v>
      </c>
      <c r="G103" t="str">
        <f t="shared" si="12"/>
        <v>642002410</v>
      </c>
      <c r="H103" s="1">
        <v>102</v>
      </c>
      <c r="I103" s="2" t="s">
        <v>998</v>
      </c>
      <c r="J103" s="1" t="s">
        <v>1002</v>
      </c>
      <c r="K103" s="3" t="s">
        <v>404</v>
      </c>
      <c r="L103" s="19" t="s">
        <v>405</v>
      </c>
      <c r="M103" s="17" t="s">
        <v>406</v>
      </c>
      <c r="N103" s="5" t="s">
        <v>28</v>
      </c>
      <c r="O103" s="6">
        <v>0</v>
      </c>
      <c r="P103" s="7">
        <v>0</v>
      </c>
      <c r="Q103" s="7">
        <f t="shared" si="13"/>
        <v>0</v>
      </c>
      <c r="R103" s="8">
        <v>4</v>
      </c>
      <c r="S103" s="9">
        <f t="shared" si="18"/>
        <v>14</v>
      </c>
      <c r="T103" s="9">
        <f t="shared" si="19"/>
        <v>0.98</v>
      </c>
      <c r="U103" s="10">
        <f t="shared" si="15"/>
        <v>14.98</v>
      </c>
      <c r="V103" s="9">
        <f t="shared" si="16"/>
        <v>0.98</v>
      </c>
      <c r="W103" s="9">
        <f t="shared" si="17"/>
        <v>14.98</v>
      </c>
      <c r="X103" s="11">
        <v>15</v>
      </c>
      <c r="AA103" t="str">
        <f t="shared" si="14"/>
        <v>18|64</v>
      </c>
      <c r="AB103">
        <v>2564</v>
      </c>
      <c r="AC103">
        <v>10</v>
      </c>
    </row>
    <row r="104" spans="1:29" ht="24" x14ac:dyDescent="0.4">
      <c r="A104">
        <v>103</v>
      </c>
      <c r="B104" t="str">
        <f t="shared" si="10"/>
        <v>2021-10-18T07:00:00.000+07:00</v>
      </c>
      <c r="C104">
        <f t="shared" si="11"/>
        <v>18</v>
      </c>
      <c r="D104">
        <v>10</v>
      </c>
      <c r="E104">
        <v>2564</v>
      </c>
      <c r="F104">
        <v>2</v>
      </c>
      <c r="G104" t="str">
        <f t="shared" si="12"/>
        <v>642002411</v>
      </c>
      <c r="H104" s="1">
        <v>103</v>
      </c>
      <c r="I104" s="2" t="s">
        <v>998</v>
      </c>
      <c r="J104" s="1" t="s">
        <v>1003</v>
      </c>
      <c r="K104" s="3" t="s">
        <v>407</v>
      </c>
      <c r="L104" s="19" t="s">
        <v>408</v>
      </c>
      <c r="M104" s="17" t="s">
        <v>409</v>
      </c>
      <c r="N104" s="5" t="s">
        <v>28</v>
      </c>
      <c r="O104" s="6">
        <v>0</v>
      </c>
      <c r="P104" s="7">
        <v>0</v>
      </c>
      <c r="Q104" s="7">
        <f t="shared" si="13"/>
        <v>0</v>
      </c>
      <c r="R104" s="8">
        <v>96</v>
      </c>
      <c r="S104" s="9">
        <f t="shared" si="18"/>
        <v>336</v>
      </c>
      <c r="T104" s="9">
        <f t="shared" si="19"/>
        <v>23.52</v>
      </c>
      <c r="U104" s="10">
        <f t="shared" si="15"/>
        <v>359.52</v>
      </c>
      <c r="V104" s="9">
        <f t="shared" si="16"/>
        <v>23.52</v>
      </c>
      <c r="W104" s="9">
        <f t="shared" si="17"/>
        <v>359.52</v>
      </c>
      <c r="X104" s="11">
        <v>359.75</v>
      </c>
      <c r="AA104" t="str">
        <f t="shared" si="14"/>
        <v>18|64</v>
      </c>
      <c r="AB104">
        <v>2564</v>
      </c>
      <c r="AC104">
        <v>10</v>
      </c>
    </row>
    <row r="105" spans="1:29" ht="24" x14ac:dyDescent="0.4">
      <c r="A105">
        <v>104</v>
      </c>
      <c r="B105" t="str">
        <f t="shared" si="10"/>
        <v>2021-10-18T07:00:00.000+07:00</v>
      </c>
      <c r="C105">
        <f t="shared" si="11"/>
        <v>18</v>
      </c>
      <c r="D105">
        <v>10</v>
      </c>
      <c r="E105">
        <v>2564</v>
      </c>
      <c r="F105">
        <v>2</v>
      </c>
      <c r="G105" t="str">
        <f t="shared" si="12"/>
        <v>642002412</v>
      </c>
      <c r="H105" s="1">
        <v>104</v>
      </c>
      <c r="I105" s="2" t="s">
        <v>998</v>
      </c>
      <c r="J105" s="1" t="s">
        <v>1004</v>
      </c>
      <c r="K105" s="3" t="s">
        <v>410</v>
      </c>
      <c r="L105" s="19" t="s">
        <v>411</v>
      </c>
      <c r="M105" s="17" t="s">
        <v>412</v>
      </c>
      <c r="N105" s="5" t="s">
        <v>28</v>
      </c>
      <c r="O105" s="6">
        <v>0</v>
      </c>
      <c r="P105" s="7">
        <v>0</v>
      </c>
      <c r="Q105" s="7">
        <f t="shared" si="13"/>
        <v>0</v>
      </c>
      <c r="R105" s="8">
        <v>14</v>
      </c>
      <c r="S105" s="9">
        <f t="shared" si="18"/>
        <v>49</v>
      </c>
      <c r="T105" s="9">
        <f t="shared" si="19"/>
        <v>3.43</v>
      </c>
      <c r="U105" s="10">
        <f t="shared" si="15"/>
        <v>52.43</v>
      </c>
      <c r="V105" s="9">
        <f t="shared" si="16"/>
        <v>3.43</v>
      </c>
      <c r="W105" s="9">
        <f t="shared" si="17"/>
        <v>52.43</v>
      </c>
      <c r="X105" s="11">
        <v>52.5</v>
      </c>
      <c r="AA105" t="str">
        <f t="shared" si="14"/>
        <v>18|64</v>
      </c>
      <c r="AB105">
        <v>2564</v>
      </c>
      <c r="AC105">
        <v>10</v>
      </c>
    </row>
    <row r="106" spans="1:29" ht="24" x14ac:dyDescent="0.4">
      <c r="A106">
        <v>105</v>
      </c>
      <c r="B106" t="str">
        <f t="shared" si="10"/>
        <v>2021-10-18T07:00:00.000+07:00</v>
      </c>
      <c r="C106">
        <f t="shared" si="11"/>
        <v>18</v>
      </c>
      <c r="D106">
        <v>10</v>
      </c>
      <c r="E106">
        <v>2564</v>
      </c>
      <c r="F106">
        <v>2</v>
      </c>
      <c r="G106" t="str">
        <f t="shared" si="12"/>
        <v>642002413</v>
      </c>
      <c r="H106" s="1">
        <v>105</v>
      </c>
      <c r="I106" s="2" t="s">
        <v>998</v>
      </c>
      <c r="J106" s="1" t="s">
        <v>1005</v>
      </c>
      <c r="K106" s="3" t="s">
        <v>660</v>
      </c>
      <c r="L106" s="19" t="s">
        <v>661</v>
      </c>
      <c r="M106" s="17" t="s">
        <v>662</v>
      </c>
      <c r="N106" s="5" t="s">
        <v>1006</v>
      </c>
      <c r="O106" s="6">
        <v>185.49</v>
      </c>
      <c r="P106" s="7">
        <v>12.98</v>
      </c>
      <c r="Q106" s="7">
        <f t="shared" si="13"/>
        <v>198.47</v>
      </c>
      <c r="R106" s="8">
        <v>11</v>
      </c>
      <c r="S106" s="9">
        <f t="shared" si="18"/>
        <v>38.5</v>
      </c>
      <c r="T106" s="9">
        <f t="shared" si="19"/>
        <v>2.69</v>
      </c>
      <c r="U106" s="10">
        <f t="shared" si="15"/>
        <v>41.19</v>
      </c>
      <c r="V106" s="9">
        <f t="shared" si="16"/>
        <v>15.67</v>
      </c>
      <c r="W106" s="9">
        <f t="shared" si="17"/>
        <v>239.66</v>
      </c>
      <c r="X106" s="11">
        <v>239.75</v>
      </c>
      <c r="AA106" t="str">
        <f t="shared" si="14"/>
        <v>18|64</v>
      </c>
      <c r="AB106">
        <v>2564</v>
      </c>
      <c r="AC106">
        <v>10</v>
      </c>
    </row>
    <row r="107" spans="1:29" ht="24" x14ac:dyDescent="0.4">
      <c r="A107">
        <v>106</v>
      </c>
      <c r="B107" t="str">
        <f t="shared" si="10"/>
        <v>2021-10-18T07:00:00.000+07:00</v>
      </c>
      <c r="C107">
        <f t="shared" si="11"/>
        <v>18</v>
      </c>
      <c r="D107">
        <v>10</v>
      </c>
      <c r="E107">
        <v>2564</v>
      </c>
      <c r="F107">
        <v>2</v>
      </c>
      <c r="G107" t="str">
        <f t="shared" si="12"/>
        <v>642002414</v>
      </c>
      <c r="H107" s="1">
        <v>106</v>
      </c>
      <c r="I107" s="2" t="s">
        <v>998</v>
      </c>
      <c r="J107" s="1" t="s">
        <v>1007</v>
      </c>
      <c r="K107" s="3" t="s">
        <v>421</v>
      </c>
      <c r="L107" s="19" t="s">
        <v>422</v>
      </c>
      <c r="M107" s="17" t="s">
        <v>423</v>
      </c>
      <c r="N107" s="5" t="s">
        <v>28</v>
      </c>
      <c r="O107" s="6">
        <v>0</v>
      </c>
      <c r="P107" s="7">
        <v>0</v>
      </c>
      <c r="Q107" s="7">
        <f t="shared" si="13"/>
        <v>0</v>
      </c>
      <c r="R107" s="8">
        <v>95</v>
      </c>
      <c r="S107" s="9">
        <f t="shared" si="18"/>
        <v>332.5</v>
      </c>
      <c r="T107" s="9">
        <f t="shared" si="19"/>
        <v>23.27</v>
      </c>
      <c r="U107" s="10">
        <f t="shared" si="15"/>
        <v>355.77</v>
      </c>
      <c r="V107" s="9">
        <f t="shared" si="16"/>
        <v>23.27</v>
      </c>
      <c r="W107" s="9">
        <f t="shared" si="17"/>
        <v>355.77</v>
      </c>
      <c r="X107" s="11">
        <v>356</v>
      </c>
      <c r="AA107" t="str">
        <f t="shared" si="14"/>
        <v>18|64</v>
      </c>
      <c r="AB107">
        <v>2564</v>
      </c>
      <c r="AC107">
        <v>10</v>
      </c>
    </row>
    <row r="108" spans="1:29" ht="24" x14ac:dyDescent="0.4">
      <c r="A108">
        <v>107</v>
      </c>
      <c r="B108" t="str">
        <f t="shared" si="10"/>
        <v>2021-10-18T07:00:00.000+07:00</v>
      </c>
      <c r="C108">
        <f t="shared" si="11"/>
        <v>18</v>
      </c>
      <c r="D108">
        <v>10</v>
      </c>
      <c r="E108">
        <v>2564</v>
      </c>
      <c r="F108">
        <v>2</v>
      </c>
      <c r="G108" t="str">
        <f t="shared" si="12"/>
        <v>642002415</v>
      </c>
      <c r="H108" s="1">
        <v>107</v>
      </c>
      <c r="I108" s="2" t="s">
        <v>998</v>
      </c>
      <c r="J108" s="1" t="s">
        <v>1008</v>
      </c>
      <c r="K108" s="3" t="s">
        <v>416</v>
      </c>
      <c r="L108" s="19" t="s">
        <v>417</v>
      </c>
      <c r="M108" s="17" t="s">
        <v>418</v>
      </c>
      <c r="N108" s="5" t="s">
        <v>28</v>
      </c>
      <c r="O108" s="6">
        <v>0</v>
      </c>
      <c r="P108" s="7">
        <v>0</v>
      </c>
      <c r="Q108" s="7">
        <f t="shared" si="13"/>
        <v>0</v>
      </c>
      <c r="R108" s="8">
        <v>25</v>
      </c>
      <c r="S108" s="9">
        <f t="shared" si="18"/>
        <v>87.5</v>
      </c>
      <c r="T108" s="9">
        <f t="shared" si="19"/>
        <v>6.12</v>
      </c>
      <c r="U108" s="10">
        <f t="shared" si="15"/>
        <v>93.62</v>
      </c>
      <c r="V108" s="9">
        <f t="shared" si="16"/>
        <v>6.12</v>
      </c>
      <c r="W108" s="9">
        <f t="shared" si="17"/>
        <v>93.62</v>
      </c>
      <c r="X108" s="11">
        <v>93.75</v>
      </c>
      <c r="AA108" t="str">
        <f t="shared" si="14"/>
        <v>18|64</v>
      </c>
      <c r="AB108">
        <v>2564</v>
      </c>
      <c r="AC108">
        <v>10</v>
      </c>
    </row>
    <row r="109" spans="1:29" ht="24" x14ac:dyDescent="0.4">
      <c r="A109">
        <v>108</v>
      </c>
      <c r="B109" t="str">
        <f t="shared" si="10"/>
        <v>2021-10-18T07:00:00.000+07:00</v>
      </c>
      <c r="C109">
        <f t="shared" si="11"/>
        <v>18</v>
      </c>
      <c r="D109">
        <v>10</v>
      </c>
      <c r="E109">
        <v>2564</v>
      </c>
      <c r="F109">
        <v>2</v>
      </c>
      <c r="G109" t="str">
        <f t="shared" si="12"/>
        <v>642002416</v>
      </c>
      <c r="H109" s="1">
        <v>108</v>
      </c>
      <c r="I109" s="2" t="s">
        <v>998</v>
      </c>
      <c r="J109" s="1" t="s">
        <v>1009</v>
      </c>
      <c r="K109" s="3" t="s">
        <v>419</v>
      </c>
      <c r="L109" s="19" t="s">
        <v>417</v>
      </c>
      <c r="M109" s="17" t="s">
        <v>420</v>
      </c>
      <c r="N109" s="5" t="s">
        <v>28</v>
      </c>
      <c r="O109" s="6">
        <v>0</v>
      </c>
      <c r="P109" s="7">
        <v>0</v>
      </c>
      <c r="Q109" s="7">
        <f t="shared" si="13"/>
        <v>0</v>
      </c>
      <c r="R109" s="8">
        <v>17</v>
      </c>
      <c r="S109" s="9">
        <f t="shared" si="18"/>
        <v>59.5</v>
      </c>
      <c r="T109" s="9">
        <f t="shared" si="19"/>
        <v>4.16</v>
      </c>
      <c r="U109" s="10">
        <f t="shared" si="15"/>
        <v>63.66</v>
      </c>
      <c r="V109" s="9">
        <f t="shared" si="16"/>
        <v>4.16</v>
      </c>
      <c r="W109" s="9">
        <f t="shared" si="17"/>
        <v>63.66</v>
      </c>
      <c r="X109" s="11">
        <v>63.75</v>
      </c>
      <c r="AA109" t="str">
        <f t="shared" si="14"/>
        <v>18|64</v>
      </c>
      <c r="AB109">
        <v>2564</v>
      </c>
      <c r="AC109">
        <v>10</v>
      </c>
    </row>
    <row r="110" spans="1:29" ht="24" x14ac:dyDescent="0.4">
      <c r="A110">
        <v>109</v>
      </c>
      <c r="B110" t="str">
        <f t="shared" si="10"/>
        <v>2021-10-18T07:00:00.000+07:00</v>
      </c>
      <c r="C110">
        <f t="shared" si="11"/>
        <v>18</v>
      </c>
      <c r="D110">
        <v>10</v>
      </c>
      <c r="E110">
        <v>2564</v>
      </c>
      <c r="F110">
        <v>2</v>
      </c>
      <c r="G110" t="str">
        <f t="shared" si="12"/>
        <v>642002417</v>
      </c>
      <c r="H110" s="1">
        <v>109</v>
      </c>
      <c r="I110" s="2" t="s">
        <v>998</v>
      </c>
      <c r="J110" s="1" t="s">
        <v>1010</v>
      </c>
      <c r="K110" s="3" t="s">
        <v>413</v>
      </c>
      <c r="L110" s="19" t="s">
        <v>414</v>
      </c>
      <c r="M110" s="17" t="s">
        <v>415</v>
      </c>
      <c r="N110" s="5" t="s">
        <v>28</v>
      </c>
      <c r="O110" s="6">
        <v>0</v>
      </c>
      <c r="P110" s="7">
        <v>0</v>
      </c>
      <c r="Q110" s="7">
        <f t="shared" si="13"/>
        <v>0</v>
      </c>
      <c r="R110" s="8">
        <v>28</v>
      </c>
      <c r="S110" s="9">
        <f t="shared" si="18"/>
        <v>98</v>
      </c>
      <c r="T110" s="9">
        <f t="shared" si="19"/>
        <v>6.86</v>
      </c>
      <c r="U110" s="10">
        <f t="shared" si="15"/>
        <v>104.86</v>
      </c>
      <c r="V110" s="9">
        <f t="shared" si="16"/>
        <v>6.86</v>
      </c>
      <c r="W110" s="9">
        <f t="shared" si="17"/>
        <v>104.86</v>
      </c>
      <c r="X110" s="11">
        <v>105</v>
      </c>
      <c r="AA110" t="str">
        <f t="shared" si="14"/>
        <v>18|64</v>
      </c>
      <c r="AB110">
        <v>2564</v>
      </c>
      <c r="AC110">
        <v>10</v>
      </c>
    </row>
    <row r="111" spans="1:29" ht="24" x14ac:dyDescent="0.4">
      <c r="A111">
        <v>110</v>
      </c>
      <c r="B111" t="str">
        <f t="shared" si="10"/>
        <v>2021-10-18T07:00:00.000+07:00</v>
      </c>
      <c r="C111">
        <f t="shared" si="11"/>
        <v>18</v>
      </c>
      <c r="D111">
        <v>10</v>
      </c>
      <c r="E111">
        <v>2564</v>
      </c>
      <c r="F111">
        <v>2</v>
      </c>
      <c r="G111" t="str">
        <f t="shared" si="12"/>
        <v>642002418</v>
      </c>
      <c r="H111" s="1">
        <v>110</v>
      </c>
      <c r="I111" s="2" t="s">
        <v>998</v>
      </c>
      <c r="J111" s="1" t="s">
        <v>1011</v>
      </c>
      <c r="K111" s="16" t="s">
        <v>424</v>
      </c>
      <c r="L111" s="18" t="s">
        <v>425</v>
      </c>
      <c r="M111" s="15" t="s">
        <v>426</v>
      </c>
      <c r="N111" s="5" t="s">
        <v>28</v>
      </c>
      <c r="O111" s="6">
        <v>0</v>
      </c>
      <c r="P111" s="7">
        <v>0</v>
      </c>
      <c r="Q111" s="7">
        <f t="shared" si="13"/>
        <v>0</v>
      </c>
      <c r="R111" s="8">
        <v>18</v>
      </c>
      <c r="S111" s="9">
        <f t="shared" si="18"/>
        <v>63</v>
      </c>
      <c r="T111" s="9">
        <f t="shared" si="19"/>
        <v>4.41</v>
      </c>
      <c r="U111" s="10">
        <f t="shared" si="15"/>
        <v>67.41</v>
      </c>
      <c r="V111" s="9">
        <f t="shared" si="16"/>
        <v>4.41</v>
      </c>
      <c r="W111" s="9">
        <f t="shared" si="17"/>
        <v>67.41</v>
      </c>
      <c r="X111" s="11">
        <v>67.5</v>
      </c>
      <c r="AA111" t="str">
        <f t="shared" si="14"/>
        <v>18|64</v>
      </c>
      <c r="AB111">
        <v>2564</v>
      </c>
      <c r="AC111">
        <v>10</v>
      </c>
    </row>
    <row r="112" spans="1:29" ht="24" x14ac:dyDescent="0.4">
      <c r="A112">
        <v>111</v>
      </c>
      <c r="B112" t="str">
        <f t="shared" si="10"/>
        <v>2021-10-18T07:00:00.000+07:00</v>
      </c>
      <c r="C112">
        <f t="shared" si="11"/>
        <v>18</v>
      </c>
      <c r="D112">
        <v>10</v>
      </c>
      <c r="E112">
        <v>2564</v>
      </c>
      <c r="F112">
        <v>2</v>
      </c>
      <c r="G112" t="str">
        <f t="shared" si="12"/>
        <v>642002419</v>
      </c>
      <c r="H112" s="1">
        <v>111</v>
      </c>
      <c r="I112" s="2" t="s">
        <v>998</v>
      </c>
      <c r="J112" s="1" t="s">
        <v>1012</v>
      </c>
      <c r="K112" s="16" t="s">
        <v>1013</v>
      </c>
      <c r="L112" s="18" t="s">
        <v>516</v>
      </c>
      <c r="M112" s="15" t="s">
        <v>517</v>
      </c>
      <c r="N112" s="5" t="s">
        <v>28</v>
      </c>
      <c r="O112" s="6">
        <v>0</v>
      </c>
      <c r="P112" s="7">
        <v>0</v>
      </c>
      <c r="Q112" s="7">
        <f t="shared" si="13"/>
        <v>0</v>
      </c>
      <c r="R112" s="8">
        <v>19</v>
      </c>
      <c r="S112" s="9">
        <f t="shared" si="18"/>
        <v>66.5</v>
      </c>
      <c r="T112" s="9">
        <f t="shared" si="19"/>
        <v>4.6500000000000004</v>
      </c>
      <c r="U112" s="10">
        <f t="shared" si="15"/>
        <v>71.150000000000006</v>
      </c>
      <c r="V112" s="9">
        <f t="shared" si="16"/>
        <v>4.6500000000000004</v>
      </c>
      <c r="W112" s="9">
        <f t="shared" si="17"/>
        <v>71.150000000000006</v>
      </c>
      <c r="X112" s="11">
        <v>71.25</v>
      </c>
      <c r="AA112" t="str">
        <f t="shared" si="14"/>
        <v>18|64</v>
      </c>
      <c r="AB112">
        <v>2564</v>
      </c>
      <c r="AC112">
        <v>10</v>
      </c>
    </row>
    <row r="113" spans="1:29" ht="24" x14ac:dyDescent="0.4">
      <c r="A113">
        <v>112</v>
      </c>
      <c r="B113" t="str">
        <f t="shared" si="10"/>
        <v>2021-10-18T07:00:00.000+07:00</v>
      </c>
      <c r="C113">
        <f t="shared" si="11"/>
        <v>18</v>
      </c>
      <c r="D113">
        <v>10</v>
      </c>
      <c r="E113">
        <v>2564</v>
      </c>
      <c r="F113">
        <v>2</v>
      </c>
      <c r="G113" t="str">
        <f t="shared" si="12"/>
        <v>642002420</v>
      </c>
      <c r="H113" s="1">
        <v>112</v>
      </c>
      <c r="I113" s="2" t="s">
        <v>998</v>
      </c>
      <c r="J113" s="1" t="s">
        <v>1014</v>
      </c>
      <c r="K113" s="16" t="s">
        <v>430</v>
      </c>
      <c r="L113" s="18" t="s">
        <v>431</v>
      </c>
      <c r="M113" s="15" t="s">
        <v>432</v>
      </c>
      <c r="N113" s="5" t="s">
        <v>28</v>
      </c>
      <c r="O113" s="6">
        <v>0</v>
      </c>
      <c r="P113" s="7">
        <v>0</v>
      </c>
      <c r="Q113" s="7">
        <f t="shared" si="13"/>
        <v>0</v>
      </c>
      <c r="R113" s="8">
        <v>10</v>
      </c>
      <c r="S113" s="9">
        <f t="shared" si="18"/>
        <v>35</v>
      </c>
      <c r="T113" s="9">
        <f t="shared" si="19"/>
        <v>2.4500000000000002</v>
      </c>
      <c r="U113" s="10">
        <f t="shared" si="15"/>
        <v>37.450000000000003</v>
      </c>
      <c r="V113" s="9">
        <f t="shared" si="16"/>
        <v>2.4500000000000002</v>
      </c>
      <c r="W113" s="9">
        <f t="shared" si="17"/>
        <v>37.450000000000003</v>
      </c>
      <c r="X113" s="11">
        <v>37.5</v>
      </c>
      <c r="AA113" t="str">
        <f t="shared" si="14"/>
        <v>18|64</v>
      </c>
      <c r="AB113">
        <v>2564</v>
      </c>
      <c r="AC113">
        <v>10</v>
      </c>
    </row>
    <row r="114" spans="1:29" ht="24" x14ac:dyDescent="0.4">
      <c r="A114">
        <v>113</v>
      </c>
      <c r="B114" t="str">
        <f t="shared" si="10"/>
        <v>2021-10-18T07:00:00.000+07:00</v>
      </c>
      <c r="C114">
        <f t="shared" si="11"/>
        <v>18</v>
      </c>
      <c r="D114">
        <v>10</v>
      </c>
      <c r="E114">
        <v>2564</v>
      </c>
      <c r="F114">
        <v>2</v>
      </c>
      <c r="G114" t="str">
        <f t="shared" si="12"/>
        <v>642002421</v>
      </c>
      <c r="H114" s="1">
        <v>113</v>
      </c>
      <c r="I114" s="2" t="s">
        <v>998</v>
      </c>
      <c r="J114" s="1" t="s">
        <v>1015</v>
      </c>
      <c r="K114" s="16" t="s">
        <v>433</v>
      </c>
      <c r="L114" s="18" t="s">
        <v>434</v>
      </c>
      <c r="M114" s="15" t="s">
        <v>435</v>
      </c>
      <c r="N114" s="5" t="s">
        <v>579</v>
      </c>
      <c r="O114" s="6">
        <v>112</v>
      </c>
      <c r="P114" s="7">
        <v>7.84</v>
      </c>
      <c r="Q114" s="7">
        <f t="shared" si="13"/>
        <v>119.84</v>
      </c>
      <c r="R114" s="8">
        <v>32</v>
      </c>
      <c r="S114" s="9">
        <f t="shared" si="18"/>
        <v>112</v>
      </c>
      <c r="T114" s="9">
        <f t="shared" si="19"/>
        <v>7.84</v>
      </c>
      <c r="U114" s="10">
        <f t="shared" si="15"/>
        <v>119.84</v>
      </c>
      <c r="V114" s="9">
        <f t="shared" si="16"/>
        <v>15.68</v>
      </c>
      <c r="W114" s="9">
        <f t="shared" si="17"/>
        <v>239.68</v>
      </c>
      <c r="X114" s="11">
        <v>239.75</v>
      </c>
      <c r="AA114" t="str">
        <f t="shared" si="14"/>
        <v>18|64</v>
      </c>
      <c r="AB114">
        <v>2564</v>
      </c>
      <c r="AC114">
        <v>10</v>
      </c>
    </row>
    <row r="115" spans="1:29" ht="24" x14ac:dyDescent="0.4">
      <c r="A115">
        <v>114</v>
      </c>
      <c r="B115" t="str">
        <f t="shared" si="10"/>
        <v>2021-10-18T07:00:00.000+07:00</v>
      </c>
      <c r="C115">
        <f t="shared" si="11"/>
        <v>18</v>
      </c>
      <c r="D115">
        <v>10</v>
      </c>
      <c r="E115">
        <v>2564</v>
      </c>
      <c r="F115">
        <v>2</v>
      </c>
      <c r="G115" t="str">
        <f t="shared" si="12"/>
        <v>642002422</v>
      </c>
      <c r="H115" s="1">
        <v>114</v>
      </c>
      <c r="I115" s="2" t="s">
        <v>998</v>
      </c>
      <c r="J115" s="1" t="s">
        <v>1016</v>
      </c>
      <c r="K115" s="16" t="s">
        <v>676</v>
      </c>
      <c r="L115" s="18" t="s">
        <v>677</v>
      </c>
      <c r="M115" s="15" t="s">
        <v>678</v>
      </c>
      <c r="N115" s="5" t="s">
        <v>28</v>
      </c>
      <c r="O115" s="6">
        <v>0</v>
      </c>
      <c r="P115" s="7">
        <v>0</v>
      </c>
      <c r="Q115" s="7">
        <f t="shared" si="13"/>
        <v>0</v>
      </c>
      <c r="R115" s="8">
        <v>20</v>
      </c>
      <c r="S115" s="9">
        <f t="shared" si="18"/>
        <v>70</v>
      </c>
      <c r="T115" s="9">
        <f t="shared" si="19"/>
        <v>4.9000000000000004</v>
      </c>
      <c r="U115" s="10">
        <f t="shared" si="15"/>
        <v>74.900000000000006</v>
      </c>
      <c r="V115" s="9">
        <f t="shared" si="16"/>
        <v>4.9000000000000004</v>
      </c>
      <c r="W115" s="9">
        <f t="shared" si="17"/>
        <v>74.900000000000006</v>
      </c>
      <c r="X115" s="11">
        <v>75</v>
      </c>
      <c r="AA115" t="str">
        <f t="shared" si="14"/>
        <v>18|64</v>
      </c>
      <c r="AB115">
        <v>2564</v>
      </c>
      <c r="AC115">
        <v>10</v>
      </c>
    </row>
    <row r="116" spans="1:29" ht="24" x14ac:dyDescent="0.4">
      <c r="A116">
        <v>115</v>
      </c>
      <c r="B116" t="str">
        <f t="shared" si="10"/>
        <v>2021-10-18T07:00:00.000+07:00</v>
      </c>
      <c r="C116">
        <f t="shared" si="11"/>
        <v>18</v>
      </c>
      <c r="D116">
        <v>10</v>
      </c>
      <c r="E116">
        <v>2564</v>
      </c>
      <c r="F116">
        <v>2</v>
      </c>
      <c r="G116" t="str">
        <f t="shared" si="12"/>
        <v>642002423</v>
      </c>
      <c r="H116" s="1">
        <v>115</v>
      </c>
      <c r="I116" s="2" t="s">
        <v>998</v>
      </c>
      <c r="J116" s="1" t="s">
        <v>1017</v>
      </c>
      <c r="K116" s="16" t="s">
        <v>436</v>
      </c>
      <c r="L116" s="18" t="s">
        <v>437</v>
      </c>
      <c r="M116" s="15" t="s">
        <v>438</v>
      </c>
      <c r="N116" s="5" t="s">
        <v>28</v>
      </c>
      <c r="O116" s="6">
        <v>0</v>
      </c>
      <c r="P116" s="7">
        <v>0</v>
      </c>
      <c r="Q116" s="7">
        <f t="shared" si="13"/>
        <v>0</v>
      </c>
      <c r="R116" s="8">
        <v>29</v>
      </c>
      <c r="S116" s="9">
        <f t="shared" si="18"/>
        <v>101.5</v>
      </c>
      <c r="T116" s="9">
        <f t="shared" si="19"/>
        <v>7.1</v>
      </c>
      <c r="U116" s="10">
        <f t="shared" si="15"/>
        <v>108.6</v>
      </c>
      <c r="V116" s="9">
        <f t="shared" si="16"/>
        <v>7.1</v>
      </c>
      <c r="W116" s="9">
        <f t="shared" si="17"/>
        <v>108.6</v>
      </c>
      <c r="X116" s="11">
        <v>108.75</v>
      </c>
      <c r="AA116" t="str">
        <f t="shared" si="14"/>
        <v>18|64</v>
      </c>
      <c r="AB116">
        <v>2564</v>
      </c>
      <c r="AC116">
        <v>10</v>
      </c>
    </row>
    <row r="117" spans="1:29" ht="24" x14ac:dyDescent="0.4">
      <c r="A117">
        <v>116</v>
      </c>
      <c r="B117" t="str">
        <f t="shared" si="10"/>
        <v>2021-10-18T07:00:00.000+07:00</v>
      </c>
      <c r="C117">
        <f t="shared" si="11"/>
        <v>18</v>
      </c>
      <c r="D117">
        <v>10</v>
      </c>
      <c r="E117">
        <v>2564</v>
      </c>
      <c r="F117">
        <v>2</v>
      </c>
      <c r="G117" t="str">
        <f t="shared" si="12"/>
        <v>642002424</v>
      </c>
      <c r="H117" s="1">
        <v>116</v>
      </c>
      <c r="I117" s="2" t="s">
        <v>998</v>
      </c>
      <c r="J117" s="1" t="s">
        <v>1018</v>
      </c>
      <c r="K117" s="16" t="s">
        <v>439</v>
      </c>
      <c r="L117" s="18" t="s">
        <v>440</v>
      </c>
      <c r="M117" s="15" t="s">
        <v>441</v>
      </c>
      <c r="N117" s="5" t="s">
        <v>28</v>
      </c>
      <c r="O117" s="6">
        <v>0</v>
      </c>
      <c r="P117" s="7">
        <v>0</v>
      </c>
      <c r="Q117" s="7">
        <f t="shared" si="13"/>
        <v>0</v>
      </c>
      <c r="R117" s="8">
        <v>51</v>
      </c>
      <c r="S117" s="9">
        <f t="shared" si="18"/>
        <v>178.5</v>
      </c>
      <c r="T117" s="9">
        <f t="shared" si="19"/>
        <v>12.49</v>
      </c>
      <c r="U117" s="10">
        <f t="shared" si="15"/>
        <v>190.99</v>
      </c>
      <c r="V117" s="9">
        <f t="shared" si="16"/>
        <v>12.49</v>
      </c>
      <c r="W117" s="9">
        <f t="shared" si="17"/>
        <v>190.99</v>
      </c>
      <c r="X117" s="11">
        <v>191</v>
      </c>
      <c r="AA117" t="str">
        <f t="shared" si="14"/>
        <v>18|64</v>
      </c>
      <c r="AB117">
        <v>2564</v>
      </c>
      <c r="AC117">
        <v>10</v>
      </c>
    </row>
    <row r="118" spans="1:29" ht="24" x14ac:dyDescent="0.4">
      <c r="A118">
        <v>117</v>
      </c>
      <c r="B118" t="str">
        <f t="shared" si="10"/>
        <v>2021-10-18T07:00:00.000+07:00</v>
      </c>
      <c r="C118">
        <f t="shared" si="11"/>
        <v>18</v>
      </c>
      <c r="D118">
        <v>10</v>
      </c>
      <c r="E118">
        <v>2564</v>
      </c>
      <c r="F118">
        <v>2</v>
      </c>
      <c r="G118" t="str">
        <f t="shared" si="12"/>
        <v>642002425</v>
      </c>
      <c r="H118" s="1">
        <v>117</v>
      </c>
      <c r="I118" s="2" t="s">
        <v>998</v>
      </c>
      <c r="J118" s="1" t="s">
        <v>1019</v>
      </c>
      <c r="K118" s="16" t="s">
        <v>663</v>
      </c>
      <c r="L118" s="18" t="s">
        <v>664</v>
      </c>
      <c r="M118" s="15" t="s">
        <v>665</v>
      </c>
      <c r="N118" s="5" t="s">
        <v>28</v>
      </c>
      <c r="O118" s="6">
        <v>0</v>
      </c>
      <c r="P118" s="7">
        <v>0</v>
      </c>
      <c r="Q118" s="7">
        <f t="shared" si="13"/>
        <v>0</v>
      </c>
      <c r="R118" s="8">
        <v>13</v>
      </c>
      <c r="S118" s="9">
        <f t="shared" si="18"/>
        <v>45.5</v>
      </c>
      <c r="T118" s="9">
        <f t="shared" si="19"/>
        <v>3.18</v>
      </c>
      <c r="U118" s="10">
        <f t="shared" si="15"/>
        <v>48.68</v>
      </c>
      <c r="V118" s="9">
        <f t="shared" si="16"/>
        <v>3.18</v>
      </c>
      <c r="W118" s="9">
        <f t="shared" si="17"/>
        <v>48.68</v>
      </c>
      <c r="X118" s="11">
        <v>48.75</v>
      </c>
      <c r="AA118" t="str">
        <f t="shared" si="14"/>
        <v>18|64</v>
      </c>
      <c r="AB118">
        <v>2564</v>
      </c>
      <c r="AC118">
        <v>10</v>
      </c>
    </row>
    <row r="119" spans="1:29" ht="24" x14ac:dyDescent="0.4">
      <c r="A119">
        <v>118</v>
      </c>
      <c r="B119" t="str">
        <f t="shared" si="10"/>
        <v>2021-10-18T07:00:00.000+07:00</v>
      </c>
      <c r="C119">
        <f t="shared" si="11"/>
        <v>18</v>
      </c>
      <c r="D119">
        <v>10</v>
      </c>
      <c r="E119">
        <v>2564</v>
      </c>
      <c r="F119">
        <v>2</v>
      </c>
      <c r="G119" t="str">
        <f t="shared" si="12"/>
        <v>642002426</v>
      </c>
      <c r="H119" s="1">
        <v>118</v>
      </c>
      <c r="I119" s="2" t="s">
        <v>998</v>
      </c>
      <c r="J119" s="1" t="s">
        <v>1020</v>
      </c>
      <c r="K119" s="16" t="s">
        <v>442</v>
      </c>
      <c r="L119" s="18" t="s">
        <v>443</v>
      </c>
      <c r="M119" s="15" t="s">
        <v>444</v>
      </c>
      <c r="N119" s="5" t="s">
        <v>28</v>
      </c>
      <c r="O119" s="6">
        <v>0</v>
      </c>
      <c r="P119" s="7">
        <v>0</v>
      </c>
      <c r="Q119" s="7">
        <f t="shared" si="13"/>
        <v>0</v>
      </c>
      <c r="R119" s="8">
        <v>40</v>
      </c>
      <c r="S119" s="9">
        <f t="shared" si="18"/>
        <v>140</v>
      </c>
      <c r="T119" s="9">
        <f t="shared" si="19"/>
        <v>9.8000000000000007</v>
      </c>
      <c r="U119" s="10">
        <f t="shared" si="15"/>
        <v>149.80000000000001</v>
      </c>
      <c r="V119" s="9">
        <f t="shared" si="16"/>
        <v>9.8000000000000007</v>
      </c>
      <c r="W119" s="9">
        <f t="shared" si="17"/>
        <v>149.80000000000001</v>
      </c>
      <c r="X119" s="11">
        <v>150</v>
      </c>
      <c r="AA119" t="str">
        <f t="shared" si="14"/>
        <v>18|64</v>
      </c>
      <c r="AB119">
        <v>2564</v>
      </c>
      <c r="AC119">
        <v>10</v>
      </c>
    </row>
    <row r="120" spans="1:29" ht="24" x14ac:dyDescent="0.4">
      <c r="A120">
        <v>119</v>
      </c>
      <c r="B120" t="str">
        <f t="shared" si="10"/>
        <v>2021-10-18T07:00:00.000+07:00</v>
      </c>
      <c r="C120">
        <f t="shared" si="11"/>
        <v>18</v>
      </c>
      <c r="D120">
        <v>10</v>
      </c>
      <c r="E120">
        <v>2564</v>
      </c>
      <c r="F120">
        <v>2</v>
      </c>
      <c r="G120" t="str">
        <f t="shared" si="12"/>
        <v>642002427</v>
      </c>
      <c r="H120" s="1">
        <v>119</v>
      </c>
      <c r="I120" s="2" t="s">
        <v>998</v>
      </c>
      <c r="J120" s="1" t="s">
        <v>1021</v>
      </c>
      <c r="K120" s="16" t="s">
        <v>445</v>
      </c>
      <c r="L120" s="18" t="s">
        <v>446</v>
      </c>
      <c r="M120" s="15" t="s">
        <v>447</v>
      </c>
      <c r="N120" s="5" t="s">
        <v>28</v>
      </c>
      <c r="O120" s="6">
        <v>0</v>
      </c>
      <c r="P120" s="7">
        <v>0</v>
      </c>
      <c r="Q120" s="7">
        <f t="shared" si="13"/>
        <v>0</v>
      </c>
      <c r="R120" s="8">
        <v>11</v>
      </c>
      <c r="S120" s="9">
        <f t="shared" si="18"/>
        <v>38.5</v>
      </c>
      <c r="T120" s="9">
        <f t="shared" si="19"/>
        <v>2.69</v>
      </c>
      <c r="U120" s="10">
        <f t="shared" si="15"/>
        <v>41.19</v>
      </c>
      <c r="V120" s="9">
        <f t="shared" si="16"/>
        <v>2.69</v>
      </c>
      <c r="W120" s="9">
        <f t="shared" si="17"/>
        <v>41.19</v>
      </c>
      <c r="X120" s="11">
        <v>41.25</v>
      </c>
      <c r="AA120" t="str">
        <f t="shared" si="14"/>
        <v>18|64</v>
      </c>
      <c r="AB120">
        <v>2564</v>
      </c>
      <c r="AC120">
        <v>10</v>
      </c>
    </row>
    <row r="121" spans="1:29" ht="24" x14ac:dyDescent="0.4">
      <c r="A121">
        <v>120</v>
      </c>
      <c r="B121" t="str">
        <f t="shared" si="10"/>
        <v>2021-10-18T07:00:00.000+07:00</v>
      </c>
      <c r="C121">
        <f t="shared" si="11"/>
        <v>18</v>
      </c>
      <c r="D121">
        <v>10</v>
      </c>
      <c r="E121">
        <v>2564</v>
      </c>
      <c r="F121">
        <v>2</v>
      </c>
      <c r="G121" t="str">
        <f t="shared" si="12"/>
        <v>642002428</v>
      </c>
      <c r="H121" s="1">
        <v>120</v>
      </c>
      <c r="I121" s="2" t="s">
        <v>998</v>
      </c>
      <c r="J121" s="1" t="s">
        <v>1022</v>
      </c>
      <c r="K121" s="16" t="s">
        <v>448</v>
      </c>
      <c r="L121" s="18" t="s">
        <v>449</v>
      </c>
      <c r="M121" s="15" t="s">
        <v>450</v>
      </c>
      <c r="N121" s="5" t="s">
        <v>28</v>
      </c>
      <c r="O121" s="6">
        <v>0</v>
      </c>
      <c r="P121" s="7">
        <v>0</v>
      </c>
      <c r="Q121" s="7">
        <f t="shared" si="13"/>
        <v>0</v>
      </c>
      <c r="R121" s="8">
        <v>30</v>
      </c>
      <c r="S121" s="9">
        <f t="shared" si="18"/>
        <v>105</v>
      </c>
      <c r="T121" s="9">
        <f t="shared" si="19"/>
        <v>7.35</v>
      </c>
      <c r="U121" s="10">
        <f t="shared" si="15"/>
        <v>112.35</v>
      </c>
      <c r="V121" s="9">
        <f t="shared" si="16"/>
        <v>7.35</v>
      </c>
      <c r="W121" s="9">
        <f t="shared" si="17"/>
        <v>112.35</v>
      </c>
      <c r="X121" s="11">
        <v>112.5</v>
      </c>
      <c r="AA121" t="str">
        <f t="shared" si="14"/>
        <v>18|64</v>
      </c>
      <c r="AB121">
        <v>2564</v>
      </c>
      <c r="AC121">
        <v>10</v>
      </c>
    </row>
    <row r="122" spans="1:29" ht="24" x14ac:dyDescent="0.4">
      <c r="A122">
        <v>121</v>
      </c>
      <c r="B122" t="str">
        <f t="shared" si="10"/>
        <v>2021-10-18T07:00:00.000+07:00</v>
      </c>
      <c r="C122">
        <f t="shared" si="11"/>
        <v>18</v>
      </c>
      <c r="D122">
        <v>10</v>
      </c>
      <c r="E122">
        <v>2564</v>
      </c>
      <c r="F122">
        <v>2</v>
      </c>
      <c r="G122" t="str">
        <f t="shared" si="12"/>
        <v>642002429</v>
      </c>
      <c r="H122" s="1">
        <v>121</v>
      </c>
      <c r="I122" s="2" t="s">
        <v>998</v>
      </c>
      <c r="J122" s="1" t="s">
        <v>1023</v>
      </c>
      <c r="K122" s="16" t="s">
        <v>451</v>
      </c>
      <c r="L122" s="18" t="s">
        <v>452</v>
      </c>
      <c r="M122" s="15" t="s">
        <v>453</v>
      </c>
      <c r="N122" s="5" t="s">
        <v>28</v>
      </c>
      <c r="O122" s="6">
        <v>0</v>
      </c>
      <c r="P122" s="7">
        <v>0</v>
      </c>
      <c r="Q122" s="7">
        <f t="shared" si="13"/>
        <v>0</v>
      </c>
      <c r="R122" s="8">
        <v>39</v>
      </c>
      <c r="S122" s="9">
        <f t="shared" si="18"/>
        <v>136.5</v>
      </c>
      <c r="T122" s="9">
        <f t="shared" si="19"/>
        <v>9.5500000000000007</v>
      </c>
      <c r="U122" s="10">
        <f t="shared" si="15"/>
        <v>146.05000000000001</v>
      </c>
      <c r="V122" s="9">
        <f t="shared" si="16"/>
        <v>9.5500000000000007</v>
      </c>
      <c r="W122" s="9">
        <f t="shared" si="17"/>
        <v>146.05000000000001</v>
      </c>
      <c r="X122" s="11">
        <v>146.25</v>
      </c>
      <c r="AA122" t="str">
        <f t="shared" si="14"/>
        <v>18|64</v>
      </c>
      <c r="AB122">
        <v>2564</v>
      </c>
      <c r="AC122">
        <v>10</v>
      </c>
    </row>
    <row r="123" spans="1:29" ht="24" x14ac:dyDescent="0.4">
      <c r="A123">
        <v>122</v>
      </c>
      <c r="B123" t="str">
        <f t="shared" si="10"/>
        <v>2021-10-18T07:00:00.000+07:00</v>
      </c>
      <c r="C123">
        <f t="shared" si="11"/>
        <v>18</v>
      </c>
      <c r="D123">
        <v>10</v>
      </c>
      <c r="E123">
        <v>2564</v>
      </c>
      <c r="F123">
        <v>2</v>
      </c>
      <c r="G123" t="str">
        <f t="shared" si="12"/>
        <v>642002430</v>
      </c>
      <c r="H123" s="1">
        <v>122</v>
      </c>
      <c r="I123" s="2" t="s">
        <v>998</v>
      </c>
      <c r="J123" s="1" t="s">
        <v>1024</v>
      </c>
      <c r="K123" s="16" t="s">
        <v>547</v>
      </c>
      <c r="L123" s="18" t="s">
        <v>548</v>
      </c>
      <c r="M123" s="15" t="s">
        <v>549</v>
      </c>
      <c r="N123" s="5" t="s">
        <v>28</v>
      </c>
      <c r="O123" s="6">
        <v>0</v>
      </c>
      <c r="P123" s="7">
        <v>0</v>
      </c>
      <c r="Q123" s="7">
        <f t="shared" si="13"/>
        <v>0</v>
      </c>
      <c r="R123" s="8">
        <v>27</v>
      </c>
      <c r="S123" s="9">
        <f t="shared" si="18"/>
        <v>94.5</v>
      </c>
      <c r="T123" s="9">
        <f t="shared" si="19"/>
        <v>6.61</v>
      </c>
      <c r="U123" s="10">
        <f t="shared" si="15"/>
        <v>101.11</v>
      </c>
      <c r="V123" s="9">
        <f t="shared" si="16"/>
        <v>6.61</v>
      </c>
      <c r="W123" s="9">
        <f t="shared" si="17"/>
        <v>101.11</v>
      </c>
      <c r="X123" s="11">
        <v>101.25</v>
      </c>
      <c r="AA123" t="str">
        <f t="shared" si="14"/>
        <v>18|64</v>
      </c>
      <c r="AB123">
        <v>2564</v>
      </c>
      <c r="AC123">
        <v>10</v>
      </c>
    </row>
    <row r="124" spans="1:29" ht="24" x14ac:dyDescent="0.4">
      <c r="A124">
        <v>123</v>
      </c>
      <c r="B124" t="str">
        <f t="shared" si="10"/>
        <v>2021-10-18T07:00:00.000+07:00</v>
      </c>
      <c r="C124">
        <f t="shared" si="11"/>
        <v>18</v>
      </c>
      <c r="D124">
        <v>10</v>
      </c>
      <c r="E124">
        <v>2564</v>
      </c>
      <c r="F124">
        <v>2</v>
      </c>
      <c r="G124" t="str">
        <f t="shared" si="12"/>
        <v>642002431</v>
      </c>
      <c r="H124" s="1">
        <v>123</v>
      </c>
      <c r="I124" s="1" t="s">
        <v>998</v>
      </c>
      <c r="J124" s="1" t="s">
        <v>1025</v>
      </c>
      <c r="K124" s="1" t="s">
        <v>550</v>
      </c>
      <c r="L124" s="20" t="s">
        <v>551</v>
      </c>
      <c r="M124" s="12" t="s">
        <v>552</v>
      </c>
      <c r="N124" s="5" t="s">
        <v>28</v>
      </c>
      <c r="O124" s="6">
        <v>0</v>
      </c>
      <c r="P124" s="7">
        <v>0</v>
      </c>
      <c r="Q124" s="7">
        <f t="shared" si="13"/>
        <v>0</v>
      </c>
      <c r="R124" s="8">
        <v>45</v>
      </c>
      <c r="S124" s="9">
        <f t="shared" si="18"/>
        <v>157.5</v>
      </c>
      <c r="T124" s="9">
        <f t="shared" si="19"/>
        <v>11.02</v>
      </c>
      <c r="U124" s="10">
        <f t="shared" si="15"/>
        <v>168.52</v>
      </c>
      <c r="V124" s="9">
        <f t="shared" si="16"/>
        <v>11.02</v>
      </c>
      <c r="W124" s="9">
        <f t="shared" si="17"/>
        <v>168.52</v>
      </c>
      <c r="X124" s="11">
        <v>168.75</v>
      </c>
      <c r="AA124" t="str">
        <f t="shared" si="14"/>
        <v>18|64</v>
      </c>
      <c r="AB124">
        <v>2564</v>
      </c>
      <c r="AC124">
        <v>10</v>
      </c>
    </row>
    <row r="125" spans="1:29" ht="24" x14ac:dyDescent="0.4">
      <c r="A125">
        <v>124</v>
      </c>
      <c r="B125" t="str">
        <f t="shared" si="10"/>
        <v>2021-10-18T07:00:00.000+07:00</v>
      </c>
      <c r="C125">
        <f t="shared" si="11"/>
        <v>18</v>
      </c>
      <c r="D125">
        <v>10</v>
      </c>
      <c r="E125">
        <v>2564</v>
      </c>
      <c r="F125">
        <v>2</v>
      </c>
      <c r="G125" t="str">
        <f t="shared" si="12"/>
        <v>642002432</v>
      </c>
      <c r="H125" s="1">
        <v>124</v>
      </c>
      <c r="I125" s="2" t="s">
        <v>998</v>
      </c>
      <c r="J125" s="1" t="s">
        <v>1026</v>
      </c>
      <c r="K125" s="16" t="s">
        <v>553</v>
      </c>
      <c r="L125" s="18" t="s">
        <v>554</v>
      </c>
      <c r="M125" s="15" t="s">
        <v>555</v>
      </c>
      <c r="N125" s="5" t="s">
        <v>28</v>
      </c>
      <c r="O125" s="6">
        <v>0</v>
      </c>
      <c r="P125" s="7">
        <v>0</v>
      </c>
      <c r="Q125" s="7">
        <f t="shared" si="13"/>
        <v>0</v>
      </c>
      <c r="R125" s="8">
        <v>26</v>
      </c>
      <c r="S125" s="9">
        <f t="shared" si="18"/>
        <v>91</v>
      </c>
      <c r="T125" s="9">
        <f t="shared" si="19"/>
        <v>6.37</v>
      </c>
      <c r="U125" s="10">
        <f t="shared" si="15"/>
        <v>97.37</v>
      </c>
      <c r="V125" s="9">
        <f t="shared" si="16"/>
        <v>6.37</v>
      </c>
      <c r="W125" s="9">
        <f t="shared" si="17"/>
        <v>97.37</v>
      </c>
      <c r="X125" s="11">
        <v>97.5</v>
      </c>
      <c r="AA125" t="str">
        <f t="shared" si="14"/>
        <v>18|64</v>
      </c>
      <c r="AB125">
        <v>2564</v>
      </c>
      <c r="AC125">
        <v>10</v>
      </c>
    </row>
    <row r="126" spans="1:29" ht="24" x14ac:dyDescent="0.4">
      <c r="A126">
        <v>125</v>
      </c>
      <c r="B126" t="str">
        <f t="shared" si="10"/>
        <v>2021-10-18T07:00:00.000+07:00</v>
      </c>
      <c r="C126">
        <f t="shared" si="11"/>
        <v>18</v>
      </c>
      <c r="D126">
        <v>10</v>
      </c>
      <c r="E126">
        <v>2564</v>
      </c>
      <c r="F126">
        <v>2</v>
      </c>
      <c r="G126" t="str">
        <f t="shared" si="12"/>
        <v>642002433</v>
      </c>
      <c r="H126" s="1">
        <v>125</v>
      </c>
      <c r="I126" s="2" t="s">
        <v>998</v>
      </c>
      <c r="J126" s="1" t="s">
        <v>1027</v>
      </c>
      <c r="K126" s="16" t="s">
        <v>508</v>
      </c>
      <c r="L126" s="18" t="s">
        <v>509</v>
      </c>
      <c r="M126" s="15" t="s">
        <v>510</v>
      </c>
      <c r="N126" s="5" t="s">
        <v>28</v>
      </c>
      <c r="O126" s="6">
        <v>0</v>
      </c>
      <c r="P126" s="7">
        <v>0</v>
      </c>
      <c r="Q126" s="7">
        <f t="shared" si="13"/>
        <v>0</v>
      </c>
      <c r="R126" s="8">
        <v>7</v>
      </c>
      <c r="S126" s="9">
        <f t="shared" si="18"/>
        <v>24.5</v>
      </c>
      <c r="T126" s="9">
        <f t="shared" si="19"/>
        <v>1.71</v>
      </c>
      <c r="U126" s="10">
        <f t="shared" si="15"/>
        <v>26.21</v>
      </c>
      <c r="V126" s="9">
        <f t="shared" si="16"/>
        <v>1.71</v>
      </c>
      <c r="W126" s="9">
        <f t="shared" si="17"/>
        <v>26.21</v>
      </c>
      <c r="X126" s="11">
        <v>26.25</v>
      </c>
      <c r="AA126" t="str">
        <f t="shared" si="14"/>
        <v>18|64</v>
      </c>
      <c r="AB126">
        <v>2564</v>
      </c>
      <c r="AC126">
        <v>10</v>
      </c>
    </row>
    <row r="127" spans="1:29" ht="24" x14ac:dyDescent="0.4">
      <c r="A127">
        <v>126</v>
      </c>
      <c r="B127" t="str">
        <f t="shared" si="10"/>
        <v>2021-10-18T07:00:00.000+07:00</v>
      </c>
      <c r="C127">
        <f t="shared" si="11"/>
        <v>18</v>
      </c>
      <c r="D127">
        <v>10</v>
      </c>
      <c r="E127">
        <v>2564</v>
      </c>
      <c r="F127">
        <v>2</v>
      </c>
      <c r="G127" t="str">
        <f t="shared" si="12"/>
        <v>642002434</v>
      </c>
      <c r="H127" s="1">
        <v>126</v>
      </c>
      <c r="I127" s="2" t="s">
        <v>998</v>
      </c>
      <c r="J127" s="1" t="s">
        <v>1028</v>
      </c>
      <c r="K127" s="16" t="s">
        <v>463</v>
      </c>
      <c r="L127" s="20" t="s">
        <v>458</v>
      </c>
      <c r="M127" s="12" t="s">
        <v>464</v>
      </c>
      <c r="N127" s="5" t="s">
        <v>28</v>
      </c>
      <c r="O127" s="6">
        <v>0</v>
      </c>
      <c r="P127" s="7">
        <v>0</v>
      </c>
      <c r="Q127" s="7">
        <f t="shared" si="13"/>
        <v>0</v>
      </c>
      <c r="R127" s="8">
        <v>20</v>
      </c>
      <c r="S127" s="9">
        <f t="shared" si="18"/>
        <v>70</v>
      </c>
      <c r="T127" s="9">
        <f t="shared" si="19"/>
        <v>4.9000000000000004</v>
      </c>
      <c r="U127" s="10">
        <f t="shared" si="15"/>
        <v>74.900000000000006</v>
      </c>
      <c r="V127" s="9">
        <f t="shared" si="16"/>
        <v>4.9000000000000004</v>
      </c>
      <c r="W127" s="9">
        <f t="shared" si="17"/>
        <v>74.900000000000006</v>
      </c>
      <c r="X127" s="11">
        <v>75</v>
      </c>
      <c r="AA127" t="str">
        <f t="shared" si="14"/>
        <v>18|64</v>
      </c>
      <c r="AB127">
        <v>2564</v>
      </c>
      <c r="AC127">
        <v>10</v>
      </c>
    </row>
    <row r="128" spans="1:29" ht="24" x14ac:dyDescent="0.4">
      <c r="A128">
        <v>127</v>
      </c>
      <c r="B128" t="str">
        <f t="shared" si="10"/>
        <v>2021-10-18T07:00:00.000+07:00</v>
      </c>
      <c r="C128">
        <f t="shared" si="11"/>
        <v>18</v>
      </c>
      <c r="D128">
        <v>10</v>
      </c>
      <c r="E128">
        <v>2564</v>
      </c>
      <c r="F128">
        <v>2</v>
      </c>
      <c r="G128" t="str">
        <f t="shared" si="12"/>
        <v>642002435</v>
      </c>
      <c r="H128" s="1">
        <v>127</v>
      </c>
      <c r="I128" s="2" t="s">
        <v>998</v>
      </c>
      <c r="J128" s="1" t="s">
        <v>1029</v>
      </c>
      <c r="K128" s="16" t="s">
        <v>457</v>
      </c>
      <c r="L128" s="20" t="s">
        <v>458</v>
      </c>
      <c r="M128" s="12" t="s">
        <v>459</v>
      </c>
      <c r="N128" s="5" t="s">
        <v>28</v>
      </c>
      <c r="O128" s="6">
        <v>0</v>
      </c>
      <c r="P128" s="7">
        <v>0</v>
      </c>
      <c r="Q128" s="7">
        <f t="shared" si="13"/>
        <v>0</v>
      </c>
      <c r="R128" s="8">
        <v>58</v>
      </c>
      <c r="S128" s="9">
        <f t="shared" si="18"/>
        <v>203</v>
      </c>
      <c r="T128" s="9">
        <f t="shared" si="19"/>
        <v>14.21</v>
      </c>
      <c r="U128" s="10">
        <f t="shared" si="15"/>
        <v>217.21</v>
      </c>
      <c r="V128" s="9">
        <f t="shared" si="16"/>
        <v>14.21</v>
      </c>
      <c r="W128" s="9">
        <f t="shared" si="17"/>
        <v>217.21</v>
      </c>
      <c r="X128" s="11">
        <v>217.25</v>
      </c>
      <c r="AA128" t="str">
        <f t="shared" si="14"/>
        <v>18|64</v>
      </c>
      <c r="AB128">
        <v>2564</v>
      </c>
      <c r="AC128">
        <v>10</v>
      </c>
    </row>
    <row r="129" spans="1:29" ht="24" x14ac:dyDescent="0.4">
      <c r="A129">
        <v>128</v>
      </c>
      <c r="B129" t="str">
        <f t="shared" si="10"/>
        <v>2021-10-18T07:00:00.000+07:00</v>
      </c>
      <c r="C129">
        <f t="shared" si="11"/>
        <v>18</v>
      </c>
      <c r="D129">
        <v>10</v>
      </c>
      <c r="E129">
        <v>2564</v>
      </c>
      <c r="F129">
        <v>2</v>
      </c>
      <c r="G129" t="str">
        <f t="shared" si="12"/>
        <v>642002436</v>
      </c>
      <c r="H129" s="1">
        <v>128</v>
      </c>
      <c r="I129" s="2" t="s">
        <v>998</v>
      </c>
      <c r="J129" s="1" t="s">
        <v>1030</v>
      </c>
      <c r="K129" s="16" t="s">
        <v>468</v>
      </c>
      <c r="L129" s="20" t="s">
        <v>466</v>
      </c>
      <c r="M129" s="12" t="s">
        <v>467</v>
      </c>
      <c r="N129" s="5" t="s">
        <v>28</v>
      </c>
      <c r="O129" s="6">
        <v>0</v>
      </c>
      <c r="P129" s="7">
        <v>0</v>
      </c>
      <c r="Q129" s="7">
        <f t="shared" si="13"/>
        <v>0</v>
      </c>
      <c r="R129" s="8">
        <v>1</v>
      </c>
      <c r="S129" s="9">
        <f t="shared" si="18"/>
        <v>3.5</v>
      </c>
      <c r="T129" s="9">
        <f t="shared" si="19"/>
        <v>0.24</v>
      </c>
      <c r="U129" s="10">
        <f t="shared" si="15"/>
        <v>3.74</v>
      </c>
      <c r="V129" s="9">
        <f t="shared" si="16"/>
        <v>0.24</v>
      </c>
      <c r="W129" s="9">
        <f t="shared" si="17"/>
        <v>3.74</v>
      </c>
      <c r="X129" s="11">
        <v>3.75</v>
      </c>
      <c r="AA129" t="str">
        <f t="shared" si="14"/>
        <v>18|64</v>
      </c>
      <c r="AB129">
        <v>2564</v>
      </c>
      <c r="AC129">
        <v>10</v>
      </c>
    </row>
    <row r="130" spans="1:29" ht="24" x14ac:dyDescent="0.4">
      <c r="A130">
        <v>129</v>
      </c>
      <c r="B130" t="str">
        <f t="shared" si="10"/>
        <v>2021-10-18T07:00:00.000+07:00</v>
      </c>
      <c r="C130">
        <f t="shared" si="11"/>
        <v>18</v>
      </c>
      <c r="D130">
        <v>10</v>
      </c>
      <c r="E130">
        <v>2564</v>
      </c>
      <c r="F130">
        <v>2</v>
      </c>
      <c r="G130" t="str">
        <f t="shared" si="12"/>
        <v>642002437</v>
      </c>
      <c r="H130" s="1">
        <v>129</v>
      </c>
      <c r="I130" s="2" t="s">
        <v>998</v>
      </c>
      <c r="J130" s="1" t="s">
        <v>1031</v>
      </c>
      <c r="K130" s="16" t="s">
        <v>465</v>
      </c>
      <c r="L130" s="20" t="s">
        <v>466</v>
      </c>
      <c r="M130" s="12" t="s">
        <v>467</v>
      </c>
      <c r="N130" s="5" t="s">
        <v>28</v>
      </c>
      <c r="O130" s="6">
        <v>0</v>
      </c>
      <c r="P130" s="7">
        <v>0</v>
      </c>
      <c r="Q130" s="7">
        <f t="shared" si="13"/>
        <v>0</v>
      </c>
      <c r="R130" s="8">
        <v>10</v>
      </c>
      <c r="S130" s="9">
        <f t="shared" si="18"/>
        <v>35</v>
      </c>
      <c r="T130" s="9">
        <f t="shared" si="19"/>
        <v>2.4500000000000002</v>
      </c>
      <c r="U130" s="10">
        <f t="shared" si="15"/>
        <v>37.450000000000003</v>
      </c>
      <c r="V130" s="9">
        <f t="shared" si="16"/>
        <v>2.4500000000000002</v>
      </c>
      <c r="W130" s="9">
        <f t="shared" si="17"/>
        <v>37.450000000000003</v>
      </c>
      <c r="X130" s="11">
        <v>37.5</v>
      </c>
      <c r="AA130" t="str">
        <f t="shared" si="14"/>
        <v>18|64</v>
      </c>
      <c r="AB130">
        <v>2564</v>
      </c>
      <c r="AC130">
        <v>10</v>
      </c>
    </row>
    <row r="131" spans="1:29" ht="24" x14ac:dyDescent="0.4">
      <c r="A131">
        <v>130</v>
      </c>
      <c r="B131" t="str">
        <f t="shared" ref="B131:B194" si="20">(AB131-543)&amp;"-"&amp;TEXT(AC131,"00")&amp;"-"&amp;TEXT(C131,"00")&amp;"T07:00:00.000+07:00"</f>
        <v>2021-10-18T07:00:00.000+07:00</v>
      </c>
      <c r="C131">
        <f t="shared" ref="C131:C194" si="21">VALUE(LEFT(AA131,FIND("|",AA131)-1))</f>
        <v>18</v>
      </c>
      <c r="D131">
        <v>10</v>
      </c>
      <c r="E131">
        <v>2564</v>
      </c>
      <c r="F131">
        <v>2</v>
      </c>
      <c r="G131" t="str">
        <f t="shared" ref="G131:G194" si="22">SUBSTITUTE(J131,"wma-","")</f>
        <v>642002438</v>
      </c>
      <c r="H131" s="1">
        <v>130</v>
      </c>
      <c r="I131" s="2" t="s">
        <v>998</v>
      </c>
      <c r="J131" s="1" t="s">
        <v>1032</v>
      </c>
      <c r="K131" s="16" t="s">
        <v>469</v>
      </c>
      <c r="L131" s="20" t="s">
        <v>470</v>
      </c>
      <c r="M131" s="12" t="s">
        <v>471</v>
      </c>
      <c r="N131" s="5" t="s">
        <v>28</v>
      </c>
      <c r="O131" s="6">
        <v>0</v>
      </c>
      <c r="P131" s="7">
        <v>0</v>
      </c>
      <c r="Q131" s="7">
        <f t="shared" ref="Q131:Q194" si="23">SUM(O131:P131)</f>
        <v>0</v>
      </c>
      <c r="R131" s="8">
        <v>6</v>
      </c>
      <c r="S131" s="9">
        <f t="shared" si="18"/>
        <v>21</v>
      </c>
      <c r="T131" s="9">
        <f t="shared" si="19"/>
        <v>1.47</v>
      </c>
      <c r="U131" s="10">
        <f t="shared" si="15"/>
        <v>22.47</v>
      </c>
      <c r="V131" s="9">
        <f t="shared" si="16"/>
        <v>1.47</v>
      </c>
      <c r="W131" s="9">
        <f t="shared" si="17"/>
        <v>22.47</v>
      </c>
      <c r="X131" s="11">
        <v>22.5</v>
      </c>
      <c r="AA131" t="str">
        <f t="shared" ref="AA131:AA194" si="24">SUBSTITUTE(I131,"ตค","|")</f>
        <v>18|64</v>
      </c>
      <c r="AB131">
        <v>2564</v>
      </c>
      <c r="AC131">
        <v>10</v>
      </c>
    </row>
    <row r="132" spans="1:29" ht="24" x14ac:dyDescent="0.4">
      <c r="A132">
        <v>131</v>
      </c>
      <c r="B132" t="str">
        <f t="shared" si="20"/>
        <v>2021-10-18T07:00:00.000+07:00</v>
      </c>
      <c r="C132">
        <f t="shared" si="21"/>
        <v>18</v>
      </c>
      <c r="D132">
        <v>10</v>
      </c>
      <c r="E132">
        <v>2564</v>
      </c>
      <c r="F132">
        <v>2</v>
      </c>
      <c r="G132" t="str">
        <f t="shared" si="22"/>
        <v>642002439</v>
      </c>
      <c r="H132" s="1">
        <v>131</v>
      </c>
      <c r="I132" s="2" t="s">
        <v>998</v>
      </c>
      <c r="J132" s="1" t="s">
        <v>1033</v>
      </c>
      <c r="K132" s="16" t="s">
        <v>472</v>
      </c>
      <c r="L132" s="20" t="s">
        <v>473</v>
      </c>
      <c r="M132" s="12" t="s">
        <v>474</v>
      </c>
      <c r="N132" s="5" t="s">
        <v>28</v>
      </c>
      <c r="O132" s="6">
        <v>0</v>
      </c>
      <c r="P132" s="7">
        <v>0</v>
      </c>
      <c r="Q132" s="7">
        <f t="shared" si="23"/>
        <v>0</v>
      </c>
      <c r="R132" s="8">
        <v>14</v>
      </c>
      <c r="S132" s="9">
        <f t="shared" si="18"/>
        <v>49</v>
      </c>
      <c r="T132" s="9">
        <f t="shared" si="19"/>
        <v>3.43</v>
      </c>
      <c r="U132" s="10">
        <f t="shared" ref="U132:U195" si="25">ROUNDDOWN(S132+T132,2)</f>
        <v>52.43</v>
      </c>
      <c r="V132" s="9">
        <f t="shared" ref="V132:V195" si="26">SUM(P132+T132)</f>
        <v>3.43</v>
      </c>
      <c r="W132" s="9">
        <f t="shared" ref="W132:W195" si="27">ROUNDDOWN(O132+P132+U132,2)</f>
        <v>52.43</v>
      </c>
      <c r="X132" s="11">
        <v>52.5</v>
      </c>
      <c r="AA132" t="str">
        <f t="shared" si="24"/>
        <v>18|64</v>
      </c>
      <c r="AB132">
        <v>2564</v>
      </c>
      <c r="AC132">
        <v>10</v>
      </c>
    </row>
    <row r="133" spans="1:29" ht="24" x14ac:dyDescent="0.4">
      <c r="A133">
        <v>132</v>
      </c>
      <c r="B133" t="str">
        <f t="shared" si="20"/>
        <v>2021-10-18T07:00:00.000+07:00</v>
      </c>
      <c r="C133">
        <f t="shared" si="21"/>
        <v>18</v>
      </c>
      <c r="D133">
        <v>10</v>
      </c>
      <c r="E133">
        <v>2564</v>
      </c>
      <c r="F133">
        <v>2</v>
      </c>
      <c r="G133" t="str">
        <f t="shared" si="22"/>
        <v>642002440</v>
      </c>
      <c r="H133" s="1">
        <v>132</v>
      </c>
      <c r="I133" s="2" t="s">
        <v>998</v>
      </c>
      <c r="J133" s="1" t="s">
        <v>1034</v>
      </c>
      <c r="K133" s="16" t="s">
        <v>478</v>
      </c>
      <c r="L133" s="20" t="s">
        <v>479</v>
      </c>
      <c r="M133" s="12" t="s">
        <v>480</v>
      </c>
      <c r="N133" s="5" t="s">
        <v>28</v>
      </c>
      <c r="O133" s="6">
        <v>0</v>
      </c>
      <c r="P133" s="7">
        <v>0</v>
      </c>
      <c r="Q133" s="7">
        <f t="shared" si="23"/>
        <v>0</v>
      </c>
      <c r="R133" s="8">
        <v>20</v>
      </c>
      <c r="S133" s="9">
        <f t="shared" ref="S133:S196" si="28">ROUNDDOWN(R133*3.5,2)</f>
        <v>70</v>
      </c>
      <c r="T133" s="9">
        <f t="shared" ref="T133:T196" si="29">ROUNDDOWN(S133*7%,2)</f>
        <v>4.9000000000000004</v>
      </c>
      <c r="U133" s="10">
        <f t="shared" si="25"/>
        <v>74.900000000000006</v>
      </c>
      <c r="V133" s="9">
        <f t="shared" si="26"/>
        <v>4.9000000000000004</v>
      </c>
      <c r="W133" s="9">
        <f t="shared" si="27"/>
        <v>74.900000000000006</v>
      </c>
      <c r="X133" s="11">
        <v>75</v>
      </c>
      <c r="AA133" t="str">
        <f t="shared" si="24"/>
        <v>18|64</v>
      </c>
      <c r="AB133">
        <v>2564</v>
      </c>
      <c r="AC133">
        <v>10</v>
      </c>
    </row>
    <row r="134" spans="1:29" ht="24" x14ac:dyDescent="0.4">
      <c r="A134">
        <v>133</v>
      </c>
      <c r="B134" t="str">
        <f t="shared" si="20"/>
        <v>2021-10-18T07:00:00.000+07:00</v>
      </c>
      <c r="C134">
        <f t="shared" si="21"/>
        <v>18</v>
      </c>
      <c r="D134">
        <v>10</v>
      </c>
      <c r="E134">
        <v>2564</v>
      </c>
      <c r="F134">
        <v>2</v>
      </c>
      <c r="G134" t="str">
        <f t="shared" si="22"/>
        <v>642002441</v>
      </c>
      <c r="H134" s="1">
        <v>133</v>
      </c>
      <c r="I134" s="2" t="s">
        <v>998</v>
      </c>
      <c r="J134" s="1" t="s">
        <v>1035</v>
      </c>
      <c r="K134" s="16" t="s">
        <v>484</v>
      </c>
      <c r="L134" s="20" t="s">
        <v>485</v>
      </c>
      <c r="M134" s="12" t="s">
        <v>486</v>
      </c>
      <c r="N134" s="5" t="s">
        <v>28</v>
      </c>
      <c r="O134" s="6">
        <v>0</v>
      </c>
      <c r="P134" s="7">
        <v>0</v>
      </c>
      <c r="Q134" s="7">
        <f t="shared" si="23"/>
        <v>0</v>
      </c>
      <c r="R134" s="8">
        <v>3</v>
      </c>
      <c r="S134" s="9">
        <f t="shared" si="28"/>
        <v>10.5</v>
      </c>
      <c r="T134" s="9">
        <f t="shared" si="29"/>
        <v>0.73</v>
      </c>
      <c r="U134" s="10">
        <f t="shared" si="25"/>
        <v>11.23</v>
      </c>
      <c r="V134" s="9">
        <f t="shared" si="26"/>
        <v>0.73</v>
      </c>
      <c r="W134" s="9">
        <f t="shared" si="27"/>
        <v>11.23</v>
      </c>
      <c r="X134" s="11">
        <v>11.25</v>
      </c>
      <c r="AA134" t="str">
        <f t="shared" si="24"/>
        <v>18|64</v>
      </c>
      <c r="AB134">
        <v>2564</v>
      </c>
      <c r="AC134">
        <v>10</v>
      </c>
    </row>
    <row r="135" spans="1:29" ht="24" x14ac:dyDescent="0.4">
      <c r="A135">
        <v>134</v>
      </c>
      <c r="B135" t="str">
        <f t="shared" si="20"/>
        <v>2021-10-18T07:00:00.000+07:00</v>
      </c>
      <c r="C135">
        <f t="shared" si="21"/>
        <v>18</v>
      </c>
      <c r="D135">
        <v>10</v>
      </c>
      <c r="E135">
        <v>2564</v>
      </c>
      <c r="F135">
        <v>2</v>
      </c>
      <c r="G135" t="str">
        <f t="shared" si="22"/>
        <v>642002442</v>
      </c>
      <c r="H135" s="1">
        <v>134</v>
      </c>
      <c r="I135" s="2" t="s">
        <v>998</v>
      </c>
      <c r="J135" s="1" t="s">
        <v>1036</v>
      </c>
      <c r="K135" s="16" t="s">
        <v>481</v>
      </c>
      <c r="L135" s="20" t="s">
        <v>482</v>
      </c>
      <c r="M135" s="12" t="s">
        <v>483</v>
      </c>
      <c r="N135" s="5" t="s">
        <v>28</v>
      </c>
      <c r="O135" s="6">
        <v>0</v>
      </c>
      <c r="P135" s="7">
        <v>0</v>
      </c>
      <c r="Q135" s="7">
        <f t="shared" si="23"/>
        <v>0</v>
      </c>
      <c r="R135" s="8">
        <v>40</v>
      </c>
      <c r="S135" s="9">
        <f t="shared" si="28"/>
        <v>140</v>
      </c>
      <c r="T135" s="9">
        <f t="shared" si="29"/>
        <v>9.8000000000000007</v>
      </c>
      <c r="U135" s="10">
        <f t="shared" si="25"/>
        <v>149.80000000000001</v>
      </c>
      <c r="V135" s="9">
        <f t="shared" si="26"/>
        <v>9.8000000000000007</v>
      </c>
      <c r="W135" s="9">
        <f t="shared" si="27"/>
        <v>149.80000000000001</v>
      </c>
      <c r="X135" s="11">
        <v>150</v>
      </c>
      <c r="AA135" t="str">
        <f t="shared" si="24"/>
        <v>18|64</v>
      </c>
      <c r="AB135">
        <v>2564</v>
      </c>
      <c r="AC135">
        <v>10</v>
      </c>
    </row>
    <row r="136" spans="1:29" ht="24" x14ac:dyDescent="0.4">
      <c r="A136">
        <v>135</v>
      </c>
      <c r="B136" t="str">
        <f t="shared" si="20"/>
        <v>2021-10-18T07:00:00.000+07:00</v>
      </c>
      <c r="C136">
        <f t="shared" si="21"/>
        <v>18</v>
      </c>
      <c r="D136">
        <v>10</v>
      </c>
      <c r="E136">
        <v>2564</v>
      </c>
      <c r="F136">
        <v>2</v>
      </c>
      <c r="G136" t="str">
        <f t="shared" si="22"/>
        <v>642002443</v>
      </c>
      <c r="H136" s="1">
        <v>135</v>
      </c>
      <c r="I136" s="2" t="s">
        <v>998</v>
      </c>
      <c r="J136" s="1" t="s">
        <v>1037</v>
      </c>
      <c r="K136" s="16" t="s">
        <v>487</v>
      </c>
      <c r="L136" s="20" t="s">
        <v>488</v>
      </c>
      <c r="M136" s="12" t="s">
        <v>489</v>
      </c>
      <c r="N136" s="5" t="s">
        <v>28</v>
      </c>
      <c r="O136" s="6">
        <v>0</v>
      </c>
      <c r="P136" s="7">
        <v>0</v>
      </c>
      <c r="Q136" s="7">
        <f t="shared" si="23"/>
        <v>0</v>
      </c>
      <c r="R136" s="8">
        <v>34</v>
      </c>
      <c r="S136" s="9">
        <f t="shared" si="28"/>
        <v>119</v>
      </c>
      <c r="T136" s="9">
        <f t="shared" si="29"/>
        <v>8.33</v>
      </c>
      <c r="U136" s="10">
        <f t="shared" si="25"/>
        <v>127.33</v>
      </c>
      <c r="V136" s="9">
        <f t="shared" si="26"/>
        <v>8.33</v>
      </c>
      <c r="W136" s="9">
        <f t="shared" si="27"/>
        <v>127.33</v>
      </c>
      <c r="X136" s="11">
        <v>127.5</v>
      </c>
      <c r="AA136" t="str">
        <f t="shared" si="24"/>
        <v>18|64</v>
      </c>
      <c r="AB136">
        <v>2564</v>
      </c>
      <c r="AC136">
        <v>10</v>
      </c>
    </row>
    <row r="137" spans="1:29" ht="24" x14ac:dyDescent="0.4">
      <c r="A137">
        <v>136</v>
      </c>
      <c r="B137" t="str">
        <f t="shared" si="20"/>
        <v>2021-10-18T07:00:00.000+07:00</v>
      </c>
      <c r="C137">
        <f t="shared" si="21"/>
        <v>18</v>
      </c>
      <c r="D137">
        <v>10</v>
      </c>
      <c r="E137">
        <v>2564</v>
      </c>
      <c r="F137">
        <v>2</v>
      </c>
      <c r="G137" t="str">
        <f t="shared" si="22"/>
        <v>642002444</v>
      </c>
      <c r="H137" s="1">
        <v>136</v>
      </c>
      <c r="I137" s="2" t="s">
        <v>998</v>
      </c>
      <c r="J137" s="1" t="s">
        <v>1038</v>
      </c>
      <c r="K137" s="16" t="s">
        <v>592</v>
      </c>
      <c r="L137" s="20" t="s">
        <v>593</v>
      </c>
      <c r="M137" s="12" t="s">
        <v>594</v>
      </c>
      <c r="N137" s="5" t="s">
        <v>28</v>
      </c>
      <c r="O137" s="6">
        <v>0</v>
      </c>
      <c r="P137" s="7">
        <v>0</v>
      </c>
      <c r="Q137" s="7">
        <f t="shared" si="23"/>
        <v>0</v>
      </c>
      <c r="R137" s="8">
        <v>26</v>
      </c>
      <c r="S137" s="9">
        <f t="shared" si="28"/>
        <v>91</v>
      </c>
      <c r="T137" s="9">
        <f t="shared" si="29"/>
        <v>6.37</v>
      </c>
      <c r="U137" s="10">
        <f t="shared" si="25"/>
        <v>97.37</v>
      </c>
      <c r="V137" s="9">
        <f t="shared" si="26"/>
        <v>6.37</v>
      </c>
      <c r="W137" s="9">
        <f t="shared" si="27"/>
        <v>97.37</v>
      </c>
      <c r="X137" s="11">
        <v>97.5</v>
      </c>
      <c r="AA137" t="str">
        <f t="shared" si="24"/>
        <v>18|64</v>
      </c>
      <c r="AB137">
        <v>2564</v>
      </c>
      <c r="AC137">
        <v>10</v>
      </c>
    </row>
    <row r="138" spans="1:29" ht="24" x14ac:dyDescent="0.4">
      <c r="A138">
        <v>137</v>
      </c>
      <c r="B138" t="str">
        <f t="shared" si="20"/>
        <v>2021-10-18T07:00:00.000+07:00</v>
      </c>
      <c r="C138">
        <f t="shared" si="21"/>
        <v>18</v>
      </c>
      <c r="D138">
        <v>10</v>
      </c>
      <c r="E138">
        <v>2564</v>
      </c>
      <c r="F138">
        <v>2</v>
      </c>
      <c r="G138" t="str">
        <f t="shared" si="22"/>
        <v>642002445</v>
      </c>
      <c r="H138" s="1">
        <v>137</v>
      </c>
      <c r="I138" s="2" t="s">
        <v>998</v>
      </c>
      <c r="J138" s="1" t="s">
        <v>1039</v>
      </c>
      <c r="K138" s="16" t="s">
        <v>598</v>
      </c>
      <c r="L138" s="20" t="s">
        <v>599</v>
      </c>
      <c r="M138" s="12" t="s">
        <v>600</v>
      </c>
      <c r="N138" s="5" t="s">
        <v>28</v>
      </c>
      <c r="O138" s="6">
        <v>0</v>
      </c>
      <c r="P138" s="7">
        <v>0</v>
      </c>
      <c r="Q138" s="7">
        <f t="shared" si="23"/>
        <v>0</v>
      </c>
      <c r="R138" s="8">
        <v>16</v>
      </c>
      <c r="S138" s="9">
        <f t="shared" si="28"/>
        <v>56</v>
      </c>
      <c r="T138" s="9">
        <f t="shared" si="29"/>
        <v>3.92</v>
      </c>
      <c r="U138" s="10">
        <f t="shared" si="25"/>
        <v>59.92</v>
      </c>
      <c r="V138" s="9">
        <f t="shared" si="26"/>
        <v>3.92</v>
      </c>
      <c r="W138" s="9">
        <f t="shared" si="27"/>
        <v>59.92</v>
      </c>
      <c r="X138" s="11">
        <v>60</v>
      </c>
      <c r="AA138" t="str">
        <f t="shared" si="24"/>
        <v>18|64</v>
      </c>
      <c r="AB138">
        <v>2564</v>
      </c>
      <c r="AC138">
        <v>10</v>
      </c>
    </row>
    <row r="139" spans="1:29" ht="24" x14ac:dyDescent="0.4">
      <c r="A139">
        <v>138</v>
      </c>
      <c r="B139" t="str">
        <f t="shared" si="20"/>
        <v>2021-10-18T07:00:00.000+07:00</v>
      </c>
      <c r="C139">
        <f t="shared" si="21"/>
        <v>18</v>
      </c>
      <c r="D139">
        <v>10</v>
      </c>
      <c r="E139">
        <v>2564</v>
      </c>
      <c r="F139">
        <v>2</v>
      </c>
      <c r="G139" t="str">
        <f t="shared" si="22"/>
        <v>642002446</v>
      </c>
      <c r="H139" s="1">
        <v>138</v>
      </c>
      <c r="I139" s="2" t="s">
        <v>998</v>
      </c>
      <c r="J139" s="1" t="s">
        <v>1040</v>
      </c>
      <c r="K139" s="16" t="s">
        <v>595</v>
      </c>
      <c r="L139" s="20" t="s">
        <v>596</v>
      </c>
      <c r="M139" s="12" t="s">
        <v>597</v>
      </c>
      <c r="N139" s="5" t="s">
        <v>28</v>
      </c>
      <c r="O139" s="6">
        <v>0</v>
      </c>
      <c r="P139" s="7">
        <v>0</v>
      </c>
      <c r="Q139" s="7">
        <f t="shared" si="23"/>
        <v>0</v>
      </c>
      <c r="R139" s="8">
        <v>51</v>
      </c>
      <c r="S139" s="9">
        <f t="shared" si="28"/>
        <v>178.5</v>
      </c>
      <c r="T139" s="9">
        <f t="shared" si="29"/>
        <v>12.49</v>
      </c>
      <c r="U139" s="10">
        <f t="shared" si="25"/>
        <v>190.99</v>
      </c>
      <c r="V139" s="9">
        <f t="shared" si="26"/>
        <v>12.49</v>
      </c>
      <c r="W139" s="9">
        <f t="shared" si="27"/>
        <v>190.99</v>
      </c>
      <c r="X139" s="11">
        <v>191</v>
      </c>
      <c r="AA139" t="str">
        <f t="shared" si="24"/>
        <v>18|64</v>
      </c>
      <c r="AB139">
        <v>2564</v>
      </c>
      <c r="AC139">
        <v>10</v>
      </c>
    </row>
    <row r="140" spans="1:29" ht="24" x14ac:dyDescent="0.4">
      <c r="A140">
        <v>139</v>
      </c>
      <c r="B140" t="str">
        <f t="shared" si="20"/>
        <v>2021-10-18T07:00:00.000+07:00</v>
      </c>
      <c r="C140">
        <f t="shared" si="21"/>
        <v>18</v>
      </c>
      <c r="D140">
        <v>10</v>
      </c>
      <c r="E140">
        <v>2564</v>
      </c>
      <c r="F140">
        <v>2</v>
      </c>
      <c r="G140" t="str">
        <f t="shared" si="22"/>
        <v>642002447</v>
      </c>
      <c r="H140" s="1">
        <v>139</v>
      </c>
      <c r="I140" s="2" t="s">
        <v>998</v>
      </c>
      <c r="J140" s="1" t="s">
        <v>1041</v>
      </c>
      <c r="K140" s="16" t="s">
        <v>496</v>
      </c>
      <c r="L140" s="20" t="s">
        <v>497</v>
      </c>
      <c r="M140" s="12" t="s">
        <v>498</v>
      </c>
      <c r="N140" s="5" t="s">
        <v>28</v>
      </c>
      <c r="O140" s="6">
        <v>0</v>
      </c>
      <c r="P140" s="7">
        <v>0</v>
      </c>
      <c r="Q140" s="7">
        <f t="shared" si="23"/>
        <v>0</v>
      </c>
      <c r="R140" s="8">
        <v>14</v>
      </c>
      <c r="S140" s="9">
        <f t="shared" si="28"/>
        <v>49</v>
      </c>
      <c r="T140" s="9">
        <f t="shared" si="29"/>
        <v>3.43</v>
      </c>
      <c r="U140" s="10">
        <f t="shared" si="25"/>
        <v>52.43</v>
      </c>
      <c r="V140" s="9">
        <f t="shared" si="26"/>
        <v>3.43</v>
      </c>
      <c r="W140" s="9">
        <f t="shared" si="27"/>
        <v>52.43</v>
      </c>
      <c r="X140" s="11">
        <v>52.5</v>
      </c>
      <c r="AA140" t="str">
        <f t="shared" si="24"/>
        <v>18|64</v>
      </c>
      <c r="AB140">
        <v>2564</v>
      </c>
      <c r="AC140">
        <v>10</v>
      </c>
    </row>
    <row r="141" spans="1:29" ht="24" x14ac:dyDescent="0.4">
      <c r="A141">
        <v>140</v>
      </c>
      <c r="B141" t="str">
        <f t="shared" si="20"/>
        <v>2021-10-18T07:00:00.000+07:00</v>
      </c>
      <c r="C141">
        <f t="shared" si="21"/>
        <v>18</v>
      </c>
      <c r="D141">
        <v>10</v>
      </c>
      <c r="E141">
        <v>2564</v>
      </c>
      <c r="F141">
        <v>2</v>
      </c>
      <c r="G141" t="str">
        <f t="shared" si="22"/>
        <v>642002448</v>
      </c>
      <c r="H141" s="1">
        <v>140</v>
      </c>
      <c r="I141" s="2" t="s">
        <v>998</v>
      </c>
      <c r="J141" s="1" t="s">
        <v>1042</v>
      </c>
      <c r="K141" s="16" t="s">
        <v>490</v>
      </c>
      <c r="L141" s="20" t="s">
        <v>491</v>
      </c>
      <c r="M141" s="12" t="s">
        <v>492</v>
      </c>
      <c r="N141" s="5" t="s">
        <v>28</v>
      </c>
      <c r="O141" s="6">
        <v>0</v>
      </c>
      <c r="P141" s="7">
        <v>0</v>
      </c>
      <c r="Q141" s="7">
        <f t="shared" si="23"/>
        <v>0</v>
      </c>
      <c r="R141" s="8">
        <v>3</v>
      </c>
      <c r="S141" s="9">
        <f t="shared" si="28"/>
        <v>10.5</v>
      </c>
      <c r="T141" s="9">
        <f t="shared" si="29"/>
        <v>0.73</v>
      </c>
      <c r="U141" s="10">
        <f t="shared" si="25"/>
        <v>11.23</v>
      </c>
      <c r="V141" s="9">
        <f t="shared" si="26"/>
        <v>0.73</v>
      </c>
      <c r="W141" s="9">
        <f t="shared" si="27"/>
        <v>11.23</v>
      </c>
      <c r="X141" s="11">
        <v>11.25</v>
      </c>
      <c r="AA141" t="str">
        <f t="shared" si="24"/>
        <v>18|64</v>
      </c>
      <c r="AB141">
        <v>2564</v>
      </c>
      <c r="AC141">
        <v>10</v>
      </c>
    </row>
    <row r="142" spans="1:29" ht="24" x14ac:dyDescent="0.4">
      <c r="A142">
        <v>141</v>
      </c>
      <c r="B142" t="str">
        <f t="shared" si="20"/>
        <v>2021-10-18T07:00:00.000+07:00</v>
      </c>
      <c r="C142">
        <f t="shared" si="21"/>
        <v>18</v>
      </c>
      <c r="D142">
        <v>10</v>
      </c>
      <c r="E142">
        <v>2564</v>
      </c>
      <c r="F142">
        <v>2</v>
      </c>
      <c r="G142" t="str">
        <f t="shared" si="22"/>
        <v>642002449</v>
      </c>
      <c r="H142" s="1">
        <v>141</v>
      </c>
      <c r="I142" s="2" t="s">
        <v>998</v>
      </c>
      <c r="J142" s="1" t="s">
        <v>1043</v>
      </c>
      <c r="K142" s="16" t="s">
        <v>493</v>
      </c>
      <c r="L142" s="20" t="s">
        <v>494</v>
      </c>
      <c r="M142" s="12" t="s">
        <v>495</v>
      </c>
      <c r="N142" s="5" t="s">
        <v>28</v>
      </c>
      <c r="O142" s="6">
        <v>0</v>
      </c>
      <c r="P142" s="7">
        <v>0</v>
      </c>
      <c r="Q142" s="7">
        <f t="shared" si="23"/>
        <v>0</v>
      </c>
      <c r="R142" s="8">
        <v>78</v>
      </c>
      <c r="S142" s="9">
        <f t="shared" si="28"/>
        <v>273</v>
      </c>
      <c r="T142" s="9">
        <f t="shared" si="29"/>
        <v>19.11</v>
      </c>
      <c r="U142" s="10">
        <f t="shared" si="25"/>
        <v>292.11</v>
      </c>
      <c r="V142" s="9">
        <f t="shared" si="26"/>
        <v>19.11</v>
      </c>
      <c r="W142" s="9">
        <f t="shared" si="27"/>
        <v>292.11</v>
      </c>
      <c r="X142" s="11">
        <v>292.25</v>
      </c>
      <c r="AA142" t="str">
        <f t="shared" si="24"/>
        <v>18|64</v>
      </c>
      <c r="AB142">
        <v>2564</v>
      </c>
      <c r="AC142">
        <v>10</v>
      </c>
    </row>
    <row r="143" spans="1:29" ht="24" x14ac:dyDescent="0.4">
      <c r="A143">
        <v>142</v>
      </c>
      <c r="B143" t="str">
        <f t="shared" si="20"/>
        <v>2021-10-18T07:00:00.000+07:00</v>
      </c>
      <c r="C143">
        <f t="shared" si="21"/>
        <v>18</v>
      </c>
      <c r="D143">
        <v>10</v>
      </c>
      <c r="E143">
        <v>2564</v>
      </c>
      <c r="F143">
        <v>2</v>
      </c>
      <c r="G143" t="str">
        <f t="shared" si="22"/>
        <v>642002450</v>
      </c>
      <c r="H143" s="1">
        <v>142</v>
      </c>
      <c r="I143" s="2" t="s">
        <v>998</v>
      </c>
      <c r="J143" s="1" t="s">
        <v>1044</v>
      </c>
      <c r="K143" s="16" t="s">
        <v>499</v>
      </c>
      <c r="L143" s="20" t="s">
        <v>500</v>
      </c>
      <c r="M143" s="12" t="s">
        <v>501</v>
      </c>
      <c r="N143" s="5" t="s">
        <v>579</v>
      </c>
      <c r="O143" s="6">
        <v>17.5</v>
      </c>
      <c r="P143" s="7">
        <v>1.22</v>
      </c>
      <c r="Q143" s="7">
        <f t="shared" si="23"/>
        <v>18.72</v>
      </c>
      <c r="R143" s="8">
        <v>0</v>
      </c>
      <c r="S143" s="9">
        <f t="shared" si="28"/>
        <v>0</v>
      </c>
      <c r="T143" s="9">
        <f t="shared" si="29"/>
        <v>0</v>
      </c>
      <c r="U143" s="10">
        <f t="shared" si="25"/>
        <v>0</v>
      </c>
      <c r="V143" s="9">
        <f t="shared" si="26"/>
        <v>1.22</v>
      </c>
      <c r="W143" s="9">
        <f t="shared" si="27"/>
        <v>18.72</v>
      </c>
      <c r="X143" s="21">
        <v>18.75</v>
      </c>
      <c r="AA143" t="str">
        <f t="shared" si="24"/>
        <v>18|64</v>
      </c>
      <c r="AB143">
        <v>2564</v>
      </c>
      <c r="AC143">
        <v>10</v>
      </c>
    </row>
    <row r="144" spans="1:29" ht="24" x14ac:dyDescent="0.4">
      <c r="A144">
        <v>143</v>
      </c>
      <c r="B144" t="str">
        <f t="shared" si="20"/>
        <v>2021-10-18T07:00:00.000+07:00</v>
      </c>
      <c r="C144">
        <f t="shared" si="21"/>
        <v>18</v>
      </c>
      <c r="D144">
        <v>10</v>
      </c>
      <c r="E144">
        <v>2564</v>
      </c>
      <c r="F144">
        <v>2</v>
      </c>
      <c r="G144" t="str">
        <f t="shared" si="22"/>
        <v>642002451</v>
      </c>
      <c r="H144" s="1">
        <v>143</v>
      </c>
      <c r="I144" s="2" t="s">
        <v>998</v>
      </c>
      <c r="J144" s="1" t="s">
        <v>1045</v>
      </c>
      <c r="K144" s="16" t="s">
        <v>499</v>
      </c>
      <c r="L144" s="20" t="s">
        <v>500</v>
      </c>
      <c r="M144" s="12" t="s">
        <v>501</v>
      </c>
      <c r="N144" s="5" t="s">
        <v>28</v>
      </c>
      <c r="O144" s="6">
        <v>0</v>
      </c>
      <c r="P144" s="7">
        <v>0</v>
      </c>
      <c r="Q144" s="7">
        <f t="shared" si="23"/>
        <v>0</v>
      </c>
      <c r="R144" s="8">
        <v>3</v>
      </c>
      <c r="S144" s="9">
        <f t="shared" si="28"/>
        <v>10.5</v>
      </c>
      <c r="T144" s="9">
        <f t="shared" si="29"/>
        <v>0.73</v>
      </c>
      <c r="U144" s="10">
        <f t="shared" si="25"/>
        <v>11.23</v>
      </c>
      <c r="V144" s="9">
        <f t="shared" si="26"/>
        <v>0.73</v>
      </c>
      <c r="W144" s="9">
        <f t="shared" si="27"/>
        <v>11.23</v>
      </c>
      <c r="X144" s="22">
        <v>11.25</v>
      </c>
      <c r="AA144" t="str">
        <f t="shared" si="24"/>
        <v>18|64</v>
      </c>
      <c r="AB144">
        <v>2564</v>
      </c>
      <c r="AC144">
        <v>10</v>
      </c>
    </row>
    <row r="145" spans="1:29" ht="24" x14ac:dyDescent="0.4">
      <c r="A145">
        <v>144</v>
      </c>
      <c r="B145" t="str">
        <f t="shared" si="20"/>
        <v>2021-10-18T07:00:00.000+07:00</v>
      </c>
      <c r="C145">
        <f t="shared" si="21"/>
        <v>18</v>
      </c>
      <c r="D145">
        <v>10</v>
      </c>
      <c r="E145">
        <v>2564</v>
      </c>
      <c r="F145">
        <v>2</v>
      </c>
      <c r="G145" t="str">
        <f t="shared" si="22"/>
        <v>642002452</v>
      </c>
      <c r="H145" s="1">
        <v>144</v>
      </c>
      <c r="I145" s="2" t="s">
        <v>998</v>
      </c>
      <c r="J145" s="1" t="s">
        <v>1046</v>
      </c>
      <c r="K145" s="16" t="s">
        <v>502</v>
      </c>
      <c r="L145" s="20" t="s">
        <v>503</v>
      </c>
      <c r="M145" s="12" t="s">
        <v>504</v>
      </c>
      <c r="N145" s="5" t="s">
        <v>28</v>
      </c>
      <c r="O145" s="6">
        <v>0</v>
      </c>
      <c r="P145" s="7">
        <v>0</v>
      </c>
      <c r="Q145" s="7">
        <f t="shared" si="23"/>
        <v>0</v>
      </c>
      <c r="R145" s="8">
        <v>50</v>
      </c>
      <c r="S145" s="9">
        <f t="shared" si="28"/>
        <v>175</v>
      </c>
      <c r="T145" s="9">
        <f t="shared" si="29"/>
        <v>12.25</v>
      </c>
      <c r="U145" s="10">
        <f t="shared" si="25"/>
        <v>187.25</v>
      </c>
      <c r="V145" s="9">
        <f t="shared" si="26"/>
        <v>12.25</v>
      </c>
      <c r="W145" s="9">
        <f t="shared" si="27"/>
        <v>187.25</v>
      </c>
      <c r="X145" s="11">
        <v>187.25</v>
      </c>
      <c r="AA145" t="str">
        <f t="shared" si="24"/>
        <v>18|64</v>
      </c>
      <c r="AB145">
        <v>2564</v>
      </c>
      <c r="AC145">
        <v>10</v>
      </c>
    </row>
    <row r="146" spans="1:29" ht="24" x14ac:dyDescent="0.4">
      <c r="A146">
        <v>145</v>
      </c>
      <c r="B146" t="str">
        <f t="shared" si="20"/>
        <v>2021-10-18T07:00:00.000+07:00</v>
      </c>
      <c r="C146">
        <f t="shared" si="21"/>
        <v>18</v>
      </c>
      <c r="D146">
        <v>10</v>
      </c>
      <c r="E146">
        <v>2564</v>
      </c>
      <c r="F146">
        <v>2</v>
      </c>
      <c r="G146" t="str">
        <f t="shared" si="22"/>
        <v>642002453</v>
      </c>
      <c r="H146" s="1">
        <v>145</v>
      </c>
      <c r="I146" s="2" t="s">
        <v>998</v>
      </c>
      <c r="J146" s="1" t="s">
        <v>1047</v>
      </c>
      <c r="K146" s="16" t="s">
        <v>505</v>
      </c>
      <c r="L146" s="20" t="s">
        <v>506</v>
      </c>
      <c r="M146" s="12" t="s">
        <v>507</v>
      </c>
      <c r="N146" s="5" t="s">
        <v>28</v>
      </c>
      <c r="O146" s="6">
        <v>0</v>
      </c>
      <c r="P146" s="7">
        <v>0</v>
      </c>
      <c r="Q146" s="7">
        <f t="shared" si="23"/>
        <v>0</v>
      </c>
      <c r="R146" s="8">
        <v>13</v>
      </c>
      <c r="S146" s="9">
        <f t="shared" si="28"/>
        <v>45.5</v>
      </c>
      <c r="T146" s="9">
        <f t="shared" si="29"/>
        <v>3.18</v>
      </c>
      <c r="U146" s="10">
        <f t="shared" si="25"/>
        <v>48.68</v>
      </c>
      <c r="V146" s="9">
        <f t="shared" si="26"/>
        <v>3.18</v>
      </c>
      <c r="W146" s="9">
        <f t="shared" si="27"/>
        <v>48.68</v>
      </c>
      <c r="X146" s="11">
        <v>48.75</v>
      </c>
      <c r="AA146" t="str">
        <f t="shared" si="24"/>
        <v>18|64</v>
      </c>
      <c r="AB146">
        <v>2564</v>
      </c>
      <c r="AC146">
        <v>10</v>
      </c>
    </row>
    <row r="147" spans="1:29" ht="24" x14ac:dyDescent="0.4">
      <c r="A147">
        <v>146</v>
      </c>
      <c r="B147" t="str">
        <f t="shared" si="20"/>
        <v>2021-10-18T07:00:00.000+07:00</v>
      </c>
      <c r="C147">
        <f t="shared" si="21"/>
        <v>18</v>
      </c>
      <c r="D147">
        <v>10</v>
      </c>
      <c r="E147">
        <v>2564</v>
      </c>
      <c r="F147">
        <v>2</v>
      </c>
      <c r="G147" t="str">
        <f t="shared" si="22"/>
        <v>642002454</v>
      </c>
      <c r="H147" s="1">
        <v>146</v>
      </c>
      <c r="I147" s="2" t="s">
        <v>998</v>
      </c>
      <c r="J147" s="1" t="s">
        <v>1048</v>
      </c>
      <c r="K147" s="16" t="s">
        <v>511</v>
      </c>
      <c r="L147" s="20" t="s">
        <v>1049</v>
      </c>
      <c r="M147" s="12" t="s">
        <v>512</v>
      </c>
      <c r="N147" s="5" t="s">
        <v>28</v>
      </c>
      <c r="O147" s="6">
        <v>0</v>
      </c>
      <c r="P147" s="7">
        <v>0</v>
      </c>
      <c r="Q147" s="7">
        <f t="shared" si="23"/>
        <v>0</v>
      </c>
      <c r="R147" s="8">
        <v>22</v>
      </c>
      <c r="S147" s="9">
        <f t="shared" si="28"/>
        <v>77</v>
      </c>
      <c r="T147" s="9">
        <f t="shared" si="29"/>
        <v>5.39</v>
      </c>
      <c r="U147" s="10">
        <f t="shared" si="25"/>
        <v>82.39</v>
      </c>
      <c r="V147" s="9">
        <f t="shared" si="26"/>
        <v>5.39</v>
      </c>
      <c r="W147" s="9">
        <f t="shared" si="27"/>
        <v>82.39</v>
      </c>
      <c r="X147" s="11">
        <v>82.5</v>
      </c>
      <c r="AA147" t="str">
        <f t="shared" si="24"/>
        <v>18|64</v>
      </c>
      <c r="AB147">
        <v>2564</v>
      </c>
      <c r="AC147">
        <v>10</v>
      </c>
    </row>
    <row r="148" spans="1:29" ht="24" x14ac:dyDescent="0.4">
      <c r="A148">
        <v>147</v>
      </c>
      <c r="B148" t="str">
        <f t="shared" si="20"/>
        <v>2021-10-18T07:00:00.000+07:00</v>
      </c>
      <c r="C148">
        <f t="shared" si="21"/>
        <v>18</v>
      </c>
      <c r="D148">
        <v>10</v>
      </c>
      <c r="E148">
        <v>2564</v>
      </c>
      <c r="F148">
        <v>2</v>
      </c>
      <c r="G148" t="str">
        <f t="shared" si="22"/>
        <v>642002455</v>
      </c>
      <c r="H148" s="1">
        <v>147</v>
      </c>
      <c r="I148" s="2" t="s">
        <v>998</v>
      </c>
      <c r="J148" s="1" t="s">
        <v>1050</v>
      </c>
      <c r="K148" s="16" t="s">
        <v>299</v>
      </c>
      <c r="L148" s="20" t="s">
        <v>300</v>
      </c>
      <c r="M148" s="12" t="s">
        <v>301</v>
      </c>
      <c r="N148" s="5" t="s">
        <v>28</v>
      </c>
      <c r="O148" s="6">
        <v>0</v>
      </c>
      <c r="P148" s="7">
        <v>0</v>
      </c>
      <c r="Q148" s="7">
        <f t="shared" si="23"/>
        <v>0</v>
      </c>
      <c r="R148" s="8">
        <v>16</v>
      </c>
      <c r="S148" s="9">
        <f t="shared" si="28"/>
        <v>56</v>
      </c>
      <c r="T148" s="9">
        <f t="shared" si="29"/>
        <v>3.92</v>
      </c>
      <c r="U148" s="10">
        <f t="shared" si="25"/>
        <v>59.92</v>
      </c>
      <c r="V148" s="9">
        <f t="shared" si="26"/>
        <v>3.92</v>
      </c>
      <c r="W148" s="9">
        <f t="shared" si="27"/>
        <v>59.92</v>
      </c>
      <c r="X148" s="11">
        <v>60</v>
      </c>
      <c r="AA148" t="str">
        <f t="shared" si="24"/>
        <v>18|64</v>
      </c>
      <c r="AB148">
        <v>2564</v>
      </c>
      <c r="AC148">
        <v>10</v>
      </c>
    </row>
    <row r="149" spans="1:29" ht="24" x14ac:dyDescent="0.4">
      <c r="A149">
        <v>148</v>
      </c>
      <c r="B149" t="str">
        <f t="shared" si="20"/>
        <v>2021-10-18T07:00:00.000+07:00</v>
      </c>
      <c r="C149">
        <f t="shared" si="21"/>
        <v>18</v>
      </c>
      <c r="D149">
        <v>10</v>
      </c>
      <c r="E149">
        <v>2564</v>
      </c>
      <c r="F149">
        <v>2</v>
      </c>
      <c r="G149" t="str">
        <f t="shared" si="22"/>
        <v>642002456</v>
      </c>
      <c r="H149" s="1">
        <v>148</v>
      </c>
      <c r="I149" s="2" t="s">
        <v>998</v>
      </c>
      <c r="J149" s="1" t="s">
        <v>1051</v>
      </c>
      <c r="K149" s="16" t="s">
        <v>296</v>
      </c>
      <c r="L149" s="20" t="s">
        <v>297</v>
      </c>
      <c r="M149" s="12" t="s">
        <v>298</v>
      </c>
      <c r="N149" s="5" t="s">
        <v>28</v>
      </c>
      <c r="O149" s="6">
        <v>0</v>
      </c>
      <c r="P149" s="7">
        <v>0</v>
      </c>
      <c r="Q149" s="7">
        <f t="shared" si="23"/>
        <v>0</v>
      </c>
      <c r="R149" s="8">
        <v>50</v>
      </c>
      <c r="S149" s="9">
        <f t="shared" si="28"/>
        <v>175</v>
      </c>
      <c r="T149" s="9">
        <f t="shared" si="29"/>
        <v>12.25</v>
      </c>
      <c r="U149" s="10">
        <f t="shared" si="25"/>
        <v>187.25</v>
      </c>
      <c r="V149" s="9">
        <f t="shared" si="26"/>
        <v>12.25</v>
      </c>
      <c r="W149" s="9">
        <f t="shared" si="27"/>
        <v>187.25</v>
      </c>
      <c r="X149" s="11">
        <v>187.25</v>
      </c>
      <c r="AA149" t="str">
        <f t="shared" si="24"/>
        <v>18|64</v>
      </c>
      <c r="AB149">
        <v>2564</v>
      </c>
      <c r="AC149">
        <v>10</v>
      </c>
    </row>
    <row r="150" spans="1:29" ht="24" x14ac:dyDescent="0.4">
      <c r="A150">
        <v>149</v>
      </c>
      <c r="B150" t="str">
        <f t="shared" si="20"/>
        <v>2021-10-18T07:00:00.000+07:00</v>
      </c>
      <c r="C150">
        <f t="shared" si="21"/>
        <v>18</v>
      </c>
      <c r="D150">
        <v>10</v>
      </c>
      <c r="E150">
        <v>2564</v>
      </c>
      <c r="F150">
        <v>2</v>
      </c>
      <c r="G150" t="str">
        <f t="shared" si="22"/>
        <v>642002457</v>
      </c>
      <c r="H150" s="1">
        <v>149</v>
      </c>
      <c r="I150" s="2" t="s">
        <v>998</v>
      </c>
      <c r="J150" s="1" t="s">
        <v>1052</v>
      </c>
      <c r="K150" s="16" t="s">
        <v>513</v>
      </c>
      <c r="L150" s="20" t="s">
        <v>514</v>
      </c>
      <c r="M150" s="12" t="s">
        <v>515</v>
      </c>
      <c r="N150" s="5" t="s">
        <v>28</v>
      </c>
      <c r="O150" s="6">
        <v>0</v>
      </c>
      <c r="P150" s="7">
        <v>0</v>
      </c>
      <c r="Q150" s="7">
        <f t="shared" si="23"/>
        <v>0</v>
      </c>
      <c r="R150" s="8">
        <v>32</v>
      </c>
      <c r="S150" s="9">
        <f t="shared" si="28"/>
        <v>112</v>
      </c>
      <c r="T150" s="9">
        <f t="shared" si="29"/>
        <v>7.84</v>
      </c>
      <c r="U150" s="10">
        <f t="shared" si="25"/>
        <v>119.84</v>
      </c>
      <c r="V150" s="9">
        <f t="shared" si="26"/>
        <v>7.84</v>
      </c>
      <c r="W150" s="9">
        <f t="shared" si="27"/>
        <v>119.84</v>
      </c>
      <c r="X150" s="11">
        <v>120</v>
      </c>
      <c r="AA150" t="str">
        <f t="shared" si="24"/>
        <v>18|64</v>
      </c>
      <c r="AB150">
        <v>2564</v>
      </c>
      <c r="AC150">
        <v>10</v>
      </c>
    </row>
    <row r="151" spans="1:29" ht="24" x14ac:dyDescent="0.4">
      <c r="A151">
        <v>150</v>
      </c>
      <c r="B151" t="str">
        <f t="shared" si="20"/>
        <v>2021-10-18T07:00:00.000+07:00</v>
      </c>
      <c r="C151">
        <f t="shared" si="21"/>
        <v>18</v>
      </c>
      <c r="D151">
        <v>10</v>
      </c>
      <c r="E151">
        <v>2564</v>
      </c>
      <c r="F151">
        <v>2</v>
      </c>
      <c r="G151" t="str">
        <f t="shared" si="22"/>
        <v>642002458</v>
      </c>
      <c r="H151" s="1">
        <v>150</v>
      </c>
      <c r="I151" s="2" t="s">
        <v>998</v>
      </c>
      <c r="J151" s="1" t="s">
        <v>1053</v>
      </c>
      <c r="K151" s="16" t="s">
        <v>586</v>
      </c>
      <c r="L151" s="20" t="s">
        <v>587</v>
      </c>
      <c r="M151" s="12" t="s">
        <v>588</v>
      </c>
      <c r="N151" s="5" t="s">
        <v>28</v>
      </c>
      <c r="O151" s="6">
        <v>0</v>
      </c>
      <c r="P151" s="7">
        <v>0</v>
      </c>
      <c r="Q151" s="7">
        <f t="shared" si="23"/>
        <v>0</v>
      </c>
      <c r="R151" s="8">
        <v>52</v>
      </c>
      <c r="S151" s="9">
        <f t="shared" si="28"/>
        <v>182</v>
      </c>
      <c r="T151" s="9">
        <f t="shared" si="29"/>
        <v>12.74</v>
      </c>
      <c r="U151" s="10">
        <f t="shared" si="25"/>
        <v>194.74</v>
      </c>
      <c r="V151" s="9">
        <f t="shared" si="26"/>
        <v>12.74</v>
      </c>
      <c r="W151" s="9">
        <f t="shared" si="27"/>
        <v>194.74</v>
      </c>
      <c r="X151" s="11">
        <v>194.75</v>
      </c>
      <c r="AA151" t="str">
        <f t="shared" si="24"/>
        <v>18|64</v>
      </c>
      <c r="AB151">
        <v>2564</v>
      </c>
      <c r="AC151">
        <v>10</v>
      </c>
    </row>
    <row r="152" spans="1:29" ht="24" x14ac:dyDescent="0.4">
      <c r="A152">
        <v>151</v>
      </c>
      <c r="B152" t="str">
        <f t="shared" si="20"/>
        <v>2021-10-18T07:00:00.000+07:00</v>
      </c>
      <c r="C152">
        <f t="shared" si="21"/>
        <v>18</v>
      </c>
      <c r="D152">
        <v>10</v>
      </c>
      <c r="E152">
        <v>2564</v>
      </c>
      <c r="F152">
        <v>2</v>
      </c>
      <c r="G152" t="str">
        <f t="shared" si="22"/>
        <v>642002459</v>
      </c>
      <c r="H152" s="1">
        <v>151</v>
      </c>
      <c r="I152" s="2" t="s">
        <v>998</v>
      </c>
      <c r="J152" s="1" t="s">
        <v>1054</v>
      </c>
      <c r="K152" s="16" t="s">
        <v>353</v>
      </c>
      <c r="L152" s="20" t="s">
        <v>354</v>
      </c>
      <c r="M152" s="12" t="s">
        <v>355</v>
      </c>
      <c r="N152" s="5" t="s">
        <v>28</v>
      </c>
      <c r="O152" s="6">
        <v>0</v>
      </c>
      <c r="P152" s="7">
        <v>0</v>
      </c>
      <c r="Q152" s="7">
        <f t="shared" si="23"/>
        <v>0</v>
      </c>
      <c r="R152" s="8">
        <v>3</v>
      </c>
      <c r="S152" s="9">
        <f t="shared" si="28"/>
        <v>10.5</v>
      </c>
      <c r="T152" s="9">
        <f t="shared" si="29"/>
        <v>0.73</v>
      </c>
      <c r="U152" s="10">
        <f t="shared" si="25"/>
        <v>11.23</v>
      </c>
      <c r="V152" s="9">
        <f t="shared" si="26"/>
        <v>0.73</v>
      </c>
      <c r="W152" s="9">
        <f t="shared" si="27"/>
        <v>11.23</v>
      </c>
      <c r="X152" s="11">
        <v>11.25</v>
      </c>
      <c r="AA152" t="str">
        <f t="shared" si="24"/>
        <v>18|64</v>
      </c>
      <c r="AB152">
        <v>2564</v>
      </c>
      <c r="AC152">
        <v>10</v>
      </c>
    </row>
    <row r="153" spans="1:29" ht="24" x14ac:dyDescent="0.4">
      <c r="A153">
        <v>152</v>
      </c>
      <c r="B153" t="str">
        <f t="shared" si="20"/>
        <v>2021-10-18T07:00:00.000+07:00</v>
      </c>
      <c r="C153">
        <f t="shared" si="21"/>
        <v>18</v>
      </c>
      <c r="D153">
        <v>10</v>
      </c>
      <c r="E153">
        <v>2564</v>
      </c>
      <c r="F153">
        <v>2</v>
      </c>
      <c r="G153" t="str">
        <f t="shared" si="22"/>
        <v>642002460</v>
      </c>
      <c r="H153" s="1">
        <v>152</v>
      </c>
      <c r="I153" s="2" t="s">
        <v>998</v>
      </c>
      <c r="J153" s="1" t="s">
        <v>1055</v>
      </c>
      <c r="K153" s="16" t="s">
        <v>356</v>
      </c>
      <c r="L153" s="20" t="s">
        <v>354</v>
      </c>
      <c r="M153" s="12" t="s">
        <v>357</v>
      </c>
      <c r="N153" s="5" t="s">
        <v>28</v>
      </c>
      <c r="O153" s="6">
        <v>0</v>
      </c>
      <c r="P153" s="7">
        <v>0</v>
      </c>
      <c r="Q153" s="7">
        <f t="shared" si="23"/>
        <v>0</v>
      </c>
      <c r="R153" s="8">
        <v>5</v>
      </c>
      <c r="S153" s="9">
        <f t="shared" si="28"/>
        <v>17.5</v>
      </c>
      <c r="T153" s="9">
        <f t="shared" si="29"/>
        <v>1.22</v>
      </c>
      <c r="U153" s="10">
        <f t="shared" si="25"/>
        <v>18.72</v>
      </c>
      <c r="V153" s="9">
        <f t="shared" si="26"/>
        <v>1.22</v>
      </c>
      <c r="W153" s="9">
        <f t="shared" si="27"/>
        <v>18.72</v>
      </c>
      <c r="X153" s="11">
        <v>18.75</v>
      </c>
      <c r="AA153" t="str">
        <f t="shared" si="24"/>
        <v>18|64</v>
      </c>
      <c r="AB153">
        <v>2564</v>
      </c>
      <c r="AC153">
        <v>10</v>
      </c>
    </row>
    <row r="154" spans="1:29" ht="24" x14ac:dyDescent="0.4">
      <c r="A154">
        <v>153</v>
      </c>
      <c r="B154" t="str">
        <f t="shared" si="20"/>
        <v>2021-10-18T07:00:00.000+07:00</v>
      </c>
      <c r="C154">
        <f t="shared" si="21"/>
        <v>18</v>
      </c>
      <c r="D154">
        <v>10</v>
      </c>
      <c r="E154">
        <v>2564</v>
      </c>
      <c r="F154">
        <v>2</v>
      </c>
      <c r="G154" t="str">
        <f t="shared" si="22"/>
        <v>642002461</v>
      </c>
      <c r="H154" s="1">
        <v>153</v>
      </c>
      <c r="I154" s="2" t="s">
        <v>998</v>
      </c>
      <c r="J154" s="1" t="s">
        <v>1056</v>
      </c>
      <c r="K154" s="16" t="s">
        <v>350</v>
      </c>
      <c r="L154" s="20" t="s">
        <v>351</v>
      </c>
      <c r="M154" s="12" t="s">
        <v>352</v>
      </c>
      <c r="N154" s="5" t="s">
        <v>28</v>
      </c>
      <c r="O154" s="6">
        <v>0</v>
      </c>
      <c r="P154" s="7">
        <v>0</v>
      </c>
      <c r="Q154" s="7">
        <f t="shared" si="23"/>
        <v>0</v>
      </c>
      <c r="R154" s="8">
        <v>41</v>
      </c>
      <c r="S154" s="9">
        <f t="shared" si="28"/>
        <v>143.5</v>
      </c>
      <c r="T154" s="9">
        <f t="shared" si="29"/>
        <v>10.039999999999999</v>
      </c>
      <c r="U154" s="10">
        <f t="shared" si="25"/>
        <v>153.54</v>
      </c>
      <c r="V154" s="9">
        <f t="shared" si="26"/>
        <v>10.039999999999999</v>
      </c>
      <c r="W154" s="9">
        <f t="shared" si="27"/>
        <v>153.54</v>
      </c>
      <c r="X154" s="11">
        <v>153.75</v>
      </c>
      <c r="AA154" t="str">
        <f t="shared" si="24"/>
        <v>18|64</v>
      </c>
      <c r="AB154">
        <v>2564</v>
      </c>
      <c r="AC154">
        <v>10</v>
      </c>
    </row>
    <row r="155" spans="1:29" ht="24" x14ac:dyDescent="0.4">
      <c r="A155">
        <v>154</v>
      </c>
      <c r="B155" t="str">
        <f t="shared" si="20"/>
        <v>2021-10-18T07:00:00.000+07:00</v>
      </c>
      <c r="C155">
        <f t="shared" si="21"/>
        <v>18</v>
      </c>
      <c r="D155">
        <v>10</v>
      </c>
      <c r="E155">
        <v>2564</v>
      </c>
      <c r="F155">
        <v>2</v>
      </c>
      <c r="G155" t="str">
        <f t="shared" si="22"/>
        <v>642002462</v>
      </c>
      <c r="H155" s="1">
        <v>154</v>
      </c>
      <c r="I155" s="2" t="s">
        <v>998</v>
      </c>
      <c r="J155" s="1" t="s">
        <v>1057</v>
      </c>
      <c r="K155" s="16" t="s">
        <v>544</v>
      </c>
      <c r="L155" s="20" t="s">
        <v>545</v>
      </c>
      <c r="M155" s="12" t="s">
        <v>546</v>
      </c>
      <c r="N155" s="5" t="s">
        <v>28</v>
      </c>
      <c r="O155" s="6">
        <v>0</v>
      </c>
      <c r="P155" s="7">
        <v>0</v>
      </c>
      <c r="Q155" s="7">
        <f t="shared" si="23"/>
        <v>0</v>
      </c>
      <c r="R155" s="8">
        <v>1</v>
      </c>
      <c r="S155" s="9">
        <f t="shared" si="28"/>
        <v>3.5</v>
      </c>
      <c r="T155" s="9">
        <f t="shared" si="29"/>
        <v>0.24</v>
      </c>
      <c r="U155" s="10">
        <f t="shared" si="25"/>
        <v>3.74</v>
      </c>
      <c r="V155" s="9">
        <f t="shared" si="26"/>
        <v>0.24</v>
      </c>
      <c r="W155" s="9">
        <f t="shared" si="27"/>
        <v>3.74</v>
      </c>
      <c r="X155" s="11">
        <v>3.75</v>
      </c>
      <c r="AA155" t="str">
        <f t="shared" si="24"/>
        <v>18|64</v>
      </c>
      <c r="AB155">
        <v>2564</v>
      </c>
      <c r="AC155">
        <v>10</v>
      </c>
    </row>
    <row r="156" spans="1:29" ht="24" x14ac:dyDescent="0.4">
      <c r="A156">
        <v>155</v>
      </c>
      <c r="B156" t="str">
        <f t="shared" si="20"/>
        <v>2021-10-18T07:00:00.000+07:00</v>
      </c>
      <c r="C156">
        <f t="shared" si="21"/>
        <v>18</v>
      </c>
      <c r="D156">
        <v>10</v>
      </c>
      <c r="E156">
        <v>2564</v>
      </c>
      <c r="F156">
        <v>2</v>
      </c>
      <c r="G156" t="str">
        <f t="shared" si="22"/>
        <v>642002463</v>
      </c>
      <c r="H156" s="1">
        <v>155</v>
      </c>
      <c r="I156" s="2" t="s">
        <v>998</v>
      </c>
      <c r="J156" s="1" t="s">
        <v>1058</v>
      </c>
      <c r="K156" s="16" t="s">
        <v>460</v>
      </c>
      <c r="L156" s="20" t="s">
        <v>461</v>
      </c>
      <c r="M156" s="12" t="s">
        <v>462</v>
      </c>
      <c r="N156" s="5" t="s">
        <v>28</v>
      </c>
      <c r="O156" s="6">
        <v>0</v>
      </c>
      <c r="P156" s="7">
        <v>0</v>
      </c>
      <c r="Q156" s="7">
        <f t="shared" si="23"/>
        <v>0</v>
      </c>
      <c r="R156" s="8">
        <v>43</v>
      </c>
      <c r="S156" s="9">
        <f t="shared" si="28"/>
        <v>150.5</v>
      </c>
      <c r="T156" s="9">
        <f t="shared" si="29"/>
        <v>10.53</v>
      </c>
      <c r="U156" s="10">
        <f t="shared" si="25"/>
        <v>161.03</v>
      </c>
      <c r="V156" s="9">
        <f t="shared" si="26"/>
        <v>10.53</v>
      </c>
      <c r="W156" s="9">
        <f t="shared" si="27"/>
        <v>161.03</v>
      </c>
      <c r="X156" s="11">
        <v>161.25</v>
      </c>
      <c r="AA156" t="str">
        <f t="shared" si="24"/>
        <v>18|64</v>
      </c>
      <c r="AB156">
        <v>2564</v>
      </c>
      <c r="AC156">
        <v>10</v>
      </c>
    </row>
    <row r="157" spans="1:29" ht="24" x14ac:dyDescent="0.4">
      <c r="A157">
        <v>156</v>
      </c>
      <c r="B157" t="str">
        <f t="shared" si="20"/>
        <v>2021-10-18T07:00:00.000+07:00</v>
      </c>
      <c r="C157">
        <f t="shared" si="21"/>
        <v>18</v>
      </c>
      <c r="D157">
        <v>10</v>
      </c>
      <c r="E157">
        <v>2564</v>
      </c>
      <c r="F157">
        <v>2</v>
      </c>
      <c r="G157" t="str">
        <f t="shared" si="22"/>
        <v>642002464</v>
      </c>
      <c r="H157" s="1">
        <v>156</v>
      </c>
      <c r="I157" s="2" t="s">
        <v>998</v>
      </c>
      <c r="J157" s="1" t="s">
        <v>1059</v>
      </c>
      <c r="K157" s="16" t="s">
        <v>475</v>
      </c>
      <c r="L157" s="20" t="s">
        <v>476</v>
      </c>
      <c r="M157" s="12" t="s">
        <v>477</v>
      </c>
      <c r="N157" s="5" t="s">
        <v>28</v>
      </c>
      <c r="O157" s="6">
        <v>0</v>
      </c>
      <c r="P157" s="7">
        <v>0</v>
      </c>
      <c r="Q157" s="7">
        <f t="shared" si="23"/>
        <v>0</v>
      </c>
      <c r="R157" s="8">
        <v>3</v>
      </c>
      <c r="S157" s="9">
        <f t="shared" si="28"/>
        <v>10.5</v>
      </c>
      <c r="T157" s="9">
        <f t="shared" si="29"/>
        <v>0.73</v>
      </c>
      <c r="U157" s="10">
        <f t="shared" si="25"/>
        <v>11.23</v>
      </c>
      <c r="V157" s="9">
        <f t="shared" si="26"/>
        <v>0.73</v>
      </c>
      <c r="W157" s="9">
        <f t="shared" si="27"/>
        <v>11.23</v>
      </c>
      <c r="X157" s="11">
        <v>11.25</v>
      </c>
      <c r="AA157" t="str">
        <f t="shared" si="24"/>
        <v>18|64</v>
      </c>
      <c r="AB157">
        <v>2564</v>
      </c>
      <c r="AC157">
        <v>10</v>
      </c>
    </row>
    <row r="158" spans="1:29" ht="24" x14ac:dyDescent="0.4">
      <c r="A158">
        <v>157</v>
      </c>
      <c r="B158" t="str">
        <f t="shared" si="20"/>
        <v>2021-10-20T07:00:00.000+07:00</v>
      </c>
      <c r="C158">
        <f t="shared" si="21"/>
        <v>20</v>
      </c>
      <c r="D158">
        <v>10</v>
      </c>
      <c r="E158">
        <v>2564</v>
      </c>
      <c r="F158">
        <v>2</v>
      </c>
      <c r="G158" t="str">
        <f t="shared" si="22"/>
        <v>642002465</v>
      </c>
      <c r="H158" s="1">
        <v>157</v>
      </c>
      <c r="I158" s="2" t="s">
        <v>1060</v>
      </c>
      <c r="J158" s="1" t="s">
        <v>1061</v>
      </c>
      <c r="K158" s="16" t="s">
        <v>309</v>
      </c>
      <c r="L158" s="20" t="s">
        <v>310</v>
      </c>
      <c r="M158" s="12" t="s">
        <v>311</v>
      </c>
      <c r="N158" s="5" t="s">
        <v>28</v>
      </c>
      <c r="O158" s="6">
        <v>0</v>
      </c>
      <c r="P158" s="7">
        <v>0</v>
      </c>
      <c r="Q158" s="7">
        <f t="shared" si="23"/>
        <v>0</v>
      </c>
      <c r="R158" s="8">
        <v>29</v>
      </c>
      <c r="S158" s="9">
        <f t="shared" si="28"/>
        <v>101.5</v>
      </c>
      <c r="T158" s="9">
        <f t="shared" si="29"/>
        <v>7.1</v>
      </c>
      <c r="U158" s="10">
        <f t="shared" si="25"/>
        <v>108.6</v>
      </c>
      <c r="V158" s="9">
        <f t="shared" si="26"/>
        <v>7.1</v>
      </c>
      <c r="W158" s="9">
        <f t="shared" si="27"/>
        <v>108.6</v>
      </c>
      <c r="X158" s="11">
        <v>108.6</v>
      </c>
      <c r="AA158" t="str">
        <f t="shared" si="24"/>
        <v>20|64</v>
      </c>
      <c r="AB158">
        <v>2564</v>
      </c>
      <c r="AC158">
        <v>10</v>
      </c>
    </row>
    <row r="159" spans="1:29" ht="24" x14ac:dyDescent="0.4">
      <c r="A159">
        <v>158</v>
      </c>
      <c r="B159" t="str">
        <f t="shared" si="20"/>
        <v>2021-10-20T07:00:00.000+07:00</v>
      </c>
      <c r="C159">
        <f t="shared" si="21"/>
        <v>20</v>
      </c>
      <c r="D159">
        <v>10</v>
      </c>
      <c r="E159">
        <v>2564</v>
      </c>
      <c r="F159">
        <v>2</v>
      </c>
      <c r="G159" t="str">
        <f t="shared" si="22"/>
        <v>642002466</v>
      </c>
      <c r="H159" s="1">
        <v>158</v>
      </c>
      <c r="I159" s="2" t="s">
        <v>1060</v>
      </c>
      <c r="J159" s="1" t="s">
        <v>1062</v>
      </c>
      <c r="K159" s="16" t="s">
        <v>673</v>
      </c>
      <c r="L159" s="20" t="s">
        <v>674</v>
      </c>
      <c r="M159" s="12" t="s">
        <v>675</v>
      </c>
      <c r="N159" s="5" t="s">
        <v>28</v>
      </c>
      <c r="O159" s="6">
        <v>0</v>
      </c>
      <c r="P159" s="7">
        <v>0</v>
      </c>
      <c r="Q159" s="7">
        <f t="shared" si="23"/>
        <v>0</v>
      </c>
      <c r="R159" s="8">
        <v>2</v>
      </c>
      <c r="S159" s="9">
        <f t="shared" si="28"/>
        <v>7</v>
      </c>
      <c r="T159" s="9">
        <f t="shared" si="29"/>
        <v>0.49</v>
      </c>
      <c r="U159" s="10">
        <f t="shared" si="25"/>
        <v>7.49</v>
      </c>
      <c r="V159" s="9">
        <f t="shared" si="26"/>
        <v>0.49</v>
      </c>
      <c r="W159" s="9">
        <f t="shared" si="27"/>
        <v>7.49</v>
      </c>
      <c r="X159" s="11">
        <v>7.5</v>
      </c>
      <c r="AA159" t="str">
        <f t="shared" si="24"/>
        <v>20|64</v>
      </c>
      <c r="AB159">
        <v>2564</v>
      </c>
      <c r="AC159">
        <v>10</v>
      </c>
    </row>
    <row r="160" spans="1:29" ht="24" x14ac:dyDescent="0.4">
      <c r="A160">
        <v>159</v>
      </c>
      <c r="B160" t="str">
        <f t="shared" si="20"/>
        <v>2021-10-20T07:00:00.000+07:00</v>
      </c>
      <c r="C160">
        <f t="shared" si="21"/>
        <v>20</v>
      </c>
      <c r="D160">
        <v>10</v>
      </c>
      <c r="E160">
        <v>2564</v>
      </c>
      <c r="F160">
        <v>2</v>
      </c>
      <c r="G160" t="str">
        <f t="shared" si="22"/>
        <v>642002467</v>
      </c>
      <c r="H160" s="1">
        <v>159</v>
      </c>
      <c r="I160" s="2" t="s">
        <v>1060</v>
      </c>
      <c r="J160" s="1" t="s">
        <v>1063</v>
      </c>
      <c r="K160" s="16" t="s">
        <v>651</v>
      </c>
      <c r="L160" s="20" t="s">
        <v>652</v>
      </c>
      <c r="M160" s="12" t="s">
        <v>653</v>
      </c>
      <c r="N160" s="5" t="s">
        <v>28</v>
      </c>
      <c r="O160" s="6">
        <v>0</v>
      </c>
      <c r="P160" s="7">
        <v>0</v>
      </c>
      <c r="Q160" s="7">
        <f t="shared" si="23"/>
        <v>0</v>
      </c>
      <c r="R160" s="8">
        <v>22</v>
      </c>
      <c r="S160" s="9">
        <f t="shared" si="28"/>
        <v>77</v>
      </c>
      <c r="T160" s="9">
        <f t="shared" si="29"/>
        <v>5.39</v>
      </c>
      <c r="U160" s="10">
        <f t="shared" si="25"/>
        <v>82.39</v>
      </c>
      <c r="V160" s="9">
        <f t="shared" si="26"/>
        <v>5.39</v>
      </c>
      <c r="W160" s="9">
        <f t="shared" si="27"/>
        <v>82.39</v>
      </c>
      <c r="X160" s="11">
        <v>82.5</v>
      </c>
      <c r="AA160" t="str">
        <f t="shared" si="24"/>
        <v>20|64</v>
      </c>
      <c r="AB160">
        <v>2564</v>
      </c>
      <c r="AC160">
        <v>10</v>
      </c>
    </row>
    <row r="161" spans="1:29" ht="24" x14ac:dyDescent="0.4">
      <c r="A161">
        <v>160</v>
      </c>
      <c r="B161" t="str">
        <f t="shared" si="20"/>
        <v>2021-10-20T07:00:00.000+07:00</v>
      </c>
      <c r="C161">
        <f t="shared" si="21"/>
        <v>20</v>
      </c>
      <c r="D161">
        <v>10</v>
      </c>
      <c r="E161">
        <v>2564</v>
      </c>
      <c r="F161">
        <v>2</v>
      </c>
      <c r="G161" t="str">
        <f t="shared" si="22"/>
        <v>642002468</v>
      </c>
      <c r="H161" s="1">
        <v>160</v>
      </c>
      <c r="I161" s="2" t="s">
        <v>1060</v>
      </c>
      <c r="J161" s="1" t="s">
        <v>1064</v>
      </c>
      <c r="K161" s="16" t="s">
        <v>648</v>
      </c>
      <c r="L161" s="20" t="s">
        <v>649</v>
      </c>
      <c r="M161" s="12" t="s">
        <v>650</v>
      </c>
      <c r="N161" s="5" t="s">
        <v>578</v>
      </c>
      <c r="O161" s="6">
        <v>3.5</v>
      </c>
      <c r="P161" s="7">
        <v>0.24</v>
      </c>
      <c r="Q161" s="7">
        <f t="shared" si="23"/>
        <v>3.74</v>
      </c>
      <c r="R161" s="8">
        <v>0</v>
      </c>
      <c r="S161" s="9">
        <f t="shared" si="28"/>
        <v>0</v>
      </c>
      <c r="T161" s="9">
        <f t="shared" si="29"/>
        <v>0</v>
      </c>
      <c r="U161" s="10">
        <f t="shared" si="25"/>
        <v>0</v>
      </c>
      <c r="V161" s="9">
        <f t="shared" si="26"/>
        <v>0.24</v>
      </c>
      <c r="W161" s="9">
        <f t="shared" si="27"/>
        <v>3.74</v>
      </c>
      <c r="X161" s="21">
        <v>3.75</v>
      </c>
      <c r="AA161" t="str">
        <f t="shared" si="24"/>
        <v>20|64</v>
      </c>
      <c r="AB161">
        <v>2564</v>
      </c>
      <c r="AC161">
        <v>10</v>
      </c>
    </row>
    <row r="162" spans="1:29" ht="24" x14ac:dyDescent="0.4">
      <c r="A162">
        <v>161</v>
      </c>
      <c r="B162" t="str">
        <f t="shared" si="20"/>
        <v>2021-10-20T07:00:00.000+07:00</v>
      </c>
      <c r="C162">
        <f t="shared" si="21"/>
        <v>20</v>
      </c>
      <c r="D162">
        <v>10</v>
      </c>
      <c r="E162">
        <v>2564</v>
      </c>
      <c r="F162">
        <v>2</v>
      </c>
      <c r="G162" t="str">
        <f t="shared" si="22"/>
        <v>642002469</v>
      </c>
      <c r="H162" s="1">
        <v>161</v>
      </c>
      <c r="I162" s="2" t="s">
        <v>1060</v>
      </c>
      <c r="J162" s="1" t="s">
        <v>1065</v>
      </c>
      <c r="K162" s="16" t="s">
        <v>648</v>
      </c>
      <c r="L162" s="20" t="s">
        <v>649</v>
      </c>
      <c r="M162" s="12" t="s">
        <v>650</v>
      </c>
      <c r="N162" s="5" t="s">
        <v>579</v>
      </c>
      <c r="O162" s="6">
        <v>3.5</v>
      </c>
      <c r="P162" s="7">
        <v>0.24</v>
      </c>
      <c r="Q162" s="7">
        <f t="shared" si="23"/>
        <v>3.74</v>
      </c>
      <c r="R162" s="8">
        <v>0</v>
      </c>
      <c r="S162" s="9">
        <f t="shared" si="28"/>
        <v>0</v>
      </c>
      <c r="T162" s="9">
        <f t="shared" si="29"/>
        <v>0</v>
      </c>
      <c r="U162" s="10">
        <f t="shared" si="25"/>
        <v>0</v>
      </c>
      <c r="V162" s="9">
        <f t="shared" si="26"/>
        <v>0.24</v>
      </c>
      <c r="W162" s="9">
        <f t="shared" si="27"/>
        <v>3.74</v>
      </c>
      <c r="X162" s="22">
        <v>3.75</v>
      </c>
      <c r="AA162" t="str">
        <f t="shared" si="24"/>
        <v>20|64</v>
      </c>
      <c r="AB162">
        <v>2564</v>
      </c>
      <c r="AC162">
        <v>10</v>
      </c>
    </row>
    <row r="163" spans="1:29" ht="24" x14ac:dyDescent="0.4">
      <c r="A163">
        <v>162</v>
      </c>
      <c r="B163" t="str">
        <f t="shared" si="20"/>
        <v>2021-10-20T07:00:00.000+07:00</v>
      </c>
      <c r="C163">
        <f t="shared" si="21"/>
        <v>20</v>
      </c>
      <c r="D163">
        <v>10</v>
      </c>
      <c r="E163">
        <v>2564</v>
      </c>
      <c r="F163">
        <v>2</v>
      </c>
      <c r="G163" t="str">
        <f t="shared" si="22"/>
        <v>642002470</v>
      </c>
      <c r="H163" s="1">
        <v>162</v>
      </c>
      <c r="I163" s="2" t="s">
        <v>1060</v>
      </c>
      <c r="J163" s="1" t="s">
        <v>1066</v>
      </c>
      <c r="K163" s="16" t="s">
        <v>96</v>
      </c>
      <c r="L163" s="20" t="s">
        <v>97</v>
      </c>
      <c r="M163" s="12" t="s">
        <v>98</v>
      </c>
      <c r="N163" s="5" t="s">
        <v>28</v>
      </c>
      <c r="O163" s="6">
        <v>0</v>
      </c>
      <c r="P163" s="7">
        <v>0</v>
      </c>
      <c r="Q163" s="7">
        <f t="shared" si="23"/>
        <v>0</v>
      </c>
      <c r="R163" s="8">
        <v>17</v>
      </c>
      <c r="S163" s="9">
        <f t="shared" si="28"/>
        <v>59.5</v>
      </c>
      <c r="T163" s="9">
        <f t="shared" si="29"/>
        <v>4.16</v>
      </c>
      <c r="U163" s="10">
        <f t="shared" si="25"/>
        <v>63.66</v>
      </c>
      <c r="V163" s="9">
        <f t="shared" si="26"/>
        <v>4.16</v>
      </c>
      <c r="W163" s="9">
        <f t="shared" si="27"/>
        <v>63.66</v>
      </c>
      <c r="X163" s="11">
        <v>63.75</v>
      </c>
      <c r="AA163" t="str">
        <f t="shared" si="24"/>
        <v>20|64</v>
      </c>
      <c r="AB163">
        <v>2564</v>
      </c>
      <c r="AC163">
        <v>10</v>
      </c>
    </row>
    <row r="164" spans="1:29" ht="24" x14ac:dyDescent="0.4">
      <c r="A164">
        <v>163</v>
      </c>
      <c r="B164" t="str">
        <f t="shared" si="20"/>
        <v>2021-10-20T07:00:00.000+07:00</v>
      </c>
      <c r="C164">
        <f t="shared" si="21"/>
        <v>20</v>
      </c>
      <c r="D164">
        <v>10</v>
      </c>
      <c r="E164">
        <v>2564</v>
      </c>
      <c r="F164">
        <v>2</v>
      </c>
      <c r="G164" t="str">
        <f t="shared" si="22"/>
        <v>642002471</v>
      </c>
      <c r="H164" s="1">
        <v>163</v>
      </c>
      <c r="I164" s="2" t="s">
        <v>1060</v>
      </c>
      <c r="J164" s="1" t="s">
        <v>1067</v>
      </c>
      <c r="K164" s="16" t="s">
        <v>387</v>
      </c>
      <c r="L164" s="20" t="s">
        <v>388</v>
      </c>
      <c r="M164" s="12" t="s">
        <v>389</v>
      </c>
      <c r="N164" s="5" t="s">
        <v>28</v>
      </c>
      <c r="O164" s="6">
        <v>0</v>
      </c>
      <c r="P164" s="7">
        <v>0</v>
      </c>
      <c r="Q164" s="7">
        <f t="shared" si="23"/>
        <v>0</v>
      </c>
      <c r="R164" s="8">
        <v>2</v>
      </c>
      <c r="S164" s="9">
        <f t="shared" si="28"/>
        <v>7</v>
      </c>
      <c r="T164" s="9">
        <f t="shared" si="29"/>
        <v>0.49</v>
      </c>
      <c r="U164" s="10">
        <f t="shared" si="25"/>
        <v>7.49</v>
      </c>
      <c r="V164" s="9">
        <f t="shared" si="26"/>
        <v>0.49</v>
      </c>
      <c r="W164" s="9">
        <f t="shared" si="27"/>
        <v>7.49</v>
      </c>
      <c r="X164" s="11">
        <v>7.5</v>
      </c>
      <c r="AA164" t="str">
        <f t="shared" si="24"/>
        <v>20|64</v>
      </c>
      <c r="AB164">
        <v>2564</v>
      </c>
      <c r="AC164">
        <v>10</v>
      </c>
    </row>
    <row r="165" spans="1:29" ht="24" x14ac:dyDescent="0.4">
      <c r="A165">
        <v>164</v>
      </c>
      <c r="B165" t="str">
        <f t="shared" si="20"/>
        <v>2021-10-20T07:00:00.000+07:00</v>
      </c>
      <c r="C165">
        <f t="shared" si="21"/>
        <v>20</v>
      </c>
      <c r="D165">
        <v>10</v>
      </c>
      <c r="E165">
        <v>2564</v>
      </c>
      <c r="F165">
        <v>2</v>
      </c>
      <c r="G165" t="str">
        <f t="shared" si="22"/>
        <v>642002472</v>
      </c>
      <c r="H165" s="1">
        <v>164</v>
      </c>
      <c r="I165" s="2" t="s">
        <v>1060</v>
      </c>
      <c r="J165" s="1" t="s">
        <v>1068</v>
      </c>
      <c r="K165" s="16" t="s">
        <v>390</v>
      </c>
      <c r="L165" s="20" t="s">
        <v>391</v>
      </c>
      <c r="M165" s="12" t="s">
        <v>352</v>
      </c>
      <c r="N165" s="5" t="s">
        <v>28</v>
      </c>
      <c r="O165" s="6">
        <v>0</v>
      </c>
      <c r="P165" s="7">
        <v>0</v>
      </c>
      <c r="Q165" s="7">
        <f t="shared" si="23"/>
        <v>0</v>
      </c>
      <c r="R165" s="8">
        <v>16</v>
      </c>
      <c r="S165" s="9">
        <f t="shared" si="28"/>
        <v>56</v>
      </c>
      <c r="T165" s="9">
        <f t="shared" si="29"/>
        <v>3.92</v>
      </c>
      <c r="U165" s="10">
        <f t="shared" si="25"/>
        <v>59.92</v>
      </c>
      <c r="V165" s="9">
        <f t="shared" si="26"/>
        <v>3.92</v>
      </c>
      <c r="W165" s="9">
        <f t="shared" si="27"/>
        <v>59.92</v>
      </c>
      <c r="X165" s="11">
        <v>60</v>
      </c>
      <c r="AA165" t="str">
        <f t="shared" si="24"/>
        <v>20|64</v>
      </c>
      <c r="AB165">
        <v>2564</v>
      </c>
      <c r="AC165">
        <v>10</v>
      </c>
    </row>
    <row r="166" spans="1:29" ht="24" x14ac:dyDescent="0.4">
      <c r="A166">
        <v>165</v>
      </c>
      <c r="B166" t="str">
        <f t="shared" si="20"/>
        <v>2021-10-20T07:00:00.000+07:00</v>
      </c>
      <c r="C166">
        <f t="shared" si="21"/>
        <v>20</v>
      </c>
      <c r="D166">
        <v>10</v>
      </c>
      <c r="E166">
        <v>2564</v>
      </c>
      <c r="F166">
        <v>2</v>
      </c>
      <c r="G166" t="str">
        <f t="shared" si="22"/>
        <v>642002473</v>
      </c>
      <c r="H166" s="1">
        <v>165</v>
      </c>
      <c r="I166" s="2" t="s">
        <v>1060</v>
      </c>
      <c r="J166" s="1" t="s">
        <v>1069</v>
      </c>
      <c r="K166" s="16" t="s">
        <v>384</v>
      </c>
      <c r="L166" s="20" t="s">
        <v>385</v>
      </c>
      <c r="M166" s="12" t="s">
        <v>386</v>
      </c>
      <c r="N166" s="5" t="s">
        <v>28</v>
      </c>
      <c r="O166" s="6">
        <v>0</v>
      </c>
      <c r="P166" s="7">
        <v>0</v>
      </c>
      <c r="Q166" s="7">
        <f t="shared" si="23"/>
        <v>0</v>
      </c>
      <c r="R166" s="8">
        <v>9</v>
      </c>
      <c r="S166" s="9">
        <f t="shared" si="28"/>
        <v>31.5</v>
      </c>
      <c r="T166" s="9">
        <f t="shared" si="29"/>
        <v>2.2000000000000002</v>
      </c>
      <c r="U166" s="10">
        <f t="shared" si="25"/>
        <v>33.700000000000003</v>
      </c>
      <c r="V166" s="9">
        <f t="shared" si="26"/>
        <v>2.2000000000000002</v>
      </c>
      <c r="W166" s="9">
        <f t="shared" si="27"/>
        <v>33.700000000000003</v>
      </c>
      <c r="X166" s="11">
        <v>33.75</v>
      </c>
      <c r="AA166" t="str">
        <f t="shared" si="24"/>
        <v>20|64</v>
      </c>
      <c r="AB166">
        <v>2564</v>
      </c>
      <c r="AC166">
        <v>10</v>
      </c>
    </row>
    <row r="167" spans="1:29" ht="24" x14ac:dyDescent="0.4">
      <c r="A167">
        <v>166</v>
      </c>
      <c r="B167" t="str">
        <f t="shared" si="20"/>
        <v>2021-10-20T07:00:00.000+07:00</v>
      </c>
      <c r="C167">
        <f t="shared" si="21"/>
        <v>20</v>
      </c>
      <c r="D167">
        <v>10</v>
      </c>
      <c r="E167">
        <v>2564</v>
      </c>
      <c r="F167">
        <v>2</v>
      </c>
      <c r="G167" t="str">
        <f t="shared" si="22"/>
        <v>642002474</v>
      </c>
      <c r="H167" s="1">
        <v>166</v>
      </c>
      <c r="I167" s="2" t="s">
        <v>1060</v>
      </c>
      <c r="J167" s="1" t="s">
        <v>1070</v>
      </c>
      <c r="K167" s="16" t="s">
        <v>381</v>
      </c>
      <c r="L167" s="20" t="s">
        <v>382</v>
      </c>
      <c r="M167" s="12" t="s">
        <v>383</v>
      </c>
      <c r="N167" s="5" t="s">
        <v>28</v>
      </c>
      <c r="O167" s="6">
        <v>0</v>
      </c>
      <c r="P167" s="7">
        <v>0</v>
      </c>
      <c r="Q167" s="7">
        <f t="shared" si="23"/>
        <v>0</v>
      </c>
      <c r="R167" s="8">
        <v>69</v>
      </c>
      <c r="S167" s="9">
        <f t="shared" si="28"/>
        <v>241.5</v>
      </c>
      <c r="T167" s="9">
        <f t="shared" si="29"/>
        <v>16.899999999999999</v>
      </c>
      <c r="U167" s="10">
        <f t="shared" si="25"/>
        <v>258.39999999999998</v>
      </c>
      <c r="V167" s="9">
        <f t="shared" si="26"/>
        <v>16.899999999999999</v>
      </c>
      <c r="W167" s="9">
        <f t="shared" si="27"/>
        <v>258.39999999999998</v>
      </c>
      <c r="X167" s="11">
        <v>258.5</v>
      </c>
      <c r="AA167" t="str">
        <f t="shared" si="24"/>
        <v>20|64</v>
      </c>
      <c r="AB167">
        <v>2564</v>
      </c>
      <c r="AC167">
        <v>10</v>
      </c>
    </row>
    <row r="168" spans="1:29" ht="24" x14ac:dyDescent="0.4">
      <c r="A168">
        <v>167</v>
      </c>
      <c r="B168" t="str">
        <f t="shared" si="20"/>
        <v>2021-10-20T07:00:00.000+07:00</v>
      </c>
      <c r="C168">
        <f t="shared" si="21"/>
        <v>20</v>
      </c>
      <c r="D168">
        <v>10</v>
      </c>
      <c r="E168">
        <v>2564</v>
      </c>
      <c r="F168">
        <v>2</v>
      </c>
      <c r="G168" t="str">
        <f t="shared" si="22"/>
        <v>642002475</v>
      </c>
      <c r="H168" s="1">
        <v>167</v>
      </c>
      <c r="I168" s="2" t="s">
        <v>1060</v>
      </c>
      <c r="J168" s="1" t="s">
        <v>1071</v>
      </c>
      <c r="K168" s="16" t="s">
        <v>378</v>
      </c>
      <c r="L168" s="20" t="s">
        <v>379</v>
      </c>
      <c r="M168" s="12" t="s">
        <v>380</v>
      </c>
      <c r="N168" s="5" t="s">
        <v>28</v>
      </c>
      <c r="O168" s="6">
        <v>0</v>
      </c>
      <c r="P168" s="7">
        <v>0</v>
      </c>
      <c r="Q168" s="7">
        <f t="shared" si="23"/>
        <v>0</v>
      </c>
      <c r="R168" s="8">
        <v>14</v>
      </c>
      <c r="S168" s="9">
        <f t="shared" si="28"/>
        <v>49</v>
      </c>
      <c r="T168" s="9">
        <f t="shared" si="29"/>
        <v>3.43</v>
      </c>
      <c r="U168" s="10">
        <f t="shared" si="25"/>
        <v>52.43</v>
      </c>
      <c r="V168" s="9">
        <f t="shared" si="26"/>
        <v>3.43</v>
      </c>
      <c r="W168" s="9">
        <f t="shared" si="27"/>
        <v>52.43</v>
      </c>
      <c r="X168" s="11">
        <v>52.5</v>
      </c>
      <c r="AA168" t="str">
        <f t="shared" si="24"/>
        <v>20|64</v>
      </c>
      <c r="AB168">
        <v>2564</v>
      </c>
      <c r="AC168">
        <v>10</v>
      </c>
    </row>
    <row r="169" spans="1:29" ht="24" x14ac:dyDescent="0.4">
      <c r="A169">
        <v>168</v>
      </c>
      <c r="B169" t="str">
        <f t="shared" si="20"/>
        <v>2021-10-20T07:00:00.000+07:00</v>
      </c>
      <c r="C169">
        <f t="shared" si="21"/>
        <v>20</v>
      </c>
      <c r="D169">
        <v>10</v>
      </c>
      <c r="E169">
        <v>2564</v>
      </c>
      <c r="F169">
        <v>2</v>
      </c>
      <c r="G169" t="str">
        <f t="shared" si="22"/>
        <v>642002476</v>
      </c>
      <c r="H169" s="1">
        <v>168</v>
      </c>
      <c r="I169" s="2" t="s">
        <v>1060</v>
      </c>
      <c r="J169" s="1" t="s">
        <v>1072</v>
      </c>
      <c r="K169" s="16" t="s">
        <v>375</v>
      </c>
      <c r="L169" s="20" t="s">
        <v>376</v>
      </c>
      <c r="M169" s="12" t="s">
        <v>377</v>
      </c>
      <c r="N169" s="5" t="s">
        <v>28</v>
      </c>
      <c r="O169" s="6">
        <v>0</v>
      </c>
      <c r="P169" s="7">
        <v>0</v>
      </c>
      <c r="Q169" s="7">
        <f t="shared" si="23"/>
        <v>0</v>
      </c>
      <c r="R169" s="8">
        <v>28</v>
      </c>
      <c r="S169" s="9">
        <f t="shared" si="28"/>
        <v>98</v>
      </c>
      <c r="T169" s="9">
        <f t="shared" si="29"/>
        <v>6.86</v>
      </c>
      <c r="U169" s="10">
        <f t="shared" si="25"/>
        <v>104.86</v>
      </c>
      <c r="V169" s="9">
        <f t="shared" si="26"/>
        <v>6.86</v>
      </c>
      <c r="W169" s="9">
        <f t="shared" si="27"/>
        <v>104.86</v>
      </c>
      <c r="X169" s="11">
        <v>105</v>
      </c>
      <c r="AA169" t="str">
        <f t="shared" si="24"/>
        <v>20|64</v>
      </c>
      <c r="AB169">
        <v>2564</v>
      </c>
      <c r="AC169">
        <v>10</v>
      </c>
    </row>
    <row r="170" spans="1:29" ht="24" x14ac:dyDescent="0.4">
      <c r="A170">
        <v>169</v>
      </c>
      <c r="B170" t="str">
        <f t="shared" si="20"/>
        <v>2021-10-20T07:00:00.000+07:00</v>
      </c>
      <c r="C170">
        <f t="shared" si="21"/>
        <v>20</v>
      </c>
      <c r="D170">
        <v>10</v>
      </c>
      <c r="E170">
        <v>2564</v>
      </c>
      <c r="F170">
        <v>2</v>
      </c>
      <c r="G170" t="str">
        <f t="shared" si="22"/>
        <v>642002477</v>
      </c>
      <c r="H170" s="1">
        <v>169</v>
      </c>
      <c r="I170" s="2" t="s">
        <v>1060</v>
      </c>
      <c r="J170" s="1" t="s">
        <v>1073</v>
      </c>
      <c r="K170" s="16" t="s">
        <v>372</v>
      </c>
      <c r="L170" s="20" t="s">
        <v>373</v>
      </c>
      <c r="M170" s="12" t="s">
        <v>374</v>
      </c>
      <c r="N170" s="5" t="s">
        <v>28</v>
      </c>
      <c r="O170" s="6">
        <v>0</v>
      </c>
      <c r="P170" s="7">
        <v>0</v>
      </c>
      <c r="Q170" s="7">
        <f t="shared" si="23"/>
        <v>0</v>
      </c>
      <c r="R170" s="8">
        <v>6</v>
      </c>
      <c r="S170" s="9">
        <f t="shared" si="28"/>
        <v>21</v>
      </c>
      <c r="T170" s="9">
        <f t="shared" si="29"/>
        <v>1.47</v>
      </c>
      <c r="U170" s="10">
        <f t="shared" si="25"/>
        <v>22.47</v>
      </c>
      <c r="V170" s="9">
        <f t="shared" si="26"/>
        <v>1.47</v>
      </c>
      <c r="W170" s="9">
        <f t="shared" si="27"/>
        <v>22.47</v>
      </c>
      <c r="X170" s="11">
        <v>22.5</v>
      </c>
      <c r="AA170" t="str">
        <f t="shared" si="24"/>
        <v>20|64</v>
      </c>
      <c r="AB170">
        <v>2564</v>
      </c>
      <c r="AC170">
        <v>10</v>
      </c>
    </row>
    <row r="171" spans="1:29" ht="24" x14ac:dyDescent="0.4">
      <c r="A171">
        <v>170</v>
      </c>
      <c r="B171" t="str">
        <f t="shared" si="20"/>
        <v>2021-10-20T07:00:00.000+07:00</v>
      </c>
      <c r="C171">
        <f t="shared" si="21"/>
        <v>20</v>
      </c>
      <c r="D171">
        <v>10</v>
      </c>
      <c r="E171">
        <v>2564</v>
      </c>
      <c r="F171">
        <v>2</v>
      </c>
      <c r="G171" t="str">
        <f t="shared" si="22"/>
        <v>642002478</v>
      </c>
      <c r="H171" s="1">
        <v>170</v>
      </c>
      <c r="I171" s="2" t="s">
        <v>1060</v>
      </c>
      <c r="J171" s="1" t="s">
        <v>1074</v>
      </c>
      <c r="K171" s="16" t="s">
        <v>610</v>
      </c>
      <c r="L171" s="20" t="s">
        <v>611</v>
      </c>
      <c r="M171" s="12" t="s">
        <v>612</v>
      </c>
      <c r="N171" s="5" t="s">
        <v>28</v>
      </c>
      <c r="O171" s="6">
        <v>0</v>
      </c>
      <c r="P171" s="7">
        <v>0</v>
      </c>
      <c r="Q171" s="7">
        <f t="shared" si="23"/>
        <v>0</v>
      </c>
      <c r="R171" s="8">
        <v>26</v>
      </c>
      <c r="S171" s="9">
        <f t="shared" si="28"/>
        <v>91</v>
      </c>
      <c r="T171" s="9">
        <f t="shared" si="29"/>
        <v>6.37</v>
      </c>
      <c r="U171" s="10">
        <f t="shared" si="25"/>
        <v>97.37</v>
      </c>
      <c r="V171" s="9">
        <f t="shared" si="26"/>
        <v>6.37</v>
      </c>
      <c r="W171" s="9">
        <f t="shared" si="27"/>
        <v>97.37</v>
      </c>
      <c r="X171" s="11">
        <v>97.5</v>
      </c>
      <c r="AA171" t="str">
        <f t="shared" si="24"/>
        <v>20|64</v>
      </c>
      <c r="AB171">
        <v>2564</v>
      </c>
      <c r="AC171">
        <v>10</v>
      </c>
    </row>
    <row r="172" spans="1:29" ht="24" x14ac:dyDescent="0.4">
      <c r="A172">
        <v>171</v>
      </c>
      <c r="B172" t="str">
        <f t="shared" si="20"/>
        <v>2021-10-20T07:00:00.000+07:00</v>
      </c>
      <c r="C172">
        <f t="shared" si="21"/>
        <v>20</v>
      </c>
      <c r="D172">
        <v>10</v>
      </c>
      <c r="E172">
        <v>2564</v>
      </c>
      <c r="F172">
        <v>2</v>
      </c>
      <c r="G172" t="str">
        <f t="shared" si="22"/>
        <v>642002479</v>
      </c>
      <c r="H172" s="1">
        <v>171</v>
      </c>
      <c r="I172" s="2" t="s">
        <v>1060</v>
      </c>
      <c r="J172" s="1" t="s">
        <v>1075</v>
      </c>
      <c r="K172" s="16" t="s">
        <v>616</v>
      </c>
      <c r="L172" s="20" t="s">
        <v>617</v>
      </c>
      <c r="M172" s="12" t="s">
        <v>618</v>
      </c>
      <c r="N172" s="5" t="s">
        <v>28</v>
      </c>
      <c r="O172" s="6">
        <v>0</v>
      </c>
      <c r="P172" s="7">
        <v>0</v>
      </c>
      <c r="Q172" s="7">
        <f t="shared" si="23"/>
        <v>0</v>
      </c>
      <c r="R172" s="8">
        <v>1</v>
      </c>
      <c r="S172" s="9">
        <f t="shared" si="28"/>
        <v>3.5</v>
      </c>
      <c r="T172" s="9">
        <f t="shared" si="29"/>
        <v>0.24</v>
      </c>
      <c r="U172" s="10">
        <f t="shared" si="25"/>
        <v>3.74</v>
      </c>
      <c r="V172" s="9">
        <f t="shared" si="26"/>
        <v>0.24</v>
      </c>
      <c r="W172" s="9">
        <f t="shared" si="27"/>
        <v>3.74</v>
      </c>
      <c r="X172" s="11">
        <v>3.75</v>
      </c>
      <c r="AA172" t="str">
        <f t="shared" si="24"/>
        <v>20|64</v>
      </c>
      <c r="AB172">
        <v>2564</v>
      </c>
      <c r="AC172">
        <v>10</v>
      </c>
    </row>
    <row r="173" spans="1:29" ht="24" x14ac:dyDescent="0.4">
      <c r="A173">
        <v>172</v>
      </c>
      <c r="B173" t="str">
        <f t="shared" si="20"/>
        <v>2021-10-20T07:00:00.000+07:00</v>
      </c>
      <c r="C173">
        <f t="shared" si="21"/>
        <v>20</v>
      </c>
      <c r="D173">
        <v>10</v>
      </c>
      <c r="E173">
        <v>2564</v>
      </c>
      <c r="F173">
        <v>2</v>
      </c>
      <c r="G173" t="str">
        <f t="shared" si="22"/>
        <v>642002480</v>
      </c>
      <c r="H173" s="1">
        <v>172</v>
      </c>
      <c r="I173" s="2" t="s">
        <v>1060</v>
      </c>
      <c r="J173" s="1" t="s">
        <v>1076</v>
      </c>
      <c r="K173" s="16" t="s">
        <v>607</v>
      </c>
      <c r="L173" s="20" t="s">
        <v>608</v>
      </c>
      <c r="M173" s="12" t="s">
        <v>609</v>
      </c>
      <c r="N173" s="5" t="s">
        <v>28</v>
      </c>
      <c r="O173" s="6">
        <v>0</v>
      </c>
      <c r="P173" s="7">
        <v>0</v>
      </c>
      <c r="Q173" s="7">
        <f t="shared" si="23"/>
        <v>0</v>
      </c>
      <c r="R173" s="8">
        <v>47</v>
      </c>
      <c r="S173" s="9">
        <f t="shared" si="28"/>
        <v>164.5</v>
      </c>
      <c r="T173" s="9">
        <f t="shared" si="29"/>
        <v>11.51</v>
      </c>
      <c r="U173" s="10">
        <f t="shared" si="25"/>
        <v>176.01</v>
      </c>
      <c r="V173" s="9">
        <f t="shared" si="26"/>
        <v>11.51</v>
      </c>
      <c r="W173" s="9">
        <f t="shared" si="27"/>
        <v>176.01</v>
      </c>
      <c r="X173" s="11">
        <v>176.25</v>
      </c>
      <c r="AA173" t="str">
        <f t="shared" si="24"/>
        <v>20|64</v>
      </c>
      <c r="AB173">
        <v>2564</v>
      </c>
      <c r="AC173">
        <v>10</v>
      </c>
    </row>
    <row r="174" spans="1:29" ht="24" x14ac:dyDescent="0.4">
      <c r="A174">
        <v>173</v>
      </c>
      <c r="B174" t="str">
        <f t="shared" si="20"/>
        <v>2021-10-20T07:00:00.000+07:00</v>
      </c>
      <c r="C174">
        <f t="shared" si="21"/>
        <v>20</v>
      </c>
      <c r="D174">
        <v>10</v>
      </c>
      <c r="E174">
        <v>2564</v>
      </c>
      <c r="F174">
        <v>2</v>
      </c>
      <c r="G174" t="str">
        <f t="shared" si="22"/>
        <v>642002481</v>
      </c>
      <c r="H174" s="1">
        <v>173</v>
      </c>
      <c r="I174" s="2" t="s">
        <v>1060</v>
      </c>
      <c r="J174" s="1" t="s">
        <v>1077</v>
      </c>
      <c r="K174" s="16" t="s">
        <v>657</v>
      </c>
      <c r="L174" s="20" t="s">
        <v>658</v>
      </c>
      <c r="M174" s="12" t="s">
        <v>659</v>
      </c>
      <c r="N174" s="5" t="s">
        <v>28</v>
      </c>
      <c r="O174" s="6">
        <v>0</v>
      </c>
      <c r="P174" s="7">
        <v>0</v>
      </c>
      <c r="Q174" s="7">
        <f t="shared" si="23"/>
        <v>0</v>
      </c>
      <c r="R174" s="8">
        <v>67</v>
      </c>
      <c r="S174" s="9">
        <f t="shared" si="28"/>
        <v>234.5</v>
      </c>
      <c r="T174" s="9">
        <f t="shared" si="29"/>
        <v>16.41</v>
      </c>
      <c r="U174" s="10">
        <f t="shared" si="25"/>
        <v>250.91</v>
      </c>
      <c r="V174" s="9">
        <f t="shared" si="26"/>
        <v>16.41</v>
      </c>
      <c r="W174" s="9">
        <f t="shared" si="27"/>
        <v>250.91</v>
      </c>
      <c r="X174" s="11">
        <v>251</v>
      </c>
      <c r="AA174" t="str">
        <f t="shared" si="24"/>
        <v>20|64</v>
      </c>
      <c r="AB174">
        <v>2564</v>
      </c>
      <c r="AC174">
        <v>10</v>
      </c>
    </row>
    <row r="175" spans="1:29" ht="24" x14ac:dyDescent="0.4">
      <c r="A175">
        <v>174</v>
      </c>
      <c r="B175" t="str">
        <f t="shared" si="20"/>
        <v>2021-10-20T07:00:00.000+07:00</v>
      </c>
      <c r="C175">
        <f t="shared" si="21"/>
        <v>20</v>
      </c>
      <c r="D175">
        <v>10</v>
      </c>
      <c r="E175">
        <v>2564</v>
      </c>
      <c r="F175">
        <v>2</v>
      </c>
      <c r="G175" t="str">
        <f t="shared" si="22"/>
        <v>642002482</v>
      </c>
      <c r="H175" s="1">
        <v>174</v>
      </c>
      <c r="I175" s="2" t="s">
        <v>1060</v>
      </c>
      <c r="J175" s="1" t="s">
        <v>1078</v>
      </c>
      <c r="K175" s="16" t="s">
        <v>366</v>
      </c>
      <c r="L175" s="20" t="s">
        <v>367</v>
      </c>
      <c r="M175" s="12" t="s">
        <v>368</v>
      </c>
      <c r="N175" s="5" t="s">
        <v>28</v>
      </c>
      <c r="O175" s="6">
        <v>0</v>
      </c>
      <c r="P175" s="7">
        <v>0</v>
      </c>
      <c r="Q175" s="7">
        <f t="shared" si="23"/>
        <v>0</v>
      </c>
      <c r="R175" s="8">
        <v>26</v>
      </c>
      <c r="S175" s="9">
        <f t="shared" si="28"/>
        <v>91</v>
      </c>
      <c r="T175" s="9">
        <f t="shared" si="29"/>
        <v>6.37</v>
      </c>
      <c r="U175" s="10">
        <f t="shared" si="25"/>
        <v>97.37</v>
      </c>
      <c r="V175" s="9">
        <f t="shared" si="26"/>
        <v>6.37</v>
      </c>
      <c r="W175" s="9">
        <f t="shared" si="27"/>
        <v>97.37</v>
      </c>
      <c r="X175" s="11">
        <v>97.5</v>
      </c>
      <c r="AA175" t="str">
        <f t="shared" si="24"/>
        <v>20|64</v>
      </c>
      <c r="AB175">
        <v>2564</v>
      </c>
      <c r="AC175">
        <v>10</v>
      </c>
    </row>
    <row r="176" spans="1:29" ht="24" x14ac:dyDescent="0.4">
      <c r="A176">
        <v>175</v>
      </c>
      <c r="B176" t="str">
        <f t="shared" si="20"/>
        <v>2021-10-20T07:00:00.000+07:00</v>
      </c>
      <c r="C176">
        <f t="shared" si="21"/>
        <v>20</v>
      </c>
      <c r="D176">
        <v>10</v>
      </c>
      <c r="E176">
        <v>2564</v>
      </c>
      <c r="F176">
        <v>2</v>
      </c>
      <c r="G176" t="str">
        <f t="shared" si="22"/>
        <v>642002483</v>
      </c>
      <c r="H176" s="1">
        <v>175</v>
      </c>
      <c r="I176" s="2" t="s">
        <v>1060</v>
      </c>
      <c r="J176" s="1" t="s">
        <v>1079</v>
      </c>
      <c r="K176" s="16" t="s">
        <v>363</v>
      </c>
      <c r="L176" s="20" t="s">
        <v>364</v>
      </c>
      <c r="M176" s="12" t="s">
        <v>365</v>
      </c>
      <c r="N176" s="5" t="s">
        <v>28</v>
      </c>
      <c r="O176" s="6">
        <v>0</v>
      </c>
      <c r="P176" s="7">
        <v>0</v>
      </c>
      <c r="Q176" s="7">
        <f t="shared" si="23"/>
        <v>0</v>
      </c>
      <c r="R176" s="8">
        <v>10</v>
      </c>
      <c r="S176" s="9">
        <f t="shared" si="28"/>
        <v>35</v>
      </c>
      <c r="T176" s="9">
        <f t="shared" si="29"/>
        <v>2.4500000000000002</v>
      </c>
      <c r="U176" s="10">
        <f t="shared" si="25"/>
        <v>37.450000000000003</v>
      </c>
      <c r="V176" s="9">
        <f t="shared" si="26"/>
        <v>2.4500000000000002</v>
      </c>
      <c r="W176" s="9">
        <f t="shared" si="27"/>
        <v>37.450000000000003</v>
      </c>
      <c r="X176" s="11">
        <v>37.5</v>
      </c>
      <c r="AA176" t="str">
        <f t="shared" si="24"/>
        <v>20|64</v>
      </c>
      <c r="AB176">
        <v>2564</v>
      </c>
      <c r="AC176">
        <v>10</v>
      </c>
    </row>
    <row r="177" spans="1:29" ht="24" x14ac:dyDescent="0.4">
      <c r="A177">
        <v>176</v>
      </c>
      <c r="B177" t="str">
        <f t="shared" si="20"/>
        <v>2021-10-20T07:00:00.000+07:00</v>
      </c>
      <c r="C177">
        <f t="shared" si="21"/>
        <v>20</v>
      </c>
      <c r="D177">
        <v>10</v>
      </c>
      <c r="E177">
        <v>2564</v>
      </c>
      <c r="F177">
        <v>2</v>
      </c>
      <c r="G177" t="str">
        <f t="shared" si="22"/>
        <v>642002484</v>
      </c>
      <c r="H177" s="1">
        <v>176</v>
      </c>
      <c r="I177" s="2" t="s">
        <v>1060</v>
      </c>
      <c r="J177" s="1" t="s">
        <v>1080</v>
      </c>
      <c r="K177" s="16" t="s">
        <v>361</v>
      </c>
      <c r="L177" s="20" t="s">
        <v>1081</v>
      </c>
      <c r="M177" s="12" t="s">
        <v>362</v>
      </c>
      <c r="N177" s="5" t="s">
        <v>28</v>
      </c>
      <c r="O177" s="6">
        <v>0</v>
      </c>
      <c r="P177" s="7">
        <v>0</v>
      </c>
      <c r="Q177" s="7">
        <f t="shared" si="23"/>
        <v>0</v>
      </c>
      <c r="R177" s="8">
        <v>82</v>
      </c>
      <c r="S177" s="9">
        <f t="shared" si="28"/>
        <v>287</v>
      </c>
      <c r="T177" s="9">
        <f t="shared" si="29"/>
        <v>20.09</v>
      </c>
      <c r="U177" s="10">
        <f t="shared" si="25"/>
        <v>307.08999999999997</v>
      </c>
      <c r="V177" s="9">
        <f t="shared" si="26"/>
        <v>20.09</v>
      </c>
      <c r="W177" s="9">
        <f t="shared" si="27"/>
        <v>307.08999999999997</v>
      </c>
      <c r="X177" s="11">
        <v>307.25</v>
      </c>
      <c r="AA177" t="str">
        <f t="shared" si="24"/>
        <v>20|64</v>
      </c>
      <c r="AB177">
        <v>2564</v>
      </c>
      <c r="AC177">
        <v>10</v>
      </c>
    </row>
    <row r="178" spans="1:29" ht="24" x14ac:dyDescent="0.4">
      <c r="A178">
        <v>177</v>
      </c>
      <c r="B178" t="str">
        <f t="shared" si="20"/>
        <v>2021-10-20T07:00:00.000+07:00</v>
      </c>
      <c r="C178">
        <f t="shared" si="21"/>
        <v>20</v>
      </c>
      <c r="D178">
        <v>10</v>
      </c>
      <c r="E178">
        <v>2564</v>
      </c>
      <c r="F178">
        <v>2</v>
      </c>
      <c r="G178" t="str">
        <f t="shared" si="22"/>
        <v>642002485</v>
      </c>
      <c r="H178" s="1">
        <v>177</v>
      </c>
      <c r="I178" s="2" t="s">
        <v>1060</v>
      </c>
      <c r="J178" s="1" t="s">
        <v>1082</v>
      </c>
      <c r="K178" s="16" t="s">
        <v>427</v>
      </c>
      <c r="L178" s="20" t="s">
        <v>428</v>
      </c>
      <c r="M178" s="12" t="s">
        <v>429</v>
      </c>
      <c r="N178" s="5" t="s">
        <v>28</v>
      </c>
      <c r="O178" s="6">
        <v>0</v>
      </c>
      <c r="P178" s="7">
        <v>0</v>
      </c>
      <c r="Q178" s="7">
        <f t="shared" si="23"/>
        <v>0</v>
      </c>
      <c r="R178" s="8">
        <v>37</v>
      </c>
      <c r="S178" s="9">
        <f t="shared" si="28"/>
        <v>129.5</v>
      </c>
      <c r="T178" s="9">
        <f t="shared" si="29"/>
        <v>9.06</v>
      </c>
      <c r="U178" s="10">
        <f t="shared" si="25"/>
        <v>138.56</v>
      </c>
      <c r="V178" s="9">
        <f t="shared" si="26"/>
        <v>9.06</v>
      </c>
      <c r="W178" s="9">
        <f t="shared" si="27"/>
        <v>138.56</v>
      </c>
      <c r="X178" s="11">
        <v>138.75</v>
      </c>
      <c r="AA178" t="str">
        <f t="shared" si="24"/>
        <v>20|64</v>
      </c>
      <c r="AB178">
        <v>2564</v>
      </c>
      <c r="AC178">
        <v>10</v>
      </c>
    </row>
    <row r="179" spans="1:29" ht="24" x14ac:dyDescent="0.4">
      <c r="A179">
        <v>178</v>
      </c>
      <c r="B179" t="str">
        <f t="shared" si="20"/>
        <v>2021-10-20T07:00:00.000+07:00</v>
      </c>
      <c r="C179">
        <f t="shared" si="21"/>
        <v>20</v>
      </c>
      <c r="D179">
        <v>10</v>
      </c>
      <c r="E179">
        <v>2564</v>
      </c>
      <c r="F179">
        <v>2</v>
      </c>
      <c r="G179" t="str">
        <f t="shared" si="22"/>
        <v>642002486</v>
      </c>
      <c r="H179" s="1">
        <v>178</v>
      </c>
      <c r="I179" s="2" t="s">
        <v>1060</v>
      </c>
      <c r="J179" s="1" t="s">
        <v>1083</v>
      </c>
      <c r="K179" s="16" t="s">
        <v>454</v>
      </c>
      <c r="L179" s="20" t="s">
        <v>455</v>
      </c>
      <c r="M179" s="12" t="s">
        <v>456</v>
      </c>
      <c r="N179" s="5" t="s">
        <v>28</v>
      </c>
      <c r="O179" s="6">
        <v>0</v>
      </c>
      <c r="P179" s="7">
        <v>0</v>
      </c>
      <c r="Q179" s="7">
        <f t="shared" si="23"/>
        <v>0</v>
      </c>
      <c r="R179" s="8">
        <v>15</v>
      </c>
      <c r="S179" s="9">
        <f t="shared" si="28"/>
        <v>52.5</v>
      </c>
      <c r="T179" s="9">
        <f t="shared" si="29"/>
        <v>3.67</v>
      </c>
      <c r="U179" s="10">
        <f t="shared" si="25"/>
        <v>56.17</v>
      </c>
      <c r="V179" s="9">
        <f t="shared" si="26"/>
        <v>3.67</v>
      </c>
      <c r="W179" s="9">
        <f t="shared" si="27"/>
        <v>56.17</v>
      </c>
      <c r="X179" s="11">
        <v>56.25</v>
      </c>
      <c r="AA179" t="str">
        <f t="shared" si="24"/>
        <v>20|64</v>
      </c>
      <c r="AB179">
        <v>2564</v>
      </c>
      <c r="AC179">
        <v>10</v>
      </c>
    </row>
    <row r="180" spans="1:29" ht="24" x14ac:dyDescent="0.4">
      <c r="A180">
        <v>179</v>
      </c>
      <c r="B180" t="str">
        <f t="shared" si="20"/>
        <v>2021-10-20T07:00:00.000+07:00</v>
      </c>
      <c r="C180">
        <f t="shared" si="21"/>
        <v>20</v>
      </c>
      <c r="D180">
        <v>10</v>
      </c>
      <c r="E180">
        <v>2564</v>
      </c>
      <c r="F180">
        <v>2</v>
      </c>
      <c r="G180" t="str">
        <f t="shared" si="22"/>
        <v>642002487</v>
      </c>
      <c r="H180" s="1">
        <v>179</v>
      </c>
      <c r="I180" s="2" t="s">
        <v>1060</v>
      </c>
      <c r="J180" s="1" t="s">
        <v>1084</v>
      </c>
      <c r="K180" s="16" t="s">
        <v>572</v>
      </c>
      <c r="L180" s="20" t="s">
        <v>573</v>
      </c>
      <c r="M180" s="12" t="s">
        <v>574</v>
      </c>
      <c r="N180" s="5" t="s">
        <v>28</v>
      </c>
      <c r="O180" s="6">
        <v>0</v>
      </c>
      <c r="P180" s="7">
        <v>0</v>
      </c>
      <c r="Q180" s="7">
        <f t="shared" si="23"/>
        <v>0</v>
      </c>
      <c r="R180" s="8">
        <v>34</v>
      </c>
      <c r="S180" s="9">
        <f t="shared" si="28"/>
        <v>119</v>
      </c>
      <c r="T180" s="9">
        <f t="shared" si="29"/>
        <v>8.33</v>
      </c>
      <c r="U180" s="10">
        <f t="shared" si="25"/>
        <v>127.33</v>
      </c>
      <c r="V180" s="9">
        <f t="shared" si="26"/>
        <v>8.33</v>
      </c>
      <c r="W180" s="9">
        <f t="shared" si="27"/>
        <v>127.33</v>
      </c>
      <c r="X180" s="11">
        <v>127.5</v>
      </c>
      <c r="AA180" t="str">
        <f t="shared" si="24"/>
        <v>20|64</v>
      </c>
      <c r="AB180">
        <v>2564</v>
      </c>
      <c r="AC180">
        <v>10</v>
      </c>
    </row>
    <row r="181" spans="1:29" ht="24" x14ac:dyDescent="0.4">
      <c r="A181">
        <v>180</v>
      </c>
      <c r="B181" t="str">
        <f t="shared" si="20"/>
        <v>2021-10-20T07:00:00.000+07:00</v>
      </c>
      <c r="C181">
        <f t="shared" si="21"/>
        <v>20</v>
      </c>
      <c r="D181">
        <v>10</v>
      </c>
      <c r="E181">
        <v>2564</v>
      </c>
      <c r="F181">
        <v>2</v>
      </c>
      <c r="G181" t="str">
        <f t="shared" si="22"/>
        <v>642002488</v>
      </c>
      <c r="H181" s="1">
        <v>180</v>
      </c>
      <c r="I181" s="2" t="s">
        <v>1060</v>
      </c>
      <c r="J181" s="1" t="s">
        <v>1085</v>
      </c>
      <c r="K181" s="16" t="s">
        <v>339</v>
      </c>
      <c r="L181" s="20" t="s">
        <v>340</v>
      </c>
      <c r="M181" s="12" t="s">
        <v>341</v>
      </c>
      <c r="N181" s="5" t="s">
        <v>28</v>
      </c>
      <c r="O181" s="6">
        <v>0</v>
      </c>
      <c r="P181" s="7">
        <v>0</v>
      </c>
      <c r="Q181" s="7">
        <f t="shared" si="23"/>
        <v>0</v>
      </c>
      <c r="R181" s="8">
        <v>7</v>
      </c>
      <c r="S181" s="9">
        <f t="shared" si="28"/>
        <v>24.5</v>
      </c>
      <c r="T181" s="9">
        <f t="shared" si="29"/>
        <v>1.71</v>
      </c>
      <c r="U181" s="10">
        <f t="shared" si="25"/>
        <v>26.21</v>
      </c>
      <c r="V181" s="9">
        <f t="shared" si="26"/>
        <v>1.71</v>
      </c>
      <c r="W181" s="9">
        <f t="shared" si="27"/>
        <v>26.21</v>
      </c>
      <c r="X181" s="11">
        <v>26.25</v>
      </c>
      <c r="AA181" t="str">
        <f t="shared" si="24"/>
        <v>20|64</v>
      </c>
      <c r="AB181">
        <v>2564</v>
      </c>
      <c r="AC181">
        <v>10</v>
      </c>
    </row>
    <row r="182" spans="1:29" ht="24" x14ac:dyDescent="0.4">
      <c r="A182">
        <v>181</v>
      </c>
      <c r="B182" t="str">
        <f t="shared" si="20"/>
        <v>2021-10-20T07:00:00.000+07:00</v>
      </c>
      <c r="C182">
        <f t="shared" si="21"/>
        <v>20</v>
      </c>
      <c r="D182">
        <v>10</v>
      </c>
      <c r="E182">
        <v>2564</v>
      </c>
      <c r="F182">
        <v>2</v>
      </c>
      <c r="G182" t="str">
        <f t="shared" si="22"/>
        <v>642002489</v>
      </c>
      <c r="H182" s="1">
        <v>181</v>
      </c>
      <c r="I182" s="2" t="s">
        <v>1060</v>
      </c>
      <c r="J182" s="1" t="s">
        <v>1086</v>
      </c>
      <c r="K182" s="16" t="s">
        <v>645</v>
      </c>
      <c r="L182" s="20" t="s">
        <v>646</v>
      </c>
      <c r="M182" s="12" t="s">
        <v>647</v>
      </c>
      <c r="N182" s="5" t="s">
        <v>28</v>
      </c>
      <c r="O182" s="6">
        <v>0</v>
      </c>
      <c r="P182" s="7">
        <v>0</v>
      </c>
      <c r="Q182" s="7">
        <f t="shared" si="23"/>
        <v>0</v>
      </c>
      <c r="R182" s="8">
        <v>53</v>
      </c>
      <c r="S182" s="9">
        <f t="shared" si="28"/>
        <v>185.5</v>
      </c>
      <c r="T182" s="9">
        <f t="shared" si="29"/>
        <v>12.98</v>
      </c>
      <c r="U182" s="10">
        <f t="shared" si="25"/>
        <v>198.48</v>
      </c>
      <c r="V182" s="9">
        <f t="shared" si="26"/>
        <v>12.98</v>
      </c>
      <c r="W182" s="9">
        <f t="shared" si="27"/>
        <v>198.48</v>
      </c>
      <c r="X182" s="11">
        <v>198.5</v>
      </c>
      <c r="AA182" t="str">
        <f t="shared" si="24"/>
        <v>20|64</v>
      </c>
      <c r="AB182">
        <v>2564</v>
      </c>
      <c r="AC182">
        <v>10</v>
      </c>
    </row>
    <row r="183" spans="1:29" ht="24" x14ac:dyDescent="0.4">
      <c r="A183">
        <v>182</v>
      </c>
      <c r="B183" t="str">
        <f t="shared" si="20"/>
        <v>2021-10-20T07:00:00.000+07:00</v>
      </c>
      <c r="C183">
        <f t="shared" si="21"/>
        <v>20</v>
      </c>
      <c r="D183">
        <v>10</v>
      </c>
      <c r="E183">
        <v>2564</v>
      </c>
      <c r="F183">
        <v>2</v>
      </c>
      <c r="G183" t="str">
        <f t="shared" si="22"/>
        <v>642002490</v>
      </c>
      <c r="H183" s="1">
        <v>182</v>
      </c>
      <c r="I183" s="2" t="s">
        <v>1060</v>
      </c>
      <c r="J183" s="1" t="s">
        <v>1087</v>
      </c>
      <c r="K183" s="16" t="s">
        <v>336</v>
      </c>
      <c r="L183" s="20" t="s">
        <v>337</v>
      </c>
      <c r="M183" s="12" t="s">
        <v>338</v>
      </c>
      <c r="N183" s="5" t="s">
        <v>28</v>
      </c>
      <c r="O183" s="6">
        <v>0</v>
      </c>
      <c r="P183" s="7">
        <v>0</v>
      </c>
      <c r="Q183" s="7">
        <f t="shared" si="23"/>
        <v>0</v>
      </c>
      <c r="R183" s="8">
        <v>5</v>
      </c>
      <c r="S183" s="9">
        <f t="shared" si="28"/>
        <v>17.5</v>
      </c>
      <c r="T183" s="9">
        <f t="shared" si="29"/>
        <v>1.22</v>
      </c>
      <c r="U183" s="10">
        <f t="shared" si="25"/>
        <v>18.72</v>
      </c>
      <c r="V183" s="9">
        <f t="shared" si="26"/>
        <v>1.22</v>
      </c>
      <c r="W183" s="9">
        <f t="shared" si="27"/>
        <v>18.72</v>
      </c>
      <c r="X183" s="11">
        <v>18.75</v>
      </c>
      <c r="AA183" t="str">
        <f t="shared" si="24"/>
        <v>20|64</v>
      </c>
      <c r="AB183">
        <v>2564</v>
      </c>
      <c r="AC183">
        <v>10</v>
      </c>
    </row>
    <row r="184" spans="1:29" ht="24" x14ac:dyDescent="0.4">
      <c r="A184">
        <v>183</v>
      </c>
      <c r="B184" t="str">
        <f t="shared" si="20"/>
        <v>2021-10-20T07:00:00.000+07:00</v>
      </c>
      <c r="C184">
        <f t="shared" si="21"/>
        <v>20</v>
      </c>
      <c r="D184">
        <v>10</v>
      </c>
      <c r="E184">
        <v>2564</v>
      </c>
      <c r="F184">
        <v>2</v>
      </c>
      <c r="G184" t="str">
        <f t="shared" si="22"/>
        <v>642002491</v>
      </c>
      <c r="H184" s="1">
        <v>183</v>
      </c>
      <c r="I184" s="2" t="s">
        <v>1060</v>
      </c>
      <c r="J184" s="1" t="s">
        <v>1088</v>
      </c>
      <c r="K184" s="16" t="s">
        <v>333</v>
      </c>
      <c r="L184" s="20" t="s">
        <v>334</v>
      </c>
      <c r="M184" s="12" t="s">
        <v>335</v>
      </c>
      <c r="N184" s="5" t="s">
        <v>28</v>
      </c>
      <c r="O184" s="6">
        <v>0</v>
      </c>
      <c r="P184" s="7">
        <v>0</v>
      </c>
      <c r="Q184" s="7">
        <f t="shared" si="23"/>
        <v>0</v>
      </c>
      <c r="R184" s="8">
        <v>107</v>
      </c>
      <c r="S184" s="9">
        <f t="shared" si="28"/>
        <v>374.5</v>
      </c>
      <c r="T184" s="9">
        <f t="shared" si="29"/>
        <v>26.21</v>
      </c>
      <c r="U184" s="10">
        <f t="shared" si="25"/>
        <v>400.71</v>
      </c>
      <c r="V184" s="9">
        <f t="shared" si="26"/>
        <v>26.21</v>
      </c>
      <c r="W184" s="9">
        <f t="shared" si="27"/>
        <v>400.71</v>
      </c>
      <c r="X184" s="11">
        <v>400.75</v>
      </c>
      <c r="AA184" t="str">
        <f t="shared" si="24"/>
        <v>20|64</v>
      </c>
      <c r="AB184">
        <v>2564</v>
      </c>
      <c r="AC184">
        <v>10</v>
      </c>
    </row>
    <row r="185" spans="1:29" ht="24" x14ac:dyDescent="0.4">
      <c r="A185">
        <v>184</v>
      </c>
      <c r="B185" t="str">
        <f t="shared" si="20"/>
        <v>2021-10-20T07:00:00.000+07:00</v>
      </c>
      <c r="C185">
        <f t="shared" si="21"/>
        <v>20</v>
      </c>
      <c r="D185">
        <v>10</v>
      </c>
      <c r="E185">
        <v>2564</v>
      </c>
      <c r="F185">
        <v>2</v>
      </c>
      <c r="G185" t="str">
        <f t="shared" si="22"/>
        <v>642002492</v>
      </c>
      <c r="H185" s="1">
        <v>184</v>
      </c>
      <c r="I185" s="2" t="s">
        <v>1060</v>
      </c>
      <c r="J185" s="1" t="s">
        <v>1089</v>
      </c>
      <c r="K185" s="16" t="s">
        <v>324</v>
      </c>
      <c r="L185" s="20" t="s">
        <v>325</v>
      </c>
      <c r="M185" s="12" t="s">
        <v>326</v>
      </c>
      <c r="N185" s="5" t="s">
        <v>28</v>
      </c>
      <c r="O185" s="6">
        <v>0</v>
      </c>
      <c r="P185" s="7">
        <v>0</v>
      </c>
      <c r="Q185" s="7">
        <f t="shared" si="23"/>
        <v>0</v>
      </c>
      <c r="R185" s="8">
        <v>76</v>
      </c>
      <c r="S185" s="9">
        <f t="shared" si="28"/>
        <v>266</v>
      </c>
      <c r="T185" s="9">
        <f t="shared" si="29"/>
        <v>18.62</v>
      </c>
      <c r="U185" s="10">
        <f t="shared" si="25"/>
        <v>284.62</v>
      </c>
      <c r="V185" s="9">
        <f t="shared" si="26"/>
        <v>18.62</v>
      </c>
      <c r="W185" s="9">
        <f t="shared" si="27"/>
        <v>284.62</v>
      </c>
      <c r="X185" s="11">
        <v>284.75</v>
      </c>
      <c r="AA185" t="str">
        <f t="shared" si="24"/>
        <v>20|64</v>
      </c>
      <c r="AB185">
        <v>2564</v>
      </c>
      <c r="AC185">
        <v>10</v>
      </c>
    </row>
    <row r="186" spans="1:29" ht="24" x14ac:dyDescent="0.4">
      <c r="A186">
        <v>185</v>
      </c>
      <c r="B186" t="str">
        <f t="shared" si="20"/>
        <v>2021-10-20T07:00:00.000+07:00</v>
      </c>
      <c r="C186">
        <f t="shared" si="21"/>
        <v>20</v>
      </c>
      <c r="D186">
        <v>10</v>
      </c>
      <c r="E186">
        <v>2564</v>
      </c>
      <c r="F186">
        <v>2</v>
      </c>
      <c r="G186" t="str">
        <f t="shared" si="22"/>
        <v>642002493</v>
      </c>
      <c r="H186" s="1">
        <v>185</v>
      </c>
      <c r="I186" s="2" t="s">
        <v>1060</v>
      </c>
      <c r="J186" s="1" t="s">
        <v>1090</v>
      </c>
      <c r="K186" s="16" t="s">
        <v>327</v>
      </c>
      <c r="L186" s="20" t="s">
        <v>328</v>
      </c>
      <c r="M186" s="12" t="s">
        <v>329</v>
      </c>
      <c r="N186" s="5" t="s">
        <v>28</v>
      </c>
      <c r="O186" s="6">
        <v>0</v>
      </c>
      <c r="P186" s="7">
        <v>0</v>
      </c>
      <c r="Q186" s="7">
        <f t="shared" si="23"/>
        <v>0</v>
      </c>
      <c r="R186" s="8">
        <v>50</v>
      </c>
      <c r="S186" s="9">
        <f t="shared" si="28"/>
        <v>175</v>
      </c>
      <c r="T186" s="9">
        <f t="shared" si="29"/>
        <v>12.25</v>
      </c>
      <c r="U186" s="10">
        <f t="shared" si="25"/>
        <v>187.25</v>
      </c>
      <c r="V186" s="9">
        <f t="shared" si="26"/>
        <v>12.25</v>
      </c>
      <c r="W186" s="9">
        <f t="shared" si="27"/>
        <v>187.25</v>
      </c>
      <c r="X186" s="11">
        <v>187.25</v>
      </c>
      <c r="AA186" t="str">
        <f t="shared" si="24"/>
        <v>20|64</v>
      </c>
      <c r="AB186">
        <v>2564</v>
      </c>
      <c r="AC186">
        <v>10</v>
      </c>
    </row>
    <row r="187" spans="1:29" ht="24" x14ac:dyDescent="0.4">
      <c r="A187">
        <v>186</v>
      </c>
      <c r="B187" t="str">
        <f t="shared" si="20"/>
        <v>2021-10-20T07:00:00.000+07:00</v>
      </c>
      <c r="C187">
        <f t="shared" si="21"/>
        <v>20</v>
      </c>
      <c r="D187">
        <v>10</v>
      </c>
      <c r="E187">
        <v>2564</v>
      </c>
      <c r="F187">
        <v>2</v>
      </c>
      <c r="G187" t="str">
        <f t="shared" si="22"/>
        <v>642002494</v>
      </c>
      <c r="H187" s="1">
        <v>186</v>
      </c>
      <c r="I187" s="2" t="s">
        <v>1060</v>
      </c>
      <c r="J187" s="1" t="s">
        <v>1091</v>
      </c>
      <c r="K187" s="16" t="s">
        <v>330</v>
      </c>
      <c r="L187" s="20" t="s">
        <v>331</v>
      </c>
      <c r="M187" s="12" t="s">
        <v>332</v>
      </c>
      <c r="N187" s="5" t="s">
        <v>28</v>
      </c>
      <c r="O187" s="6">
        <v>0</v>
      </c>
      <c r="P187" s="7">
        <v>0</v>
      </c>
      <c r="Q187" s="7">
        <f t="shared" si="23"/>
        <v>0</v>
      </c>
      <c r="R187" s="8">
        <v>49</v>
      </c>
      <c r="S187" s="9">
        <f t="shared" si="28"/>
        <v>171.5</v>
      </c>
      <c r="T187" s="9">
        <f t="shared" si="29"/>
        <v>12</v>
      </c>
      <c r="U187" s="10">
        <f t="shared" si="25"/>
        <v>183.5</v>
      </c>
      <c r="V187" s="9">
        <f t="shared" si="26"/>
        <v>12</v>
      </c>
      <c r="W187" s="9">
        <f t="shared" si="27"/>
        <v>183.5</v>
      </c>
      <c r="X187" s="11">
        <v>183.5</v>
      </c>
      <c r="AA187" t="str">
        <f t="shared" si="24"/>
        <v>20|64</v>
      </c>
      <c r="AB187">
        <v>2564</v>
      </c>
      <c r="AC187">
        <v>10</v>
      </c>
    </row>
    <row r="188" spans="1:29" ht="24" x14ac:dyDescent="0.4">
      <c r="A188">
        <v>187</v>
      </c>
      <c r="B188" t="str">
        <f t="shared" si="20"/>
        <v>2021-10-20T07:00:00.000+07:00</v>
      </c>
      <c r="C188">
        <f t="shared" si="21"/>
        <v>20</v>
      </c>
      <c r="D188">
        <v>10</v>
      </c>
      <c r="E188">
        <v>2564</v>
      </c>
      <c r="F188">
        <v>2</v>
      </c>
      <c r="G188" t="str">
        <f t="shared" si="22"/>
        <v>642002495</v>
      </c>
      <c r="H188" s="1">
        <v>187</v>
      </c>
      <c r="I188" s="2" t="s">
        <v>1060</v>
      </c>
      <c r="J188" s="1" t="s">
        <v>1092</v>
      </c>
      <c r="K188" s="16" t="s">
        <v>315</v>
      </c>
      <c r="L188" s="20" t="s">
        <v>316</v>
      </c>
      <c r="M188" s="12" t="s">
        <v>317</v>
      </c>
      <c r="N188" s="5" t="s">
        <v>579</v>
      </c>
      <c r="O188" s="6">
        <v>70</v>
      </c>
      <c r="P188" s="7">
        <v>4.9000000000000004</v>
      </c>
      <c r="Q188" s="7">
        <f t="shared" si="23"/>
        <v>74.900000000000006</v>
      </c>
      <c r="R188" s="8">
        <v>19</v>
      </c>
      <c r="S188" s="9">
        <f t="shared" si="28"/>
        <v>66.5</v>
      </c>
      <c r="T188" s="9">
        <f t="shared" si="29"/>
        <v>4.6500000000000004</v>
      </c>
      <c r="U188" s="10">
        <f t="shared" si="25"/>
        <v>71.150000000000006</v>
      </c>
      <c r="V188" s="9">
        <f t="shared" si="26"/>
        <v>9.5500000000000007</v>
      </c>
      <c r="W188" s="9">
        <f t="shared" si="27"/>
        <v>146.05000000000001</v>
      </c>
      <c r="X188" s="11">
        <v>146.25</v>
      </c>
      <c r="AA188" t="str">
        <f t="shared" si="24"/>
        <v>20|64</v>
      </c>
      <c r="AB188">
        <v>2564</v>
      </c>
      <c r="AC188">
        <v>10</v>
      </c>
    </row>
    <row r="189" spans="1:29" ht="24" x14ac:dyDescent="0.4">
      <c r="A189">
        <v>188</v>
      </c>
      <c r="B189" t="str">
        <f t="shared" si="20"/>
        <v>2021-10-20T07:00:00.000+07:00</v>
      </c>
      <c r="C189">
        <f t="shared" si="21"/>
        <v>20</v>
      </c>
      <c r="D189">
        <v>10</v>
      </c>
      <c r="E189">
        <v>2564</v>
      </c>
      <c r="F189">
        <v>2</v>
      </c>
      <c r="G189" t="str">
        <f t="shared" si="22"/>
        <v>642002496</v>
      </c>
      <c r="H189" s="1">
        <v>188</v>
      </c>
      <c r="I189" s="2" t="s">
        <v>1060</v>
      </c>
      <c r="J189" s="1" t="s">
        <v>1093</v>
      </c>
      <c r="K189" s="16" t="s">
        <v>321</v>
      </c>
      <c r="L189" s="20" t="s">
        <v>322</v>
      </c>
      <c r="M189" s="12" t="s">
        <v>323</v>
      </c>
      <c r="N189" s="5" t="s">
        <v>28</v>
      </c>
      <c r="O189" s="6">
        <v>0</v>
      </c>
      <c r="P189" s="7">
        <v>0</v>
      </c>
      <c r="Q189" s="7">
        <f t="shared" si="23"/>
        <v>0</v>
      </c>
      <c r="R189" s="8">
        <v>56</v>
      </c>
      <c r="S189" s="9">
        <f t="shared" si="28"/>
        <v>196</v>
      </c>
      <c r="T189" s="9">
        <f t="shared" si="29"/>
        <v>13.72</v>
      </c>
      <c r="U189" s="10">
        <f t="shared" si="25"/>
        <v>209.72</v>
      </c>
      <c r="V189" s="9">
        <f t="shared" si="26"/>
        <v>13.72</v>
      </c>
      <c r="W189" s="9">
        <f t="shared" si="27"/>
        <v>209.72</v>
      </c>
      <c r="X189" s="11">
        <v>209.75</v>
      </c>
      <c r="AA189" t="str">
        <f t="shared" si="24"/>
        <v>20|64</v>
      </c>
      <c r="AB189">
        <v>2564</v>
      </c>
      <c r="AC189">
        <v>10</v>
      </c>
    </row>
    <row r="190" spans="1:29" ht="24" x14ac:dyDescent="0.4">
      <c r="A190">
        <v>189</v>
      </c>
      <c r="B190" t="str">
        <f t="shared" si="20"/>
        <v>2021-10-20T07:00:00.000+07:00</v>
      </c>
      <c r="C190">
        <f t="shared" si="21"/>
        <v>20</v>
      </c>
      <c r="D190">
        <v>10</v>
      </c>
      <c r="E190">
        <v>2564</v>
      </c>
      <c r="F190">
        <v>2</v>
      </c>
      <c r="G190" t="str">
        <f t="shared" si="22"/>
        <v>642002497</v>
      </c>
      <c r="H190" s="1">
        <v>189</v>
      </c>
      <c r="I190" s="2" t="s">
        <v>1060</v>
      </c>
      <c r="J190" s="1" t="s">
        <v>1094</v>
      </c>
      <c r="K190" s="16" t="s">
        <v>318</v>
      </c>
      <c r="L190" s="20" t="s">
        <v>319</v>
      </c>
      <c r="M190" s="12" t="s">
        <v>320</v>
      </c>
      <c r="N190" s="5" t="s">
        <v>28</v>
      </c>
      <c r="O190" s="6">
        <v>0</v>
      </c>
      <c r="P190" s="7">
        <v>0</v>
      </c>
      <c r="Q190" s="7">
        <f t="shared" si="23"/>
        <v>0</v>
      </c>
      <c r="R190" s="8">
        <v>6</v>
      </c>
      <c r="S190" s="9">
        <f t="shared" si="28"/>
        <v>21</v>
      </c>
      <c r="T190" s="9">
        <f t="shared" si="29"/>
        <v>1.47</v>
      </c>
      <c r="U190" s="10">
        <f t="shared" si="25"/>
        <v>22.47</v>
      </c>
      <c r="V190" s="9">
        <f t="shared" si="26"/>
        <v>1.47</v>
      </c>
      <c r="W190" s="9">
        <f t="shared" si="27"/>
        <v>22.47</v>
      </c>
      <c r="X190" s="11">
        <v>22.5</v>
      </c>
      <c r="AA190" t="str">
        <f t="shared" si="24"/>
        <v>20|64</v>
      </c>
      <c r="AB190">
        <v>2564</v>
      </c>
      <c r="AC190">
        <v>10</v>
      </c>
    </row>
    <row r="191" spans="1:29" ht="24" x14ac:dyDescent="0.4">
      <c r="A191">
        <v>190</v>
      </c>
      <c r="B191" t="str">
        <f t="shared" si="20"/>
        <v>2021-10-20T07:00:00.000+07:00</v>
      </c>
      <c r="C191">
        <f t="shared" si="21"/>
        <v>20</v>
      </c>
      <c r="D191">
        <v>10</v>
      </c>
      <c r="E191">
        <v>2564</v>
      </c>
      <c r="F191">
        <v>2</v>
      </c>
      <c r="G191" t="str">
        <f t="shared" si="22"/>
        <v>642002498</v>
      </c>
      <c r="H191" s="1">
        <v>190</v>
      </c>
      <c r="I191" s="2" t="s">
        <v>1060</v>
      </c>
      <c r="J191" s="1" t="s">
        <v>1095</v>
      </c>
      <c r="K191" s="2" t="s">
        <v>369</v>
      </c>
      <c r="L191" s="23" t="s">
        <v>370</v>
      </c>
      <c r="M191" s="4" t="s">
        <v>371</v>
      </c>
      <c r="N191" s="5" t="s">
        <v>28</v>
      </c>
      <c r="O191" s="6">
        <v>0</v>
      </c>
      <c r="P191" s="7">
        <v>0</v>
      </c>
      <c r="Q191" s="7">
        <f t="shared" si="23"/>
        <v>0</v>
      </c>
      <c r="R191" s="8">
        <v>58</v>
      </c>
      <c r="S191" s="9">
        <f t="shared" si="28"/>
        <v>203</v>
      </c>
      <c r="T191" s="9">
        <f t="shared" si="29"/>
        <v>14.21</v>
      </c>
      <c r="U191" s="10">
        <f t="shared" si="25"/>
        <v>217.21</v>
      </c>
      <c r="V191" s="9">
        <f t="shared" si="26"/>
        <v>14.21</v>
      </c>
      <c r="W191" s="9">
        <f t="shared" si="27"/>
        <v>217.21</v>
      </c>
      <c r="X191" s="11">
        <v>217.25</v>
      </c>
      <c r="AA191" t="str">
        <f t="shared" si="24"/>
        <v>20|64</v>
      </c>
      <c r="AB191">
        <v>2564</v>
      </c>
      <c r="AC191">
        <v>10</v>
      </c>
    </row>
    <row r="192" spans="1:29" ht="24" x14ac:dyDescent="0.4">
      <c r="A192">
        <v>191</v>
      </c>
      <c r="B192" t="str">
        <f t="shared" si="20"/>
        <v>2021-10-20T07:00:00.000+07:00</v>
      </c>
      <c r="C192">
        <f t="shared" si="21"/>
        <v>20</v>
      </c>
      <c r="D192">
        <v>10</v>
      </c>
      <c r="E192">
        <v>2564</v>
      </c>
      <c r="F192">
        <v>2</v>
      </c>
      <c r="G192" t="str">
        <f t="shared" si="22"/>
        <v>642002499</v>
      </c>
      <c r="H192" s="1">
        <v>191</v>
      </c>
      <c r="I192" s="2" t="s">
        <v>1060</v>
      </c>
      <c r="J192" s="1" t="s">
        <v>1096</v>
      </c>
      <c r="K192" s="2" t="s">
        <v>518</v>
      </c>
      <c r="L192" s="23" t="s">
        <v>519</v>
      </c>
      <c r="M192" s="4" t="s">
        <v>520</v>
      </c>
      <c r="N192" s="5" t="s">
        <v>28</v>
      </c>
      <c r="O192" s="6">
        <v>0</v>
      </c>
      <c r="P192" s="7">
        <v>0</v>
      </c>
      <c r="Q192" s="7">
        <f t="shared" si="23"/>
        <v>0</v>
      </c>
      <c r="R192" s="8">
        <v>32</v>
      </c>
      <c r="S192" s="9">
        <f t="shared" si="28"/>
        <v>112</v>
      </c>
      <c r="T192" s="9">
        <f t="shared" si="29"/>
        <v>7.84</v>
      </c>
      <c r="U192" s="10">
        <f t="shared" si="25"/>
        <v>119.84</v>
      </c>
      <c r="V192" s="9">
        <f t="shared" si="26"/>
        <v>7.84</v>
      </c>
      <c r="W192" s="9">
        <f t="shared" si="27"/>
        <v>119.84</v>
      </c>
      <c r="X192" s="11">
        <v>120</v>
      </c>
      <c r="AA192" t="str">
        <f t="shared" si="24"/>
        <v>20|64</v>
      </c>
      <c r="AB192">
        <v>2564</v>
      </c>
      <c r="AC192">
        <v>10</v>
      </c>
    </row>
    <row r="193" spans="1:29" ht="24" x14ac:dyDescent="0.4">
      <c r="A193">
        <v>192</v>
      </c>
      <c r="B193" t="str">
        <f t="shared" si="20"/>
        <v>2021-10-20T07:00:00.000+07:00</v>
      </c>
      <c r="C193">
        <f t="shared" si="21"/>
        <v>20</v>
      </c>
      <c r="D193">
        <v>10</v>
      </c>
      <c r="E193">
        <v>2564</v>
      </c>
      <c r="F193">
        <v>2</v>
      </c>
      <c r="G193" t="str">
        <f t="shared" si="22"/>
        <v>642002500</v>
      </c>
      <c r="H193" s="1">
        <v>192</v>
      </c>
      <c r="I193" s="2" t="s">
        <v>1060</v>
      </c>
      <c r="J193" s="1" t="s">
        <v>1097</v>
      </c>
      <c r="K193" s="2" t="s">
        <v>654</v>
      </c>
      <c r="L193" s="23" t="s">
        <v>655</v>
      </c>
      <c r="M193" s="4" t="s">
        <v>656</v>
      </c>
      <c r="N193" s="5" t="s">
        <v>1006</v>
      </c>
      <c r="O193" s="6">
        <v>41.98</v>
      </c>
      <c r="P193" s="7">
        <v>2.94</v>
      </c>
      <c r="Q193" s="7">
        <f t="shared" si="23"/>
        <v>44.919999999999995</v>
      </c>
      <c r="R193" s="8">
        <v>3</v>
      </c>
      <c r="S193" s="9">
        <f t="shared" si="28"/>
        <v>10.5</v>
      </c>
      <c r="T193" s="9">
        <f t="shared" si="29"/>
        <v>0.73</v>
      </c>
      <c r="U193" s="10">
        <f t="shared" si="25"/>
        <v>11.23</v>
      </c>
      <c r="V193" s="9">
        <f t="shared" si="26"/>
        <v>3.67</v>
      </c>
      <c r="W193" s="9">
        <f t="shared" si="27"/>
        <v>56.15</v>
      </c>
      <c r="X193" s="11">
        <v>56.25</v>
      </c>
      <c r="AA193" t="str">
        <f t="shared" si="24"/>
        <v>20|64</v>
      </c>
      <c r="AB193">
        <v>2564</v>
      </c>
      <c r="AC193">
        <v>10</v>
      </c>
    </row>
    <row r="194" spans="1:29" ht="24" x14ac:dyDescent="0.4">
      <c r="A194">
        <v>193</v>
      </c>
      <c r="B194" t="str">
        <f t="shared" si="20"/>
        <v>2021-10-21T07:00:00.000+07:00</v>
      </c>
      <c r="C194">
        <f t="shared" si="21"/>
        <v>21</v>
      </c>
      <c r="D194">
        <v>10</v>
      </c>
      <c r="E194">
        <v>2564</v>
      </c>
      <c r="F194">
        <v>2</v>
      </c>
      <c r="G194" t="str">
        <f t="shared" si="22"/>
        <v>642002501</v>
      </c>
      <c r="H194" s="1">
        <v>193</v>
      </c>
      <c r="I194" s="2" t="s">
        <v>1098</v>
      </c>
      <c r="J194" s="1" t="s">
        <v>1099</v>
      </c>
      <c r="K194" s="2" t="s">
        <v>582</v>
      </c>
      <c r="L194" s="23" t="s">
        <v>581</v>
      </c>
      <c r="M194" s="4" t="s">
        <v>352</v>
      </c>
      <c r="N194" s="5" t="s">
        <v>28</v>
      </c>
      <c r="O194" s="6">
        <v>0</v>
      </c>
      <c r="P194" s="7">
        <v>0</v>
      </c>
      <c r="Q194" s="7">
        <f t="shared" si="23"/>
        <v>0</v>
      </c>
      <c r="R194" s="8">
        <v>85</v>
      </c>
      <c r="S194" s="9">
        <f t="shared" si="28"/>
        <v>297.5</v>
      </c>
      <c r="T194" s="9">
        <f t="shared" si="29"/>
        <v>20.82</v>
      </c>
      <c r="U194" s="10">
        <f t="shared" si="25"/>
        <v>318.32</v>
      </c>
      <c r="V194" s="9">
        <f t="shared" si="26"/>
        <v>20.82</v>
      </c>
      <c r="W194" s="9">
        <f t="shared" si="27"/>
        <v>318.32</v>
      </c>
      <c r="X194" s="11">
        <v>318.5</v>
      </c>
      <c r="AA194" t="str">
        <f t="shared" si="24"/>
        <v>21|64</v>
      </c>
      <c r="AB194">
        <v>2564</v>
      </c>
      <c r="AC194">
        <v>10</v>
      </c>
    </row>
    <row r="195" spans="1:29" ht="24" x14ac:dyDescent="0.4">
      <c r="A195">
        <v>194</v>
      </c>
      <c r="B195" t="str">
        <f t="shared" ref="B195:B258" si="30">(AB195-543)&amp;"-"&amp;TEXT(AC195,"00")&amp;"-"&amp;TEXT(C195,"00")&amp;"T07:00:00.000+07:00"</f>
        <v>2021-10-21T07:00:00.000+07:00</v>
      </c>
      <c r="C195">
        <f t="shared" ref="C195:C258" si="31">VALUE(LEFT(AA195,FIND("|",AA195)-1))</f>
        <v>21</v>
      </c>
      <c r="D195">
        <v>10</v>
      </c>
      <c r="E195">
        <v>2564</v>
      </c>
      <c r="F195">
        <v>2</v>
      </c>
      <c r="G195" t="str">
        <f t="shared" ref="G195:G258" si="32">SUBSTITUTE(J195,"wma-","")</f>
        <v>642002502</v>
      </c>
      <c r="H195" s="1">
        <v>194</v>
      </c>
      <c r="I195" s="2" t="s">
        <v>1098</v>
      </c>
      <c r="J195" s="1" t="s">
        <v>1100</v>
      </c>
      <c r="K195" s="16" t="s">
        <v>580</v>
      </c>
      <c r="L195" s="20" t="s">
        <v>581</v>
      </c>
      <c r="M195" s="12" t="s">
        <v>352</v>
      </c>
      <c r="N195" s="5" t="s">
        <v>28</v>
      </c>
      <c r="O195" s="6">
        <v>0</v>
      </c>
      <c r="P195" s="7">
        <v>0</v>
      </c>
      <c r="Q195" s="7">
        <f t="shared" ref="Q195:Q244" si="33">SUM(O195:P195)</f>
        <v>0</v>
      </c>
      <c r="R195" s="8">
        <v>27</v>
      </c>
      <c r="S195" s="9">
        <f t="shared" si="28"/>
        <v>94.5</v>
      </c>
      <c r="T195" s="9">
        <f t="shared" si="29"/>
        <v>6.61</v>
      </c>
      <c r="U195" s="10">
        <f t="shared" si="25"/>
        <v>101.11</v>
      </c>
      <c r="V195" s="9">
        <f t="shared" si="26"/>
        <v>6.61</v>
      </c>
      <c r="W195" s="9">
        <f t="shared" si="27"/>
        <v>101.11</v>
      </c>
      <c r="X195" s="11">
        <v>101.25</v>
      </c>
      <c r="AA195" t="str">
        <f t="shared" ref="AA195:AA258" si="34">SUBSTITUTE(I195,"ตค","|")</f>
        <v>21|64</v>
      </c>
      <c r="AB195">
        <v>2564</v>
      </c>
      <c r="AC195">
        <v>10</v>
      </c>
    </row>
    <row r="196" spans="1:29" ht="24" x14ac:dyDescent="0.4">
      <c r="A196">
        <v>195</v>
      </c>
      <c r="B196" t="str">
        <f t="shared" si="30"/>
        <v>2021-10-21T07:00:00.000+07:00</v>
      </c>
      <c r="C196">
        <f t="shared" si="31"/>
        <v>21</v>
      </c>
      <c r="D196">
        <v>10</v>
      </c>
      <c r="E196">
        <v>2564</v>
      </c>
      <c r="F196">
        <v>2</v>
      </c>
      <c r="G196" t="str">
        <f t="shared" si="32"/>
        <v>642002503</v>
      </c>
      <c r="H196" s="1">
        <v>195</v>
      </c>
      <c r="I196" s="2" t="s">
        <v>1098</v>
      </c>
      <c r="J196" s="1" t="s">
        <v>1101</v>
      </c>
      <c r="K196" s="16" t="s">
        <v>569</v>
      </c>
      <c r="L196" s="20" t="s">
        <v>570</v>
      </c>
      <c r="M196" s="12" t="s">
        <v>571</v>
      </c>
      <c r="N196" s="5" t="s">
        <v>28</v>
      </c>
      <c r="O196" s="6">
        <v>0</v>
      </c>
      <c r="P196" s="7">
        <v>0</v>
      </c>
      <c r="Q196" s="7">
        <f t="shared" si="33"/>
        <v>0</v>
      </c>
      <c r="R196" s="8">
        <v>19</v>
      </c>
      <c r="S196" s="9">
        <f t="shared" si="28"/>
        <v>66.5</v>
      </c>
      <c r="T196" s="9">
        <f t="shared" si="29"/>
        <v>4.6500000000000004</v>
      </c>
      <c r="U196" s="10">
        <f t="shared" ref="U196:U244" si="35">ROUNDDOWN(S196+T196,2)</f>
        <v>71.150000000000006</v>
      </c>
      <c r="V196" s="9">
        <f t="shared" ref="V196:V244" si="36">SUM(P196+T196)</f>
        <v>4.6500000000000004</v>
      </c>
      <c r="W196" s="9">
        <f t="shared" ref="W196:W244" si="37">ROUNDDOWN(O196+P196+U196,2)</f>
        <v>71.150000000000006</v>
      </c>
      <c r="X196" s="11">
        <v>71.25</v>
      </c>
      <c r="AA196" t="str">
        <f t="shared" si="34"/>
        <v>21|64</v>
      </c>
      <c r="AB196">
        <v>2564</v>
      </c>
      <c r="AC196">
        <v>10</v>
      </c>
    </row>
    <row r="197" spans="1:29" ht="24" x14ac:dyDescent="0.4">
      <c r="A197">
        <v>196</v>
      </c>
      <c r="B197" t="str">
        <f t="shared" si="30"/>
        <v>2021-10-21T07:00:00.000+07:00</v>
      </c>
      <c r="C197">
        <f t="shared" si="31"/>
        <v>21</v>
      </c>
      <c r="D197">
        <v>10</v>
      </c>
      <c r="E197">
        <v>2564</v>
      </c>
      <c r="F197">
        <v>2</v>
      </c>
      <c r="G197" t="str">
        <f t="shared" si="32"/>
        <v>642002504</v>
      </c>
      <c r="H197" s="1">
        <v>196</v>
      </c>
      <c r="I197" s="2" t="s">
        <v>1098</v>
      </c>
      <c r="J197" s="1" t="s">
        <v>1102</v>
      </c>
      <c r="K197" s="16" t="s">
        <v>575</v>
      </c>
      <c r="L197" s="20" t="s">
        <v>77</v>
      </c>
      <c r="M197" s="12" t="s">
        <v>576</v>
      </c>
      <c r="N197" s="5" t="s">
        <v>28</v>
      </c>
      <c r="O197" s="6">
        <v>0</v>
      </c>
      <c r="P197" s="7">
        <v>0</v>
      </c>
      <c r="Q197" s="7">
        <f t="shared" si="33"/>
        <v>0</v>
      </c>
      <c r="R197" s="8">
        <v>37</v>
      </c>
      <c r="S197" s="9">
        <f t="shared" ref="S197:S244" si="38">ROUNDDOWN(R197*3.5,2)</f>
        <v>129.5</v>
      </c>
      <c r="T197" s="9">
        <f t="shared" ref="T197:T244" si="39">ROUNDDOWN(S197*7%,2)</f>
        <v>9.06</v>
      </c>
      <c r="U197" s="10">
        <f t="shared" si="35"/>
        <v>138.56</v>
      </c>
      <c r="V197" s="9">
        <f t="shared" si="36"/>
        <v>9.06</v>
      </c>
      <c r="W197" s="9">
        <f t="shared" si="37"/>
        <v>138.56</v>
      </c>
      <c r="X197" s="11">
        <v>138.75</v>
      </c>
      <c r="AA197" t="str">
        <f t="shared" si="34"/>
        <v>21|64</v>
      </c>
      <c r="AB197">
        <v>2564</v>
      </c>
      <c r="AC197">
        <v>10</v>
      </c>
    </row>
    <row r="198" spans="1:29" ht="24" x14ac:dyDescent="0.4">
      <c r="A198">
        <v>197</v>
      </c>
      <c r="B198" t="str">
        <f t="shared" si="30"/>
        <v>2021-10-21T07:00:00.000+07:00</v>
      </c>
      <c r="C198">
        <f t="shared" si="31"/>
        <v>21</v>
      </c>
      <c r="D198">
        <v>10</v>
      </c>
      <c r="E198">
        <v>2564</v>
      </c>
      <c r="F198">
        <v>2</v>
      </c>
      <c r="G198" t="str">
        <f t="shared" si="32"/>
        <v>642002505</v>
      </c>
      <c r="H198" s="1">
        <v>197</v>
      </c>
      <c r="I198" s="2" t="s">
        <v>1098</v>
      </c>
      <c r="J198" s="1" t="s">
        <v>1103</v>
      </c>
      <c r="K198" s="16" t="s">
        <v>345</v>
      </c>
      <c r="L198" s="20" t="s">
        <v>346</v>
      </c>
      <c r="M198" s="12" t="s">
        <v>347</v>
      </c>
      <c r="N198" s="5" t="s">
        <v>28</v>
      </c>
      <c r="O198" s="6">
        <v>0</v>
      </c>
      <c r="P198" s="7">
        <v>0</v>
      </c>
      <c r="Q198" s="7">
        <f t="shared" si="33"/>
        <v>0</v>
      </c>
      <c r="R198" s="8">
        <v>26</v>
      </c>
      <c r="S198" s="9">
        <f t="shared" si="38"/>
        <v>91</v>
      </c>
      <c r="T198" s="9">
        <f t="shared" si="39"/>
        <v>6.37</v>
      </c>
      <c r="U198" s="10">
        <f t="shared" si="35"/>
        <v>97.37</v>
      </c>
      <c r="V198" s="9">
        <f t="shared" si="36"/>
        <v>6.37</v>
      </c>
      <c r="W198" s="9">
        <f t="shared" si="37"/>
        <v>97.37</v>
      </c>
      <c r="X198" s="11">
        <v>97.5</v>
      </c>
      <c r="AA198" t="str">
        <f t="shared" si="34"/>
        <v>21|64</v>
      </c>
      <c r="AB198">
        <v>2564</v>
      </c>
      <c r="AC198">
        <v>10</v>
      </c>
    </row>
    <row r="199" spans="1:29" ht="24" x14ac:dyDescent="0.4">
      <c r="A199">
        <v>198</v>
      </c>
      <c r="B199" t="str">
        <f t="shared" si="30"/>
        <v>2021-10-21T07:00:00.000+07:00</v>
      </c>
      <c r="C199">
        <f t="shared" si="31"/>
        <v>21</v>
      </c>
      <c r="D199">
        <v>10</v>
      </c>
      <c r="E199">
        <v>2564</v>
      </c>
      <c r="F199">
        <v>2</v>
      </c>
      <c r="G199" t="str">
        <f t="shared" si="32"/>
        <v>642002506</v>
      </c>
      <c r="H199" s="1">
        <v>198</v>
      </c>
      <c r="I199" s="2" t="s">
        <v>1098</v>
      </c>
      <c r="J199" s="1" t="s">
        <v>1104</v>
      </c>
      <c r="K199" s="16" t="s">
        <v>342</v>
      </c>
      <c r="L199" s="20" t="s">
        <v>343</v>
      </c>
      <c r="M199" s="12" t="s">
        <v>344</v>
      </c>
      <c r="N199" s="5" t="s">
        <v>28</v>
      </c>
      <c r="O199" s="6">
        <v>0</v>
      </c>
      <c r="P199" s="7">
        <v>0</v>
      </c>
      <c r="Q199" s="7">
        <f t="shared" si="33"/>
        <v>0</v>
      </c>
      <c r="R199" s="8">
        <v>19</v>
      </c>
      <c r="S199" s="9">
        <f t="shared" si="38"/>
        <v>66.5</v>
      </c>
      <c r="T199" s="9">
        <f t="shared" si="39"/>
        <v>4.6500000000000004</v>
      </c>
      <c r="U199" s="10">
        <f t="shared" si="35"/>
        <v>71.150000000000006</v>
      </c>
      <c r="V199" s="9">
        <f t="shared" si="36"/>
        <v>4.6500000000000004</v>
      </c>
      <c r="W199" s="9">
        <f t="shared" si="37"/>
        <v>71.150000000000006</v>
      </c>
      <c r="X199" s="11">
        <v>71.25</v>
      </c>
      <c r="AA199" t="str">
        <f t="shared" si="34"/>
        <v>21|64</v>
      </c>
      <c r="AB199">
        <v>2564</v>
      </c>
      <c r="AC199">
        <v>10</v>
      </c>
    </row>
    <row r="200" spans="1:29" ht="24" x14ac:dyDescent="0.4">
      <c r="A200">
        <v>199</v>
      </c>
      <c r="B200" t="str">
        <f t="shared" si="30"/>
        <v>2021-10-21T07:00:00.000+07:00</v>
      </c>
      <c r="C200">
        <f t="shared" si="31"/>
        <v>21</v>
      </c>
      <c r="D200">
        <v>10</v>
      </c>
      <c r="E200">
        <v>2564</v>
      </c>
      <c r="F200">
        <v>2</v>
      </c>
      <c r="G200" t="str">
        <f t="shared" si="32"/>
        <v>642002507</v>
      </c>
      <c r="H200" s="1">
        <v>199</v>
      </c>
      <c r="I200" s="2" t="s">
        <v>1098</v>
      </c>
      <c r="J200" s="1" t="s">
        <v>1105</v>
      </c>
      <c r="K200" s="16" t="s">
        <v>1106</v>
      </c>
      <c r="L200" s="20" t="s">
        <v>1107</v>
      </c>
      <c r="M200" s="12" t="s">
        <v>1108</v>
      </c>
      <c r="N200" s="5" t="s">
        <v>28</v>
      </c>
      <c r="O200" s="6">
        <v>0</v>
      </c>
      <c r="P200" s="7">
        <v>0</v>
      </c>
      <c r="Q200" s="7">
        <f t="shared" si="33"/>
        <v>0</v>
      </c>
      <c r="R200" s="8">
        <v>42</v>
      </c>
      <c r="S200" s="9">
        <f t="shared" si="38"/>
        <v>147</v>
      </c>
      <c r="T200" s="9">
        <f t="shared" si="39"/>
        <v>10.29</v>
      </c>
      <c r="U200" s="10">
        <f t="shared" si="35"/>
        <v>157.29</v>
      </c>
      <c r="V200" s="9">
        <f t="shared" si="36"/>
        <v>10.29</v>
      </c>
      <c r="W200" s="9">
        <f t="shared" si="37"/>
        <v>157.29</v>
      </c>
      <c r="X200" s="11">
        <v>157.5</v>
      </c>
      <c r="AA200" t="str">
        <f t="shared" si="34"/>
        <v>21|64</v>
      </c>
      <c r="AB200">
        <v>2564</v>
      </c>
      <c r="AC200">
        <v>10</v>
      </c>
    </row>
    <row r="201" spans="1:29" ht="24" x14ac:dyDescent="0.4">
      <c r="A201">
        <v>200</v>
      </c>
      <c r="B201" t="str">
        <f t="shared" si="30"/>
        <v>2021-10-21T07:00:00.000+07:00</v>
      </c>
      <c r="C201">
        <f t="shared" si="31"/>
        <v>21</v>
      </c>
      <c r="D201">
        <v>10</v>
      </c>
      <c r="E201">
        <v>2564</v>
      </c>
      <c r="F201">
        <v>2</v>
      </c>
      <c r="G201" t="str">
        <f t="shared" si="32"/>
        <v>642002508</v>
      </c>
      <c r="H201" s="1">
        <v>200</v>
      </c>
      <c r="I201" s="2" t="s">
        <v>1098</v>
      </c>
      <c r="J201" s="1" t="s">
        <v>1109</v>
      </c>
      <c r="K201" s="16" t="s">
        <v>541</v>
      </c>
      <c r="L201" s="20" t="s">
        <v>542</v>
      </c>
      <c r="M201" s="12" t="s">
        <v>543</v>
      </c>
      <c r="N201" s="5" t="s">
        <v>28</v>
      </c>
      <c r="O201" s="6">
        <v>0</v>
      </c>
      <c r="P201" s="7">
        <v>0</v>
      </c>
      <c r="Q201" s="7">
        <f t="shared" si="33"/>
        <v>0</v>
      </c>
      <c r="R201" s="8">
        <v>14</v>
      </c>
      <c r="S201" s="9">
        <f t="shared" si="38"/>
        <v>49</v>
      </c>
      <c r="T201" s="9">
        <f t="shared" si="39"/>
        <v>3.43</v>
      </c>
      <c r="U201" s="10">
        <f t="shared" si="35"/>
        <v>52.43</v>
      </c>
      <c r="V201" s="9">
        <f t="shared" si="36"/>
        <v>3.43</v>
      </c>
      <c r="W201" s="9">
        <f t="shared" si="37"/>
        <v>52.43</v>
      </c>
      <c r="X201" s="11">
        <v>52.5</v>
      </c>
      <c r="AA201" t="str">
        <f t="shared" si="34"/>
        <v>21|64</v>
      </c>
      <c r="AB201">
        <v>2564</v>
      </c>
      <c r="AC201">
        <v>10</v>
      </c>
    </row>
    <row r="202" spans="1:29" ht="24" x14ac:dyDescent="0.4">
      <c r="A202">
        <v>201</v>
      </c>
      <c r="B202" t="str">
        <f t="shared" si="30"/>
        <v>2021-10-21T07:00:00.000+07:00</v>
      </c>
      <c r="C202">
        <f t="shared" si="31"/>
        <v>21</v>
      </c>
      <c r="D202">
        <v>10</v>
      </c>
      <c r="E202">
        <v>2564</v>
      </c>
      <c r="F202">
        <v>2</v>
      </c>
      <c r="G202" t="str">
        <f t="shared" si="32"/>
        <v>642002509</v>
      </c>
      <c r="H202" s="1">
        <v>201</v>
      </c>
      <c r="I202" s="2" t="s">
        <v>1098</v>
      </c>
      <c r="J202" s="1" t="s">
        <v>1110</v>
      </c>
      <c r="K202" s="16" t="s">
        <v>358</v>
      </c>
      <c r="L202" s="20" t="s">
        <v>359</v>
      </c>
      <c r="M202" s="12" t="s">
        <v>360</v>
      </c>
      <c r="N202" s="5" t="s">
        <v>28</v>
      </c>
      <c r="O202" s="6">
        <v>0</v>
      </c>
      <c r="P202" s="7">
        <v>0</v>
      </c>
      <c r="Q202" s="7">
        <f t="shared" si="33"/>
        <v>0</v>
      </c>
      <c r="R202" s="8">
        <v>22</v>
      </c>
      <c r="S202" s="9">
        <f t="shared" si="38"/>
        <v>77</v>
      </c>
      <c r="T202" s="9">
        <f t="shared" si="39"/>
        <v>5.39</v>
      </c>
      <c r="U202" s="10">
        <f t="shared" si="35"/>
        <v>82.39</v>
      </c>
      <c r="V202" s="9">
        <f t="shared" si="36"/>
        <v>5.39</v>
      </c>
      <c r="W202" s="9">
        <f t="shared" si="37"/>
        <v>82.39</v>
      </c>
      <c r="X202" s="11">
        <v>82.5</v>
      </c>
      <c r="AA202" t="str">
        <f t="shared" si="34"/>
        <v>21|64</v>
      </c>
      <c r="AB202">
        <v>2564</v>
      </c>
      <c r="AC202">
        <v>10</v>
      </c>
    </row>
    <row r="203" spans="1:29" ht="24" x14ac:dyDescent="0.4">
      <c r="A203">
        <v>202</v>
      </c>
      <c r="B203" t="str">
        <f t="shared" si="30"/>
        <v>2021-10-21T07:00:00.000+07:00</v>
      </c>
      <c r="C203">
        <f t="shared" si="31"/>
        <v>21</v>
      </c>
      <c r="D203">
        <v>10</v>
      </c>
      <c r="E203">
        <v>2564</v>
      </c>
      <c r="F203">
        <v>2</v>
      </c>
      <c r="G203" t="str">
        <f t="shared" si="32"/>
        <v>642002510</v>
      </c>
      <c r="H203" s="1">
        <v>202</v>
      </c>
      <c r="I203" s="2" t="s">
        <v>1098</v>
      </c>
      <c r="J203" s="1" t="s">
        <v>1111</v>
      </c>
      <c r="K203" s="2" t="s">
        <v>521</v>
      </c>
      <c r="L203" s="24" t="s">
        <v>522</v>
      </c>
      <c r="M203" s="25" t="s">
        <v>523</v>
      </c>
      <c r="N203" s="5" t="s">
        <v>28</v>
      </c>
      <c r="O203" s="6">
        <v>0</v>
      </c>
      <c r="P203" s="7">
        <v>0</v>
      </c>
      <c r="Q203" s="7">
        <f t="shared" si="33"/>
        <v>0</v>
      </c>
      <c r="R203" s="8">
        <v>18</v>
      </c>
      <c r="S203" s="9">
        <f t="shared" si="38"/>
        <v>63</v>
      </c>
      <c r="T203" s="9">
        <f t="shared" si="39"/>
        <v>4.41</v>
      </c>
      <c r="U203" s="10">
        <f t="shared" si="35"/>
        <v>67.41</v>
      </c>
      <c r="V203" s="9">
        <f t="shared" si="36"/>
        <v>4.41</v>
      </c>
      <c r="W203" s="9">
        <f t="shared" si="37"/>
        <v>67.41</v>
      </c>
      <c r="X203" s="11">
        <v>67.5</v>
      </c>
      <c r="AA203" t="str">
        <f t="shared" si="34"/>
        <v>21|64</v>
      </c>
      <c r="AB203">
        <v>2564</v>
      </c>
      <c r="AC203">
        <v>10</v>
      </c>
    </row>
    <row r="204" spans="1:29" ht="24" x14ac:dyDescent="0.4">
      <c r="A204">
        <v>203</v>
      </c>
      <c r="B204" t="str">
        <f t="shared" si="30"/>
        <v>2021-10-21T07:00:00.000+07:00</v>
      </c>
      <c r="C204">
        <f t="shared" si="31"/>
        <v>21</v>
      </c>
      <c r="D204">
        <v>10</v>
      </c>
      <c r="E204">
        <v>2564</v>
      </c>
      <c r="F204">
        <v>2</v>
      </c>
      <c r="G204" t="str">
        <f t="shared" si="32"/>
        <v>642002511</v>
      </c>
      <c r="H204" s="1">
        <v>203</v>
      </c>
      <c r="I204" s="2" t="s">
        <v>1098</v>
      </c>
      <c r="J204" s="1" t="s">
        <v>1112</v>
      </c>
      <c r="K204" s="2" t="s">
        <v>524</v>
      </c>
      <c r="L204" s="24" t="s">
        <v>525</v>
      </c>
      <c r="M204" s="25" t="s">
        <v>526</v>
      </c>
      <c r="N204" s="5" t="s">
        <v>28</v>
      </c>
      <c r="O204" s="6">
        <v>0</v>
      </c>
      <c r="P204" s="7">
        <v>0</v>
      </c>
      <c r="Q204" s="7">
        <f t="shared" si="33"/>
        <v>0</v>
      </c>
      <c r="R204" s="8">
        <v>13</v>
      </c>
      <c r="S204" s="9">
        <f t="shared" si="38"/>
        <v>45.5</v>
      </c>
      <c r="T204" s="9">
        <f t="shared" si="39"/>
        <v>3.18</v>
      </c>
      <c r="U204" s="10">
        <f t="shared" si="35"/>
        <v>48.68</v>
      </c>
      <c r="V204" s="9">
        <f t="shared" si="36"/>
        <v>3.18</v>
      </c>
      <c r="W204" s="9">
        <f t="shared" si="37"/>
        <v>48.68</v>
      </c>
      <c r="X204" s="11">
        <v>48.75</v>
      </c>
      <c r="AA204" t="str">
        <f t="shared" si="34"/>
        <v>21|64</v>
      </c>
      <c r="AB204">
        <v>2564</v>
      </c>
      <c r="AC204">
        <v>10</v>
      </c>
    </row>
    <row r="205" spans="1:29" ht="24" x14ac:dyDescent="0.4">
      <c r="A205">
        <v>204</v>
      </c>
      <c r="B205" t="str">
        <f t="shared" si="30"/>
        <v>2021-10-21T07:00:00.000+07:00</v>
      </c>
      <c r="C205">
        <f t="shared" si="31"/>
        <v>21</v>
      </c>
      <c r="D205">
        <v>10</v>
      </c>
      <c r="E205">
        <v>2564</v>
      </c>
      <c r="F205">
        <v>2</v>
      </c>
      <c r="G205" t="str">
        <f t="shared" si="32"/>
        <v>642002512</v>
      </c>
      <c r="H205" s="1">
        <v>204</v>
      </c>
      <c r="I205" s="2" t="s">
        <v>1098</v>
      </c>
      <c r="J205" s="1" t="s">
        <v>1113</v>
      </c>
      <c r="K205" s="2" t="s">
        <v>527</v>
      </c>
      <c r="L205" s="24" t="s">
        <v>528</v>
      </c>
      <c r="M205" s="25" t="s">
        <v>529</v>
      </c>
      <c r="N205" s="5" t="s">
        <v>28</v>
      </c>
      <c r="O205" s="6">
        <v>0</v>
      </c>
      <c r="P205" s="7">
        <v>0</v>
      </c>
      <c r="Q205" s="7">
        <f t="shared" si="33"/>
        <v>0</v>
      </c>
      <c r="R205" s="8">
        <v>11</v>
      </c>
      <c r="S205" s="9">
        <f t="shared" si="38"/>
        <v>38.5</v>
      </c>
      <c r="T205" s="9">
        <f t="shared" si="39"/>
        <v>2.69</v>
      </c>
      <c r="U205" s="10">
        <f t="shared" si="35"/>
        <v>41.19</v>
      </c>
      <c r="V205" s="9">
        <f t="shared" si="36"/>
        <v>2.69</v>
      </c>
      <c r="W205" s="9">
        <f t="shared" si="37"/>
        <v>41.19</v>
      </c>
      <c r="X205" s="11">
        <v>41.25</v>
      </c>
      <c r="AA205" t="str">
        <f t="shared" si="34"/>
        <v>21|64</v>
      </c>
      <c r="AB205">
        <v>2564</v>
      </c>
      <c r="AC205">
        <v>10</v>
      </c>
    </row>
    <row r="206" spans="1:29" ht="24" x14ac:dyDescent="0.4">
      <c r="A206">
        <v>205</v>
      </c>
      <c r="B206" t="str">
        <f t="shared" si="30"/>
        <v>2021-10-21T07:00:00.000+07:00</v>
      </c>
      <c r="C206">
        <f t="shared" si="31"/>
        <v>21</v>
      </c>
      <c r="D206">
        <v>10</v>
      </c>
      <c r="E206">
        <v>2564</v>
      </c>
      <c r="F206">
        <v>2</v>
      </c>
      <c r="G206" t="str">
        <f t="shared" si="32"/>
        <v>642002513</v>
      </c>
      <c r="H206" s="1">
        <v>205</v>
      </c>
      <c r="I206" s="2" t="s">
        <v>1098</v>
      </c>
      <c r="J206" s="1" t="s">
        <v>1114</v>
      </c>
      <c r="K206" s="2" t="s">
        <v>348</v>
      </c>
      <c r="L206" s="23" t="s">
        <v>103</v>
      </c>
      <c r="M206" s="4" t="s">
        <v>349</v>
      </c>
      <c r="N206" s="5" t="s">
        <v>28</v>
      </c>
      <c r="O206" s="6">
        <v>0</v>
      </c>
      <c r="P206" s="7">
        <v>0</v>
      </c>
      <c r="Q206" s="7">
        <f t="shared" si="33"/>
        <v>0</v>
      </c>
      <c r="R206" s="8">
        <v>7</v>
      </c>
      <c r="S206" s="9">
        <f t="shared" si="38"/>
        <v>24.5</v>
      </c>
      <c r="T206" s="9">
        <f t="shared" si="39"/>
        <v>1.71</v>
      </c>
      <c r="U206" s="10">
        <f t="shared" si="35"/>
        <v>26.21</v>
      </c>
      <c r="V206" s="9">
        <f t="shared" si="36"/>
        <v>1.71</v>
      </c>
      <c r="W206" s="9">
        <f t="shared" si="37"/>
        <v>26.21</v>
      </c>
      <c r="X206" s="11">
        <v>26.25</v>
      </c>
      <c r="AA206" t="str">
        <f t="shared" si="34"/>
        <v>21|64</v>
      </c>
      <c r="AB206">
        <v>2564</v>
      </c>
      <c r="AC206">
        <v>10</v>
      </c>
    </row>
    <row r="207" spans="1:29" ht="24" x14ac:dyDescent="0.4">
      <c r="A207">
        <v>206</v>
      </c>
      <c r="B207" t="str">
        <f t="shared" si="30"/>
        <v>2021-10-21T07:00:00.000+07:00</v>
      </c>
      <c r="C207">
        <f t="shared" si="31"/>
        <v>21</v>
      </c>
      <c r="D207">
        <v>10</v>
      </c>
      <c r="E207">
        <v>2564</v>
      </c>
      <c r="F207">
        <v>2</v>
      </c>
      <c r="G207" t="str">
        <f t="shared" si="32"/>
        <v>642002514</v>
      </c>
      <c r="H207" s="1">
        <v>206</v>
      </c>
      <c r="I207" s="2" t="s">
        <v>1098</v>
      </c>
      <c r="J207" s="1" t="s">
        <v>1115</v>
      </c>
      <c r="K207" s="2" t="s">
        <v>530</v>
      </c>
      <c r="L207" s="23" t="s">
        <v>531</v>
      </c>
      <c r="M207" s="4" t="s">
        <v>532</v>
      </c>
      <c r="N207" s="5" t="s">
        <v>28</v>
      </c>
      <c r="O207" s="6">
        <v>0</v>
      </c>
      <c r="P207" s="7">
        <v>0</v>
      </c>
      <c r="Q207" s="7">
        <f t="shared" si="33"/>
        <v>0</v>
      </c>
      <c r="R207" s="8">
        <v>13</v>
      </c>
      <c r="S207" s="9">
        <f t="shared" si="38"/>
        <v>45.5</v>
      </c>
      <c r="T207" s="9">
        <f t="shared" si="39"/>
        <v>3.18</v>
      </c>
      <c r="U207" s="10">
        <f t="shared" si="35"/>
        <v>48.68</v>
      </c>
      <c r="V207" s="9">
        <f t="shared" si="36"/>
        <v>3.18</v>
      </c>
      <c r="W207" s="9">
        <f t="shared" si="37"/>
        <v>48.68</v>
      </c>
      <c r="X207" s="11">
        <v>48.75</v>
      </c>
      <c r="AA207" t="str">
        <f t="shared" si="34"/>
        <v>21|64</v>
      </c>
      <c r="AB207">
        <v>2564</v>
      </c>
      <c r="AC207">
        <v>10</v>
      </c>
    </row>
    <row r="208" spans="1:29" ht="24" x14ac:dyDescent="0.4">
      <c r="A208">
        <v>207</v>
      </c>
      <c r="B208" t="str">
        <f t="shared" si="30"/>
        <v>2021-10-21T07:00:00.000+07:00</v>
      </c>
      <c r="C208">
        <f t="shared" si="31"/>
        <v>21</v>
      </c>
      <c r="D208">
        <v>10</v>
      </c>
      <c r="E208">
        <v>2564</v>
      </c>
      <c r="F208">
        <v>2</v>
      </c>
      <c r="G208" t="str">
        <f t="shared" si="32"/>
        <v>642002515</v>
      </c>
      <c r="H208" s="1">
        <v>207</v>
      </c>
      <c r="I208" s="2" t="s">
        <v>1098</v>
      </c>
      <c r="J208" s="1" t="s">
        <v>1116</v>
      </c>
      <c r="K208" s="2" t="s">
        <v>533</v>
      </c>
      <c r="L208" s="23" t="s">
        <v>534</v>
      </c>
      <c r="M208" s="4" t="s">
        <v>535</v>
      </c>
      <c r="N208" s="5" t="s">
        <v>28</v>
      </c>
      <c r="O208" s="6">
        <v>0</v>
      </c>
      <c r="P208" s="7">
        <v>0</v>
      </c>
      <c r="Q208" s="7">
        <f t="shared" si="33"/>
        <v>0</v>
      </c>
      <c r="R208" s="8">
        <v>2</v>
      </c>
      <c r="S208" s="9">
        <f t="shared" si="38"/>
        <v>7</v>
      </c>
      <c r="T208" s="9">
        <f t="shared" si="39"/>
        <v>0.49</v>
      </c>
      <c r="U208" s="10">
        <f t="shared" si="35"/>
        <v>7.49</v>
      </c>
      <c r="V208" s="9">
        <f t="shared" si="36"/>
        <v>0.49</v>
      </c>
      <c r="W208" s="9">
        <f t="shared" si="37"/>
        <v>7.49</v>
      </c>
      <c r="X208" s="11">
        <v>7.5</v>
      </c>
      <c r="AA208" t="str">
        <f t="shared" si="34"/>
        <v>21|64</v>
      </c>
      <c r="AB208">
        <v>2564</v>
      </c>
      <c r="AC208">
        <v>10</v>
      </c>
    </row>
    <row r="209" spans="1:29" ht="24" x14ac:dyDescent="0.4">
      <c r="A209">
        <v>208</v>
      </c>
      <c r="B209" t="str">
        <f t="shared" si="30"/>
        <v>2021-10-21T07:00:00.000+07:00</v>
      </c>
      <c r="C209">
        <f t="shared" si="31"/>
        <v>21</v>
      </c>
      <c r="D209">
        <v>10</v>
      </c>
      <c r="E209">
        <v>2564</v>
      </c>
      <c r="F209">
        <v>2</v>
      </c>
      <c r="G209" t="str">
        <f t="shared" si="32"/>
        <v>642002516</v>
      </c>
      <c r="H209" s="1">
        <v>208</v>
      </c>
      <c r="I209" s="2" t="s">
        <v>1098</v>
      </c>
      <c r="J209" s="1" t="s">
        <v>1117</v>
      </c>
      <c r="K209" s="2" t="s">
        <v>536</v>
      </c>
      <c r="L209" s="23" t="s">
        <v>534</v>
      </c>
      <c r="M209" s="4" t="s">
        <v>537</v>
      </c>
      <c r="N209" s="5" t="s">
        <v>28</v>
      </c>
      <c r="O209" s="6">
        <v>0</v>
      </c>
      <c r="P209" s="7">
        <v>0</v>
      </c>
      <c r="Q209" s="7">
        <f t="shared" si="33"/>
        <v>0</v>
      </c>
      <c r="R209" s="8">
        <v>11</v>
      </c>
      <c r="S209" s="9">
        <f t="shared" si="38"/>
        <v>38.5</v>
      </c>
      <c r="T209" s="9">
        <f t="shared" si="39"/>
        <v>2.69</v>
      </c>
      <c r="U209" s="10">
        <f t="shared" si="35"/>
        <v>41.19</v>
      </c>
      <c r="V209" s="9">
        <f t="shared" si="36"/>
        <v>2.69</v>
      </c>
      <c r="W209" s="9">
        <f t="shared" si="37"/>
        <v>41.19</v>
      </c>
      <c r="X209" s="11">
        <v>41.25</v>
      </c>
      <c r="AA209" t="str">
        <f t="shared" si="34"/>
        <v>21|64</v>
      </c>
      <c r="AB209">
        <v>2564</v>
      </c>
      <c r="AC209">
        <v>10</v>
      </c>
    </row>
    <row r="210" spans="1:29" ht="24" x14ac:dyDescent="0.4">
      <c r="A210">
        <v>209</v>
      </c>
      <c r="B210" t="str">
        <f t="shared" si="30"/>
        <v>2021-10-21T07:00:00.000+07:00</v>
      </c>
      <c r="C210">
        <f t="shared" si="31"/>
        <v>21</v>
      </c>
      <c r="D210">
        <v>10</v>
      </c>
      <c r="E210">
        <v>2564</v>
      </c>
      <c r="F210">
        <v>2</v>
      </c>
      <c r="G210" t="str">
        <f t="shared" si="32"/>
        <v>642002517</v>
      </c>
      <c r="H210" s="1">
        <v>209</v>
      </c>
      <c r="I210" s="2" t="s">
        <v>1098</v>
      </c>
      <c r="J210" s="1" t="s">
        <v>1118</v>
      </c>
      <c r="K210" s="16" t="s">
        <v>538</v>
      </c>
      <c r="L210" s="20" t="s">
        <v>539</v>
      </c>
      <c r="M210" s="12" t="s">
        <v>540</v>
      </c>
      <c r="N210" s="5" t="s">
        <v>28</v>
      </c>
      <c r="O210" s="6">
        <v>0</v>
      </c>
      <c r="P210" s="7">
        <v>0</v>
      </c>
      <c r="Q210" s="7">
        <f t="shared" si="33"/>
        <v>0</v>
      </c>
      <c r="R210" s="8">
        <v>3</v>
      </c>
      <c r="S210" s="9">
        <f t="shared" si="38"/>
        <v>10.5</v>
      </c>
      <c r="T210" s="9">
        <f t="shared" si="39"/>
        <v>0.73</v>
      </c>
      <c r="U210" s="10">
        <f t="shared" si="35"/>
        <v>11.23</v>
      </c>
      <c r="V210" s="9">
        <f t="shared" si="36"/>
        <v>0.73</v>
      </c>
      <c r="W210" s="9">
        <f t="shared" si="37"/>
        <v>11.23</v>
      </c>
      <c r="X210" s="11">
        <v>11.25</v>
      </c>
      <c r="AA210" t="str">
        <f t="shared" si="34"/>
        <v>21|64</v>
      </c>
      <c r="AB210">
        <v>2564</v>
      </c>
      <c r="AC210">
        <v>10</v>
      </c>
    </row>
    <row r="211" spans="1:29" ht="24" x14ac:dyDescent="0.4">
      <c r="A211">
        <v>210</v>
      </c>
      <c r="B211" t="str">
        <f t="shared" si="30"/>
        <v>2021-10-21T07:00:00.000+07:00</v>
      </c>
      <c r="C211">
        <f t="shared" si="31"/>
        <v>21</v>
      </c>
      <c r="D211">
        <v>10</v>
      </c>
      <c r="E211">
        <v>2564</v>
      </c>
      <c r="F211">
        <v>2</v>
      </c>
      <c r="G211" t="str">
        <f t="shared" si="32"/>
        <v>642002518</v>
      </c>
      <c r="H211" s="1">
        <v>210</v>
      </c>
      <c r="I211" s="2" t="s">
        <v>1098</v>
      </c>
      <c r="J211" s="1" t="s">
        <v>1119</v>
      </c>
      <c r="K211" s="16" t="s">
        <v>237</v>
      </c>
      <c r="L211" s="20" t="s">
        <v>238</v>
      </c>
      <c r="M211" s="12" t="s">
        <v>239</v>
      </c>
      <c r="N211" s="5" t="s">
        <v>1006</v>
      </c>
      <c r="O211" s="6">
        <v>1805.99</v>
      </c>
      <c r="P211" s="7">
        <v>126.42</v>
      </c>
      <c r="Q211" s="7">
        <f t="shared" si="33"/>
        <v>1932.41</v>
      </c>
      <c r="R211" s="8">
        <v>111</v>
      </c>
      <c r="S211" s="9">
        <f t="shared" si="38"/>
        <v>388.5</v>
      </c>
      <c r="T211" s="9">
        <f t="shared" si="39"/>
        <v>27.19</v>
      </c>
      <c r="U211" s="10">
        <f t="shared" si="35"/>
        <v>415.69</v>
      </c>
      <c r="V211" s="9">
        <f t="shared" si="36"/>
        <v>153.61000000000001</v>
      </c>
      <c r="W211" s="9">
        <f t="shared" si="37"/>
        <v>2348.1</v>
      </c>
      <c r="X211" s="11">
        <v>2348.25</v>
      </c>
      <c r="AA211" t="str">
        <f t="shared" si="34"/>
        <v>21|64</v>
      </c>
      <c r="AB211">
        <v>2564</v>
      </c>
      <c r="AC211">
        <v>10</v>
      </c>
    </row>
    <row r="212" spans="1:29" ht="24" x14ac:dyDescent="0.4">
      <c r="A212">
        <v>211</v>
      </c>
      <c r="B212" t="str">
        <f t="shared" si="30"/>
        <v>2021-10-21T07:00:00.000+07:00</v>
      </c>
      <c r="C212">
        <f t="shared" si="31"/>
        <v>21</v>
      </c>
      <c r="D212">
        <v>10</v>
      </c>
      <c r="E212">
        <v>2564</v>
      </c>
      <c r="F212">
        <v>2</v>
      </c>
      <c r="G212" t="str">
        <f t="shared" si="32"/>
        <v>642002519</v>
      </c>
      <c r="H212" s="1">
        <v>211</v>
      </c>
      <c r="I212" s="2" t="s">
        <v>1098</v>
      </c>
      <c r="J212" s="1" t="s">
        <v>1120</v>
      </c>
      <c r="K212" s="16" t="s">
        <v>1121</v>
      </c>
      <c r="L212" s="20" t="s">
        <v>1122</v>
      </c>
      <c r="M212" s="12" t="s">
        <v>1123</v>
      </c>
      <c r="N212" s="5" t="s">
        <v>577</v>
      </c>
      <c r="O212" s="6">
        <v>766.5</v>
      </c>
      <c r="P212" s="7">
        <v>53.65</v>
      </c>
      <c r="Q212" s="7">
        <f t="shared" si="33"/>
        <v>820.15</v>
      </c>
      <c r="R212" s="8">
        <v>0</v>
      </c>
      <c r="S212" s="9">
        <f t="shared" si="38"/>
        <v>0</v>
      </c>
      <c r="T212" s="9">
        <f t="shared" si="39"/>
        <v>0</v>
      </c>
      <c r="U212" s="10">
        <f t="shared" si="35"/>
        <v>0</v>
      </c>
      <c r="V212" s="9">
        <f t="shared" si="36"/>
        <v>53.65</v>
      </c>
      <c r="W212" s="9">
        <f t="shared" si="37"/>
        <v>820.15</v>
      </c>
      <c r="X212" s="11">
        <v>820.25</v>
      </c>
      <c r="AA212" t="str">
        <f t="shared" si="34"/>
        <v>21|64</v>
      </c>
      <c r="AB212">
        <v>2564</v>
      </c>
      <c r="AC212">
        <v>10</v>
      </c>
    </row>
    <row r="213" spans="1:29" ht="24" x14ac:dyDescent="0.4">
      <c r="A213">
        <v>212</v>
      </c>
      <c r="B213" t="str">
        <f t="shared" si="30"/>
        <v>2021-10-25T07:00:00.000+07:00</v>
      </c>
      <c r="C213">
        <f t="shared" si="31"/>
        <v>25</v>
      </c>
      <c r="D213">
        <v>10</v>
      </c>
      <c r="E213">
        <v>2564</v>
      </c>
      <c r="F213">
        <v>2</v>
      </c>
      <c r="G213" t="str">
        <f t="shared" si="32"/>
        <v>642002520</v>
      </c>
      <c r="H213" s="1">
        <v>212</v>
      </c>
      <c r="I213" s="2" t="s">
        <v>1124</v>
      </c>
      <c r="J213" s="1" t="s">
        <v>1125</v>
      </c>
      <c r="K213" s="16" t="s">
        <v>268</v>
      </c>
      <c r="L213" s="20" t="s">
        <v>269</v>
      </c>
      <c r="M213" s="12" t="s">
        <v>146</v>
      </c>
      <c r="N213" s="5" t="s">
        <v>28</v>
      </c>
      <c r="O213" s="6"/>
      <c r="P213" s="7"/>
      <c r="Q213" s="7">
        <f t="shared" si="33"/>
        <v>0</v>
      </c>
      <c r="R213" s="8">
        <v>121</v>
      </c>
      <c r="S213" s="9">
        <f t="shared" si="38"/>
        <v>423.5</v>
      </c>
      <c r="T213" s="9">
        <f t="shared" si="39"/>
        <v>29.64</v>
      </c>
      <c r="U213" s="10">
        <f t="shared" si="35"/>
        <v>453.14</v>
      </c>
      <c r="V213" s="9">
        <f t="shared" si="36"/>
        <v>29.64</v>
      </c>
      <c r="W213" s="9">
        <f t="shared" si="37"/>
        <v>453.14</v>
      </c>
      <c r="X213" s="11">
        <v>453.25</v>
      </c>
      <c r="AA213" t="str">
        <f t="shared" si="34"/>
        <v>25|64</v>
      </c>
      <c r="AB213">
        <v>2564</v>
      </c>
      <c r="AC213">
        <v>10</v>
      </c>
    </row>
    <row r="214" spans="1:29" ht="24" x14ac:dyDescent="0.4">
      <c r="A214">
        <v>213</v>
      </c>
      <c r="B214" t="str">
        <f t="shared" si="30"/>
        <v>2021-10-25T07:00:00.000+07:00</v>
      </c>
      <c r="C214">
        <f t="shared" si="31"/>
        <v>25</v>
      </c>
      <c r="D214">
        <v>10</v>
      </c>
      <c r="E214">
        <v>2564</v>
      </c>
      <c r="F214">
        <v>2</v>
      </c>
      <c r="G214" t="str">
        <f t="shared" si="32"/>
        <v>642002521</v>
      </c>
      <c r="H214" s="1">
        <v>213</v>
      </c>
      <c r="I214" s="2" t="s">
        <v>1124</v>
      </c>
      <c r="J214" s="1" t="s">
        <v>1126</v>
      </c>
      <c r="K214" s="16" t="s">
        <v>270</v>
      </c>
      <c r="L214" s="20" t="s">
        <v>271</v>
      </c>
      <c r="M214" s="12" t="s">
        <v>146</v>
      </c>
      <c r="N214" s="5" t="s">
        <v>28</v>
      </c>
      <c r="O214" s="6"/>
      <c r="P214" s="7"/>
      <c r="Q214" s="7">
        <f t="shared" si="33"/>
        <v>0</v>
      </c>
      <c r="R214" s="8">
        <v>17</v>
      </c>
      <c r="S214" s="9">
        <f t="shared" si="38"/>
        <v>59.5</v>
      </c>
      <c r="T214" s="9">
        <f t="shared" si="39"/>
        <v>4.16</v>
      </c>
      <c r="U214" s="10">
        <f t="shared" si="35"/>
        <v>63.66</v>
      </c>
      <c r="V214" s="9">
        <f t="shared" si="36"/>
        <v>4.16</v>
      </c>
      <c r="W214" s="9">
        <f t="shared" si="37"/>
        <v>63.66</v>
      </c>
      <c r="X214" s="11">
        <v>63.75</v>
      </c>
      <c r="AA214" t="str">
        <f t="shared" si="34"/>
        <v>25|64</v>
      </c>
      <c r="AB214">
        <v>2564</v>
      </c>
      <c r="AC214">
        <v>10</v>
      </c>
    </row>
    <row r="215" spans="1:29" ht="24" x14ac:dyDescent="0.4">
      <c r="A215">
        <v>214</v>
      </c>
      <c r="B215" t="str">
        <f t="shared" si="30"/>
        <v>2021-10-25T07:00:00.000+07:00</v>
      </c>
      <c r="C215">
        <f t="shared" si="31"/>
        <v>25</v>
      </c>
      <c r="D215">
        <v>10</v>
      </c>
      <c r="E215">
        <v>2564</v>
      </c>
      <c r="F215">
        <v>2</v>
      </c>
      <c r="G215" t="str">
        <f t="shared" si="32"/>
        <v>642002522</v>
      </c>
      <c r="H215" s="1">
        <v>214</v>
      </c>
      <c r="I215" s="2" t="s">
        <v>1124</v>
      </c>
      <c r="J215" s="1" t="s">
        <v>1127</v>
      </c>
      <c r="K215" s="16" t="s">
        <v>272</v>
      </c>
      <c r="L215" s="20" t="s">
        <v>273</v>
      </c>
      <c r="M215" s="12" t="s">
        <v>146</v>
      </c>
      <c r="N215" s="5" t="s">
        <v>28</v>
      </c>
      <c r="O215" s="6"/>
      <c r="P215" s="7"/>
      <c r="Q215" s="7">
        <f t="shared" si="33"/>
        <v>0</v>
      </c>
      <c r="R215" s="8">
        <v>9</v>
      </c>
      <c r="S215" s="9">
        <f t="shared" si="38"/>
        <v>31.5</v>
      </c>
      <c r="T215" s="9">
        <f t="shared" si="39"/>
        <v>2.2000000000000002</v>
      </c>
      <c r="U215" s="10">
        <f t="shared" si="35"/>
        <v>33.700000000000003</v>
      </c>
      <c r="V215" s="9">
        <f t="shared" si="36"/>
        <v>2.2000000000000002</v>
      </c>
      <c r="W215" s="9">
        <f t="shared" si="37"/>
        <v>33.700000000000003</v>
      </c>
      <c r="X215" s="11">
        <v>33.75</v>
      </c>
      <c r="AA215" t="str">
        <f t="shared" si="34"/>
        <v>25|64</v>
      </c>
      <c r="AB215">
        <v>2564</v>
      </c>
      <c r="AC215">
        <v>10</v>
      </c>
    </row>
    <row r="216" spans="1:29" ht="24" x14ac:dyDescent="0.4">
      <c r="A216">
        <v>215</v>
      </c>
      <c r="B216" t="str">
        <f t="shared" si="30"/>
        <v>2021-10-25T07:00:00.000+07:00</v>
      </c>
      <c r="C216">
        <f t="shared" si="31"/>
        <v>25</v>
      </c>
      <c r="D216">
        <v>10</v>
      </c>
      <c r="E216">
        <v>2564</v>
      </c>
      <c r="F216">
        <v>2</v>
      </c>
      <c r="G216" t="str">
        <f t="shared" si="32"/>
        <v>642002523</v>
      </c>
      <c r="H216" s="1">
        <v>215</v>
      </c>
      <c r="I216" s="2" t="s">
        <v>1124</v>
      </c>
      <c r="J216" s="1" t="s">
        <v>1128</v>
      </c>
      <c r="K216" s="16" t="s">
        <v>263</v>
      </c>
      <c r="L216" s="20" t="s">
        <v>264</v>
      </c>
      <c r="M216" s="12" t="s">
        <v>265</v>
      </c>
      <c r="N216" s="5" t="s">
        <v>28</v>
      </c>
      <c r="O216" s="6"/>
      <c r="P216" s="7"/>
      <c r="Q216" s="7">
        <f t="shared" si="33"/>
        <v>0</v>
      </c>
      <c r="R216" s="8">
        <v>2</v>
      </c>
      <c r="S216" s="9">
        <f t="shared" si="38"/>
        <v>7</v>
      </c>
      <c r="T216" s="9">
        <f t="shared" si="39"/>
        <v>0.49</v>
      </c>
      <c r="U216" s="10">
        <f t="shared" si="35"/>
        <v>7.49</v>
      </c>
      <c r="V216" s="9">
        <f t="shared" si="36"/>
        <v>0.49</v>
      </c>
      <c r="W216" s="9">
        <f t="shared" si="37"/>
        <v>7.49</v>
      </c>
      <c r="X216" s="11">
        <v>7.5</v>
      </c>
      <c r="AA216" t="str">
        <f t="shared" si="34"/>
        <v>25|64</v>
      </c>
      <c r="AB216">
        <v>2564</v>
      </c>
      <c r="AC216">
        <v>10</v>
      </c>
    </row>
    <row r="217" spans="1:29" ht="24" x14ac:dyDescent="0.4">
      <c r="A217">
        <v>216</v>
      </c>
      <c r="B217" t="str">
        <f t="shared" si="30"/>
        <v>2021-10-25T07:00:00.000+07:00</v>
      </c>
      <c r="C217">
        <f t="shared" si="31"/>
        <v>25</v>
      </c>
      <c r="D217">
        <v>10</v>
      </c>
      <c r="E217">
        <v>2564</v>
      </c>
      <c r="F217">
        <v>2</v>
      </c>
      <c r="G217" t="str">
        <f t="shared" si="32"/>
        <v>642002524</v>
      </c>
      <c r="H217" s="1">
        <v>216</v>
      </c>
      <c r="I217" s="2" t="s">
        <v>1124</v>
      </c>
      <c r="J217" s="1" t="s">
        <v>1129</v>
      </c>
      <c r="K217" s="16" t="s">
        <v>274</v>
      </c>
      <c r="L217" s="20" t="s">
        <v>264</v>
      </c>
      <c r="M217" s="12" t="s">
        <v>275</v>
      </c>
      <c r="N217" s="5" t="s">
        <v>28</v>
      </c>
      <c r="O217" s="6"/>
      <c r="P217" s="7"/>
      <c r="Q217" s="7">
        <f t="shared" si="33"/>
        <v>0</v>
      </c>
      <c r="R217" s="8">
        <v>10</v>
      </c>
      <c r="S217" s="9">
        <f t="shared" si="38"/>
        <v>35</v>
      </c>
      <c r="T217" s="9">
        <f t="shared" si="39"/>
        <v>2.4500000000000002</v>
      </c>
      <c r="U217" s="10">
        <f t="shared" si="35"/>
        <v>37.450000000000003</v>
      </c>
      <c r="V217" s="9">
        <f t="shared" si="36"/>
        <v>2.4500000000000002</v>
      </c>
      <c r="W217" s="9">
        <f t="shared" si="37"/>
        <v>37.450000000000003</v>
      </c>
      <c r="X217" s="11">
        <v>37.5</v>
      </c>
      <c r="AA217" t="str">
        <f t="shared" si="34"/>
        <v>25|64</v>
      </c>
      <c r="AB217">
        <v>2564</v>
      </c>
      <c r="AC217">
        <v>10</v>
      </c>
    </row>
    <row r="218" spans="1:29" ht="24" x14ac:dyDescent="0.4">
      <c r="A218">
        <v>217</v>
      </c>
      <c r="B218" t="str">
        <f t="shared" si="30"/>
        <v>2021-10-25T07:00:00.000+07:00</v>
      </c>
      <c r="C218">
        <f t="shared" si="31"/>
        <v>25</v>
      </c>
      <c r="D218">
        <v>10</v>
      </c>
      <c r="E218">
        <v>2564</v>
      </c>
      <c r="F218">
        <v>2</v>
      </c>
      <c r="G218" t="str">
        <f t="shared" si="32"/>
        <v>642002525</v>
      </c>
      <c r="H218" s="1">
        <v>217</v>
      </c>
      <c r="I218" s="2" t="s">
        <v>1124</v>
      </c>
      <c r="J218" s="1" t="s">
        <v>1130</v>
      </c>
      <c r="K218" s="16" t="s">
        <v>276</v>
      </c>
      <c r="L218" s="20" t="s">
        <v>277</v>
      </c>
      <c r="M218" s="12" t="s">
        <v>278</v>
      </c>
      <c r="N218" s="5" t="s">
        <v>28</v>
      </c>
      <c r="O218" s="6"/>
      <c r="P218" s="7"/>
      <c r="Q218" s="7">
        <f t="shared" si="33"/>
        <v>0</v>
      </c>
      <c r="R218" s="8">
        <v>210</v>
      </c>
      <c r="S218" s="9">
        <f t="shared" si="38"/>
        <v>735</v>
      </c>
      <c r="T218" s="9">
        <f t="shared" si="39"/>
        <v>51.45</v>
      </c>
      <c r="U218" s="10">
        <f t="shared" si="35"/>
        <v>786.45</v>
      </c>
      <c r="V218" s="9">
        <f t="shared" si="36"/>
        <v>51.45</v>
      </c>
      <c r="W218" s="9">
        <f t="shared" si="37"/>
        <v>786.45</v>
      </c>
      <c r="X218" s="11">
        <v>786.5</v>
      </c>
      <c r="AA218" t="str">
        <f t="shared" si="34"/>
        <v>25|64</v>
      </c>
      <c r="AB218">
        <v>2564</v>
      </c>
      <c r="AC218">
        <v>10</v>
      </c>
    </row>
    <row r="219" spans="1:29" ht="24" x14ac:dyDescent="0.4">
      <c r="A219">
        <v>218</v>
      </c>
      <c r="B219" t="str">
        <f t="shared" si="30"/>
        <v>2021-10-25T07:00:00.000+07:00</v>
      </c>
      <c r="C219">
        <f t="shared" si="31"/>
        <v>25</v>
      </c>
      <c r="D219">
        <v>10</v>
      </c>
      <c r="E219">
        <v>2564</v>
      </c>
      <c r="F219">
        <v>2</v>
      </c>
      <c r="G219" t="str">
        <f t="shared" si="32"/>
        <v>642002526</v>
      </c>
      <c r="H219" s="1">
        <v>218</v>
      </c>
      <c r="I219" s="2" t="s">
        <v>1124</v>
      </c>
      <c r="J219" s="1" t="s">
        <v>1131</v>
      </c>
      <c r="K219" s="16" t="s">
        <v>279</v>
      </c>
      <c r="L219" s="20" t="s">
        <v>277</v>
      </c>
      <c r="M219" s="12" t="s">
        <v>280</v>
      </c>
      <c r="N219" s="5" t="s">
        <v>28</v>
      </c>
      <c r="O219" s="6"/>
      <c r="P219" s="7"/>
      <c r="Q219" s="7">
        <f t="shared" si="33"/>
        <v>0</v>
      </c>
      <c r="R219" s="8">
        <v>25</v>
      </c>
      <c r="S219" s="9">
        <f t="shared" si="38"/>
        <v>87.5</v>
      </c>
      <c r="T219" s="9">
        <f t="shared" si="39"/>
        <v>6.12</v>
      </c>
      <c r="U219" s="10">
        <f t="shared" si="35"/>
        <v>93.62</v>
      </c>
      <c r="V219" s="9">
        <f t="shared" si="36"/>
        <v>6.12</v>
      </c>
      <c r="W219" s="9">
        <f t="shared" si="37"/>
        <v>93.62</v>
      </c>
      <c r="X219" s="11">
        <v>93.75</v>
      </c>
      <c r="AA219" t="str">
        <f t="shared" si="34"/>
        <v>25|64</v>
      </c>
      <c r="AB219">
        <v>2564</v>
      </c>
      <c r="AC219">
        <v>10</v>
      </c>
    </row>
    <row r="220" spans="1:29" ht="24" x14ac:dyDescent="0.4">
      <c r="A220">
        <v>219</v>
      </c>
      <c r="B220" t="str">
        <f t="shared" si="30"/>
        <v>2021-10-25T07:00:00.000+07:00</v>
      </c>
      <c r="C220">
        <f t="shared" si="31"/>
        <v>25</v>
      </c>
      <c r="D220">
        <v>10</v>
      </c>
      <c r="E220">
        <v>2564</v>
      </c>
      <c r="F220">
        <v>2</v>
      </c>
      <c r="G220" t="str">
        <f t="shared" si="32"/>
        <v>642002527</v>
      </c>
      <c r="H220" s="1">
        <v>219</v>
      </c>
      <c r="I220" s="2" t="s">
        <v>1124</v>
      </c>
      <c r="J220" s="1" t="s">
        <v>1132</v>
      </c>
      <c r="K220" s="16" t="s">
        <v>281</v>
      </c>
      <c r="L220" s="20" t="s">
        <v>277</v>
      </c>
      <c r="M220" s="12" t="s">
        <v>282</v>
      </c>
      <c r="N220" s="5" t="s">
        <v>28</v>
      </c>
      <c r="O220" s="6"/>
      <c r="P220" s="7"/>
      <c r="Q220" s="7">
        <f t="shared" si="33"/>
        <v>0</v>
      </c>
      <c r="R220" s="8">
        <v>60</v>
      </c>
      <c r="S220" s="9">
        <f t="shared" si="38"/>
        <v>210</v>
      </c>
      <c r="T220" s="9">
        <f t="shared" si="39"/>
        <v>14.7</v>
      </c>
      <c r="U220" s="10">
        <f t="shared" si="35"/>
        <v>224.7</v>
      </c>
      <c r="V220" s="9">
        <f t="shared" si="36"/>
        <v>14.7</v>
      </c>
      <c r="W220" s="9">
        <f t="shared" si="37"/>
        <v>224.7</v>
      </c>
      <c r="X220" s="11">
        <v>224.75</v>
      </c>
      <c r="AA220" t="str">
        <f t="shared" si="34"/>
        <v>25|64</v>
      </c>
      <c r="AB220">
        <v>2564</v>
      </c>
      <c r="AC220">
        <v>10</v>
      </c>
    </row>
    <row r="221" spans="1:29" ht="24" x14ac:dyDescent="0.4">
      <c r="A221">
        <v>220</v>
      </c>
      <c r="B221" t="str">
        <f t="shared" si="30"/>
        <v>2021-10-25T07:00:00.000+07:00</v>
      </c>
      <c r="C221">
        <f t="shared" si="31"/>
        <v>25</v>
      </c>
      <c r="D221">
        <v>10</v>
      </c>
      <c r="E221">
        <v>2564</v>
      </c>
      <c r="F221">
        <v>2</v>
      </c>
      <c r="G221" t="str">
        <f t="shared" si="32"/>
        <v>642002528</v>
      </c>
      <c r="H221" s="1">
        <v>220</v>
      </c>
      <c r="I221" s="2" t="s">
        <v>1124</v>
      </c>
      <c r="J221" s="1" t="s">
        <v>1133</v>
      </c>
      <c r="K221" s="16" t="s">
        <v>283</v>
      </c>
      <c r="L221" s="20" t="s">
        <v>264</v>
      </c>
      <c r="M221" s="12" t="s">
        <v>284</v>
      </c>
      <c r="N221" s="5" t="s">
        <v>28</v>
      </c>
      <c r="O221" s="6"/>
      <c r="P221" s="7"/>
      <c r="Q221" s="7">
        <f t="shared" si="33"/>
        <v>0</v>
      </c>
      <c r="R221" s="8">
        <v>63</v>
      </c>
      <c r="S221" s="9">
        <f t="shared" si="38"/>
        <v>220.5</v>
      </c>
      <c r="T221" s="9">
        <f t="shared" si="39"/>
        <v>15.43</v>
      </c>
      <c r="U221" s="10">
        <f t="shared" si="35"/>
        <v>235.93</v>
      </c>
      <c r="V221" s="9">
        <f t="shared" si="36"/>
        <v>15.43</v>
      </c>
      <c r="W221" s="9">
        <f t="shared" si="37"/>
        <v>235.93</v>
      </c>
      <c r="X221" s="11">
        <v>236</v>
      </c>
      <c r="AA221" t="str">
        <f t="shared" si="34"/>
        <v>25|64</v>
      </c>
      <c r="AB221">
        <v>2564</v>
      </c>
      <c r="AC221">
        <v>10</v>
      </c>
    </row>
    <row r="222" spans="1:29" ht="24" x14ac:dyDescent="0.4">
      <c r="A222">
        <v>221</v>
      </c>
      <c r="B222" t="str">
        <f t="shared" si="30"/>
        <v>2021-10-25T07:00:00.000+07:00</v>
      </c>
      <c r="C222">
        <f t="shared" si="31"/>
        <v>25</v>
      </c>
      <c r="D222">
        <v>10</v>
      </c>
      <c r="E222">
        <v>2564</v>
      </c>
      <c r="F222">
        <v>2</v>
      </c>
      <c r="G222" t="str">
        <f t="shared" si="32"/>
        <v>642002529</v>
      </c>
      <c r="H222" s="1">
        <v>221</v>
      </c>
      <c r="I222" s="2" t="s">
        <v>1124</v>
      </c>
      <c r="J222" s="1" t="s">
        <v>1134</v>
      </c>
      <c r="K222" s="16" t="s">
        <v>285</v>
      </c>
      <c r="L222" s="20" t="s">
        <v>264</v>
      </c>
      <c r="M222" s="12" t="s">
        <v>286</v>
      </c>
      <c r="N222" s="5" t="s">
        <v>28</v>
      </c>
      <c r="O222" s="6"/>
      <c r="P222" s="7"/>
      <c r="Q222" s="7">
        <f t="shared" si="33"/>
        <v>0</v>
      </c>
      <c r="R222" s="8">
        <v>103</v>
      </c>
      <c r="S222" s="9">
        <f t="shared" si="38"/>
        <v>360.5</v>
      </c>
      <c r="T222" s="9">
        <f t="shared" si="39"/>
        <v>25.23</v>
      </c>
      <c r="U222" s="10">
        <f t="shared" si="35"/>
        <v>385.73</v>
      </c>
      <c r="V222" s="9">
        <f t="shared" si="36"/>
        <v>25.23</v>
      </c>
      <c r="W222" s="9">
        <f t="shared" si="37"/>
        <v>385.73</v>
      </c>
      <c r="X222" s="11">
        <v>385.75</v>
      </c>
      <c r="AA222" t="str">
        <f t="shared" si="34"/>
        <v>25|64</v>
      </c>
      <c r="AB222">
        <v>2564</v>
      </c>
      <c r="AC222">
        <v>10</v>
      </c>
    </row>
    <row r="223" spans="1:29" ht="24" x14ac:dyDescent="0.4">
      <c r="A223">
        <v>222</v>
      </c>
      <c r="B223" t="str">
        <f t="shared" si="30"/>
        <v>2021-10-25T07:00:00.000+07:00</v>
      </c>
      <c r="C223">
        <f t="shared" si="31"/>
        <v>25</v>
      </c>
      <c r="D223">
        <v>10</v>
      </c>
      <c r="E223">
        <v>2564</v>
      </c>
      <c r="F223">
        <v>2</v>
      </c>
      <c r="G223" t="str">
        <f t="shared" si="32"/>
        <v>642002530</v>
      </c>
      <c r="H223" s="1">
        <v>222</v>
      </c>
      <c r="I223" s="2" t="s">
        <v>1124</v>
      </c>
      <c r="J223" s="1" t="s">
        <v>1135</v>
      </c>
      <c r="K223" s="16" t="s">
        <v>287</v>
      </c>
      <c r="L223" s="20" t="s">
        <v>288</v>
      </c>
      <c r="M223" s="12" t="s">
        <v>289</v>
      </c>
      <c r="N223" s="5" t="s">
        <v>28</v>
      </c>
      <c r="O223" s="6"/>
      <c r="P223" s="7"/>
      <c r="Q223" s="7">
        <f t="shared" si="33"/>
        <v>0</v>
      </c>
      <c r="R223" s="8">
        <v>11</v>
      </c>
      <c r="S223" s="9">
        <f t="shared" si="38"/>
        <v>38.5</v>
      </c>
      <c r="T223" s="9">
        <f t="shared" si="39"/>
        <v>2.69</v>
      </c>
      <c r="U223" s="10">
        <f t="shared" si="35"/>
        <v>41.19</v>
      </c>
      <c r="V223" s="9">
        <f t="shared" si="36"/>
        <v>2.69</v>
      </c>
      <c r="W223" s="9">
        <f t="shared" si="37"/>
        <v>41.19</v>
      </c>
      <c r="X223" s="11">
        <v>41.25</v>
      </c>
      <c r="AA223" t="str">
        <f t="shared" si="34"/>
        <v>25|64</v>
      </c>
      <c r="AB223">
        <v>2564</v>
      </c>
      <c r="AC223">
        <v>10</v>
      </c>
    </row>
    <row r="224" spans="1:29" ht="24" x14ac:dyDescent="0.4">
      <c r="A224">
        <v>223</v>
      </c>
      <c r="B224" t="str">
        <f t="shared" si="30"/>
        <v>2021-10-25T07:00:00.000+07:00</v>
      </c>
      <c r="C224">
        <f t="shared" si="31"/>
        <v>25</v>
      </c>
      <c r="D224">
        <v>10</v>
      </c>
      <c r="E224">
        <v>2564</v>
      </c>
      <c r="F224">
        <v>2</v>
      </c>
      <c r="G224" t="str">
        <f t="shared" si="32"/>
        <v>642002531</v>
      </c>
      <c r="H224" s="1">
        <v>223</v>
      </c>
      <c r="I224" s="2" t="s">
        <v>1124</v>
      </c>
      <c r="J224" s="1" t="s">
        <v>1136</v>
      </c>
      <c r="K224" s="16" t="s">
        <v>290</v>
      </c>
      <c r="L224" s="20" t="s">
        <v>291</v>
      </c>
      <c r="M224" s="12" t="s">
        <v>292</v>
      </c>
      <c r="N224" s="5" t="s">
        <v>28</v>
      </c>
      <c r="O224" s="6"/>
      <c r="P224" s="7"/>
      <c r="Q224" s="7">
        <f t="shared" si="33"/>
        <v>0</v>
      </c>
      <c r="R224" s="8">
        <v>8</v>
      </c>
      <c r="S224" s="9">
        <f t="shared" si="38"/>
        <v>28</v>
      </c>
      <c r="T224" s="9">
        <f t="shared" si="39"/>
        <v>1.96</v>
      </c>
      <c r="U224" s="10">
        <f t="shared" si="35"/>
        <v>29.96</v>
      </c>
      <c r="V224" s="9">
        <f t="shared" si="36"/>
        <v>1.96</v>
      </c>
      <c r="W224" s="9">
        <f t="shared" si="37"/>
        <v>29.96</v>
      </c>
      <c r="X224" s="11">
        <v>30</v>
      </c>
      <c r="AA224" t="str">
        <f t="shared" si="34"/>
        <v>25|64</v>
      </c>
      <c r="AB224">
        <v>2564</v>
      </c>
      <c r="AC224">
        <v>10</v>
      </c>
    </row>
    <row r="225" spans="1:29" ht="24" x14ac:dyDescent="0.4">
      <c r="A225">
        <v>224</v>
      </c>
      <c r="B225" t="str">
        <f t="shared" si="30"/>
        <v>2021-10-25T07:00:00.000+07:00</v>
      </c>
      <c r="C225">
        <f t="shared" si="31"/>
        <v>25</v>
      </c>
      <c r="D225">
        <v>10</v>
      </c>
      <c r="E225">
        <v>2564</v>
      </c>
      <c r="F225">
        <v>2</v>
      </c>
      <c r="G225" t="str">
        <f t="shared" si="32"/>
        <v>642002532</v>
      </c>
      <c r="H225" s="1">
        <v>224</v>
      </c>
      <c r="I225" s="2" t="s">
        <v>1124</v>
      </c>
      <c r="J225" s="1" t="s">
        <v>1137</v>
      </c>
      <c r="K225" s="16" t="s">
        <v>266</v>
      </c>
      <c r="L225" s="20" t="s">
        <v>264</v>
      </c>
      <c r="M225" s="12" t="s">
        <v>267</v>
      </c>
      <c r="N225" s="5" t="s">
        <v>28</v>
      </c>
      <c r="O225" s="6"/>
      <c r="P225" s="7"/>
      <c r="Q225" s="7">
        <f t="shared" si="33"/>
        <v>0</v>
      </c>
      <c r="R225" s="8">
        <v>105</v>
      </c>
      <c r="S225" s="9">
        <f t="shared" si="38"/>
        <v>367.5</v>
      </c>
      <c r="T225" s="9">
        <f t="shared" si="39"/>
        <v>25.72</v>
      </c>
      <c r="U225" s="10">
        <f t="shared" si="35"/>
        <v>393.22</v>
      </c>
      <c r="V225" s="9">
        <f t="shared" si="36"/>
        <v>25.72</v>
      </c>
      <c r="W225" s="9">
        <f t="shared" si="37"/>
        <v>393.22</v>
      </c>
      <c r="X225" s="11">
        <v>393.25</v>
      </c>
      <c r="AA225" t="str">
        <f t="shared" si="34"/>
        <v>25|64</v>
      </c>
      <c r="AB225">
        <v>2564</v>
      </c>
      <c r="AC225">
        <v>10</v>
      </c>
    </row>
    <row r="226" spans="1:29" ht="24" x14ac:dyDescent="0.4">
      <c r="A226">
        <v>225</v>
      </c>
      <c r="B226" t="str">
        <f t="shared" si="30"/>
        <v>2021-10-25T07:00:00.000+07:00</v>
      </c>
      <c r="C226">
        <f t="shared" si="31"/>
        <v>25</v>
      </c>
      <c r="D226">
        <v>10</v>
      </c>
      <c r="E226">
        <v>2564</v>
      </c>
      <c r="F226">
        <v>2</v>
      </c>
      <c r="G226" t="str">
        <f t="shared" si="32"/>
        <v>642002533</v>
      </c>
      <c r="H226" s="1">
        <v>225</v>
      </c>
      <c r="I226" s="2" t="s">
        <v>1124</v>
      </c>
      <c r="J226" s="1" t="s">
        <v>1138</v>
      </c>
      <c r="K226" s="16" t="s">
        <v>293</v>
      </c>
      <c r="L226" s="20" t="s">
        <v>294</v>
      </c>
      <c r="M226" s="12" t="s">
        <v>295</v>
      </c>
      <c r="N226" s="5" t="s">
        <v>28</v>
      </c>
      <c r="O226" s="6"/>
      <c r="P226" s="7"/>
      <c r="Q226" s="7">
        <f t="shared" si="33"/>
        <v>0</v>
      </c>
      <c r="R226" s="8">
        <v>127</v>
      </c>
      <c r="S226" s="9">
        <f t="shared" si="38"/>
        <v>444.5</v>
      </c>
      <c r="T226" s="9">
        <f t="shared" si="39"/>
        <v>31.11</v>
      </c>
      <c r="U226" s="10">
        <f t="shared" si="35"/>
        <v>475.61</v>
      </c>
      <c r="V226" s="9">
        <f t="shared" si="36"/>
        <v>31.11</v>
      </c>
      <c r="W226" s="9">
        <f t="shared" si="37"/>
        <v>475.61</v>
      </c>
      <c r="X226" s="11">
        <v>475.75</v>
      </c>
      <c r="AA226" t="str">
        <f t="shared" si="34"/>
        <v>25|64</v>
      </c>
      <c r="AB226">
        <v>2564</v>
      </c>
      <c r="AC226">
        <v>10</v>
      </c>
    </row>
    <row r="227" spans="1:29" ht="24" x14ac:dyDescent="0.4">
      <c r="A227">
        <v>226</v>
      </c>
      <c r="B227" t="str">
        <f t="shared" si="30"/>
        <v>2021-10-25T07:00:00.000+07:00</v>
      </c>
      <c r="C227">
        <f t="shared" si="31"/>
        <v>25</v>
      </c>
      <c r="D227">
        <v>10</v>
      </c>
      <c r="E227">
        <v>2564</v>
      </c>
      <c r="F227">
        <v>2</v>
      </c>
      <c r="G227" t="str">
        <f t="shared" si="32"/>
        <v>642002534</v>
      </c>
      <c r="H227" s="1">
        <v>226</v>
      </c>
      <c r="I227" s="2" t="s">
        <v>1124</v>
      </c>
      <c r="J227" s="1" t="s">
        <v>1139</v>
      </c>
      <c r="K227" s="16" t="s">
        <v>255</v>
      </c>
      <c r="L227" s="20" t="s">
        <v>221</v>
      </c>
      <c r="M227" s="12" t="s">
        <v>256</v>
      </c>
      <c r="N227" s="5" t="s">
        <v>28</v>
      </c>
      <c r="O227" s="6"/>
      <c r="P227" s="7"/>
      <c r="Q227" s="7">
        <f t="shared" si="33"/>
        <v>0</v>
      </c>
      <c r="R227" s="8">
        <v>10</v>
      </c>
      <c r="S227" s="9">
        <f t="shared" si="38"/>
        <v>35</v>
      </c>
      <c r="T227" s="9">
        <f t="shared" si="39"/>
        <v>2.4500000000000002</v>
      </c>
      <c r="U227" s="10">
        <f t="shared" si="35"/>
        <v>37.450000000000003</v>
      </c>
      <c r="V227" s="9">
        <f t="shared" si="36"/>
        <v>2.4500000000000002</v>
      </c>
      <c r="W227" s="9">
        <f t="shared" si="37"/>
        <v>37.450000000000003</v>
      </c>
      <c r="X227" s="11">
        <v>37.5</v>
      </c>
      <c r="AA227" t="str">
        <f t="shared" si="34"/>
        <v>25|64</v>
      </c>
      <c r="AB227">
        <v>2564</v>
      </c>
      <c r="AC227">
        <v>10</v>
      </c>
    </row>
    <row r="228" spans="1:29" ht="24" x14ac:dyDescent="0.4">
      <c r="A228">
        <v>227</v>
      </c>
      <c r="B228" t="str">
        <f t="shared" si="30"/>
        <v>2021-10-25T07:00:00.000+07:00</v>
      </c>
      <c r="C228">
        <f t="shared" si="31"/>
        <v>25</v>
      </c>
      <c r="D228">
        <v>10</v>
      </c>
      <c r="E228">
        <v>2564</v>
      </c>
      <c r="F228">
        <v>2</v>
      </c>
      <c r="G228" t="str">
        <f t="shared" si="32"/>
        <v>642002535</v>
      </c>
      <c r="H228" s="1">
        <v>227</v>
      </c>
      <c r="I228" s="2" t="s">
        <v>1124</v>
      </c>
      <c r="J228" s="1" t="s">
        <v>1140</v>
      </c>
      <c r="K228" s="2" t="s">
        <v>1141</v>
      </c>
      <c r="L228" s="20" t="s">
        <v>1142</v>
      </c>
      <c r="M228" s="12" t="s">
        <v>1143</v>
      </c>
      <c r="N228" s="5" t="s">
        <v>1144</v>
      </c>
      <c r="O228" s="6">
        <v>955.47</v>
      </c>
      <c r="P228" s="7">
        <v>66.88</v>
      </c>
      <c r="Q228" s="7">
        <f t="shared" si="33"/>
        <v>1022.35</v>
      </c>
      <c r="R228" s="8">
        <v>6</v>
      </c>
      <c r="S228" s="9">
        <f t="shared" si="38"/>
        <v>21</v>
      </c>
      <c r="T228" s="9">
        <f t="shared" si="39"/>
        <v>1.47</v>
      </c>
      <c r="U228" s="10">
        <f t="shared" si="35"/>
        <v>22.47</v>
      </c>
      <c r="V228" s="9">
        <f t="shared" si="36"/>
        <v>68.349999999999994</v>
      </c>
      <c r="W228" s="9">
        <f t="shared" si="37"/>
        <v>1044.82</v>
      </c>
      <c r="X228" s="11">
        <v>1045</v>
      </c>
      <c r="AA228" t="str">
        <f t="shared" si="34"/>
        <v>25|64</v>
      </c>
      <c r="AB228">
        <v>2564</v>
      </c>
      <c r="AC228">
        <v>10</v>
      </c>
    </row>
    <row r="229" spans="1:29" ht="24" x14ac:dyDescent="0.4">
      <c r="A229">
        <v>228</v>
      </c>
      <c r="B229" t="str">
        <f t="shared" si="30"/>
        <v>2021-10-25T07:00:00.000+07:00</v>
      </c>
      <c r="C229">
        <f t="shared" si="31"/>
        <v>25</v>
      </c>
      <c r="D229">
        <v>10</v>
      </c>
      <c r="E229">
        <v>2564</v>
      </c>
      <c r="F229">
        <v>2</v>
      </c>
      <c r="G229" t="str">
        <f t="shared" si="32"/>
        <v>642002536</v>
      </c>
      <c r="H229" s="1">
        <v>228</v>
      </c>
      <c r="I229" s="2" t="s">
        <v>1124</v>
      </c>
      <c r="J229" s="1" t="s">
        <v>1145</v>
      </c>
      <c r="K229" s="2" t="s">
        <v>670</v>
      </c>
      <c r="L229" s="20" t="s">
        <v>671</v>
      </c>
      <c r="M229" s="12" t="s">
        <v>672</v>
      </c>
      <c r="N229" s="5" t="s">
        <v>1146</v>
      </c>
      <c r="O229" s="6">
        <v>171.5</v>
      </c>
      <c r="P229" s="7">
        <v>12</v>
      </c>
      <c r="Q229" s="7">
        <f t="shared" si="33"/>
        <v>183.5</v>
      </c>
      <c r="R229" s="8">
        <v>7</v>
      </c>
      <c r="S229" s="9">
        <f t="shared" si="38"/>
        <v>24.5</v>
      </c>
      <c r="T229" s="9">
        <f t="shared" si="39"/>
        <v>1.71</v>
      </c>
      <c r="U229" s="10">
        <f t="shared" si="35"/>
        <v>26.21</v>
      </c>
      <c r="V229" s="9">
        <f t="shared" si="36"/>
        <v>13.71</v>
      </c>
      <c r="W229" s="9">
        <f t="shared" si="37"/>
        <v>209.71</v>
      </c>
      <c r="X229" s="11">
        <v>209.75</v>
      </c>
      <c r="AA229" t="str">
        <f t="shared" si="34"/>
        <v>25|64</v>
      </c>
      <c r="AB229">
        <v>2564</v>
      </c>
      <c r="AC229">
        <v>10</v>
      </c>
    </row>
    <row r="230" spans="1:29" ht="24" x14ac:dyDescent="0.4">
      <c r="A230">
        <v>229</v>
      </c>
      <c r="B230" t="str">
        <f t="shared" si="30"/>
        <v>2021-10-25T07:00:00.000+07:00</v>
      </c>
      <c r="C230">
        <f t="shared" si="31"/>
        <v>25</v>
      </c>
      <c r="D230">
        <v>10</v>
      </c>
      <c r="E230">
        <v>2564</v>
      </c>
      <c r="F230">
        <v>2</v>
      </c>
      <c r="G230" t="str">
        <f t="shared" si="32"/>
        <v>642002537</v>
      </c>
      <c r="H230" s="1">
        <v>229</v>
      </c>
      <c r="I230" s="2" t="s">
        <v>1124</v>
      </c>
      <c r="J230" s="1" t="s">
        <v>1147</v>
      </c>
      <c r="K230" s="2" t="s">
        <v>562</v>
      </c>
      <c r="L230" s="20" t="s">
        <v>563</v>
      </c>
      <c r="M230" s="12" t="s">
        <v>564</v>
      </c>
      <c r="N230" s="5" t="s">
        <v>28</v>
      </c>
      <c r="O230" s="6"/>
      <c r="P230" s="7"/>
      <c r="Q230" s="7">
        <f t="shared" si="33"/>
        <v>0</v>
      </c>
      <c r="R230" s="8">
        <v>13</v>
      </c>
      <c r="S230" s="9">
        <f t="shared" si="38"/>
        <v>45.5</v>
      </c>
      <c r="T230" s="9">
        <f t="shared" si="39"/>
        <v>3.18</v>
      </c>
      <c r="U230" s="10">
        <f t="shared" si="35"/>
        <v>48.68</v>
      </c>
      <c r="V230" s="9">
        <f t="shared" si="36"/>
        <v>3.18</v>
      </c>
      <c r="W230" s="9">
        <f t="shared" si="37"/>
        <v>48.68</v>
      </c>
      <c r="X230" s="11">
        <v>48.75</v>
      </c>
      <c r="AA230" t="str">
        <f t="shared" si="34"/>
        <v>25|64</v>
      </c>
      <c r="AB230">
        <v>2564</v>
      </c>
      <c r="AC230">
        <v>10</v>
      </c>
    </row>
    <row r="231" spans="1:29" ht="24" x14ac:dyDescent="0.4">
      <c r="A231">
        <v>230</v>
      </c>
      <c r="B231" t="str">
        <f t="shared" si="30"/>
        <v>2021-10-25T07:00:00.000+07:00</v>
      </c>
      <c r="C231">
        <f t="shared" si="31"/>
        <v>25</v>
      </c>
      <c r="D231">
        <v>10</v>
      </c>
      <c r="E231">
        <v>2564</v>
      </c>
      <c r="F231">
        <v>2</v>
      </c>
      <c r="G231" t="str">
        <f t="shared" si="32"/>
        <v>642002538</v>
      </c>
      <c r="H231" s="1">
        <v>230</v>
      </c>
      <c r="I231" s="2" t="s">
        <v>1124</v>
      </c>
      <c r="J231" s="1" t="s">
        <v>1148</v>
      </c>
      <c r="K231" s="16" t="s">
        <v>565</v>
      </c>
      <c r="L231" s="20" t="s">
        <v>563</v>
      </c>
      <c r="M231" s="12" t="s">
        <v>566</v>
      </c>
      <c r="N231" s="5" t="s">
        <v>28</v>
      </c>
      <c r="O231" s="6"/>
      <c r="P231" s="7"/>
      <c r="Q231" s="7">
        <f t="shared" si="33"/>
        <v>0</v>
      </c>
      <c r="R231" s="8">
        <v>14</v>
      </c>
      <c r="S231" s="9">
        <f t="shared" si="38"/>
        <v>49</v>
      </c>
      <c r="T231" s="9">
        <f t="shared" si="39"/>
        <v>3.43</v>
      </c>
      <c r="U231" s="10">
        <f t="shared" si="35"/>
        <v>52.43</v>
      </c>
      <c r="V231" s="9">
        <f t="shared" si="36"/>
        <v>3.43</v>
      </c>
      <c r="W231" s="9">
        <f t="shared" si="37"/>
        <v>52.43</v>
      </c>
      <c r="X231" s="11">
        <v>52.5</v>
      </c>
      <c r="AA231" t="str">
        <f t="shared" si="34"/>
        <v>25|64</v>
      </c>
      <c r="AB231">
        <v>2564</v>
      </c>
      <c r="AC231">
        <v>10</v>
      </c>
    </row>
    <row r="232" spans="1:29" ht="24" x14ac:dyDescent="0.4">
      <c r="A232">
        <v>231</v>
      </c>
      <c r="B232" t="str">
        <f t="shared" si="30"/>
        <v>2021-10-25T07:00:00.000+07:00</v>
      </c>
      <c r="C232">
        <f t="shared" si="31"/>
        <v>25</v>
      </c>
      <c r="D232">
        <v>10</v>
      </c>
      <c r="E232">
        <v>2564</v>
      </c>
      <c r="F232">
        <v>2</v>
      </c>
      <c r="G232" t="str">
        <f t="shared" si="32"/>
        <v>642002539</v>
      </c>
      <c r="H232" s="1">
        <v>231</v>
      </c>
      <c r="I232" s="2" t="s">
        <v>1124</v>
      </c>
      <c r="J232" s="1" t="s">
        <v>1149</v>
      </c>
      <c r="K232" s="16" t="s">
        <v>567</v>
      </c>
      <c r="L232" s="20" t="s">
        <v>563</v>
      </c>
      <c r="M232" s="12" t="s">
        <v>568</v>
      </c>
      <c r="N232" s="5" t="s">
        <v>28</v>
      </c>
      <c r="O232" s="6"/>
      <c r="P232" s="7"/>
      <c r="Q232" s="7">
        <f t="shared" si="33"/>
        <v>0</v>
      </c>
      <c r="R232" s="8">
        <v>6</v>
      </c>
      <c r="S232" s="9">
        <f t="shared" si="38"/>
        <v>21</v>
      </c>
      <c r="T232" s="9">
        <f t="shared" si="39"/>
        <v>1.47</v>
      </c>
      <c r="U232" s="10">
        <f t="shared" si="35"/>
        <v>22.47</v>
      </c>
      <c r="V232" s="9">
        <f t="shared" si="36"/>
        <v>1.47</v>
      </c>
      <c r="W232" s="9">
        <f t="shared" si="37"/>
        <v>22.47</v>
      </c>
      <c r="X232" s="11">
        <v>22.5</v>
      </c>
      <c r="AA232" t="str">
        <f t="shared" si="34"/>
        <v>25|64</v>
      </c>
      <c r="AB232">
        <v>2564</v>
      </c>
      <c r="AC232">
        <v>10</v>
      </c>
    </row>
    <row r="233" spans="1:29" ht="24" x14ac:dyDescent="0.4">
      <c r="A233">
        <v>232</v>
      </c>
      <c r="B233" t="str">
        <f t="shared" si="30"/>
        <v>2021-10-28T07:00:00.000+07:00</v>
      </c>
      <c r="C233">
        <f t="shared" si="31"/>
        <v>28</v>
      </c>
      <c r="D233">
        <v>10</v>
      </c>
      <c r="E233">
        <v>2564</v>
      </c>
      <c r="F233">
        <v>2</v>
      </c>
      <c r="G233" t="str">
        <f t="shared" si="32"/>
        <v>642002540</v>
      </c>
      <c r="H233" s="1">
        <v>232</v>
      </c>
      <c r="I233" s="2" t="s">
        <v>1150</v>
      </c>
      <c r="J233" s="1" t="s">
        <v>1151</v>
      </c>
      <c r="K233" s="16" t="s">
        <v>559</v>
      </c>
      <c r="L233" s="20" t="s">
        <v>560</v>
      </c>
      <c r="M233" s="12" t="s">
        <v>561</v>
      </c>
      <c r="N233" s="5" t="s">
        <v>28</v>
      </c>
      <c r="O233" s="6">
        <v>0</v>
      </c>
      <c r="P233" s="7">
        <v>0</v>
      </c>
      <c r="Q233" s="7">
        <f t="shared" si="33"/>
        <v>0</v>
      </c>
      <c r="R233" s="8">
        <v>1</v>
      </c>
      <c r="S233" s="9">
        <f t="shared" si="38"/>
        <v>3.5</v>
      </c>
      <c r="T233" s="9">
        <f t="shared" si="39"/>
        <v>0.24</v>
      </c>
      <c r="U233" s="10">
        <f t="shared" si="35"/>
        <v>3.74</v>
      </c>
      <c r="V233" s="9">
        <f t="shared" si="36"/>
        <v>0.24</v>
      </c>
      <c r="W233" s="9">
        <f t="shared" si="37"/>
        <v>3.74</v>
      </c>
      <c r="X233" s="11">
        <v>3.75</v>
      </c>
      <c r="AA233" t="str">
        <f t="shared" si="34"/>
        <v>28|64</v>
      </c>
      <c r="AB233">
        <v>2564</v>
      </c>
      <c r="AC233">
        <v>10</v>
      </c>
    </row>
    <row r="234" spans="1:29" ht="24" x14ac:dyDescent="0.4">
      <c r="A234">
        <v>233</v>
      </c>
      <c r="B234" t="str">
        <f t="shared" si="30"/>
        <v>2021-10-28T07:00:00.000+07:00</v>
      </c>
      <c r="C234">
        <f t="shared" si="31"/>
        <v>28</v>
      </c>
      <c r="D234">
        <v>10</v>
      </c>
      <c r="E234">
        <v>2564</v>
      </c>
      <c r="F234">
        <v>2</v>
      </c>
      <c r="G234" t="str">
        <f t="shared" si="32"/>
        <v>642002541</v>
      </c>
      <c r="H234" s="1">
        <v>233</v>
      </c>
      <c r="I234" s="2" t="s">
        <v>1150</v>
      </c>
      <c r="J234" s="1" t="s">
        <v>1152</v>
      </c>
      <c r="K234" s="16" t="s">
        <v>556</v>
      </c>
      <c r="L234" s="20" t="s">
        <v>557</v>
      </c>
      <c r="M234" s="12" t="s">
        <v>558</v>
      </c>
      <c r="N234" s="5" t="s">
        <v>28</v>
      </c>
      <c r="O234" s="6">
        <v>0</v>
      </c>
      <c r="P234" s="7">
        <v>0</v>
      </c>
      <c r="Q234" s="7">
        <f t="shared" si="33"/>
        <v>0</v>
      </c>
      <c r="R234" s="8">
        <v>3</v>
      </c>
      <c r="S234" s="9">
        <f t="shared" si="38"/>
        <v>10.5</v>
      </c>
      <c r="T234" s="9">
        <f t="shared" si="39"/>
        <v>0.73</v>
      </c>
      <c r="U234" s="10">
        <f t="shared" si="35"/>
        <v>11.23</v>
      </c>
      <c r="V234" s="9">
        <f t="shared" si="36"/>
        <v>0.73</v>
      </c>
      <c r="W234" s="9">
        <f t="shared" si="37"/>
        <v>11.23</v>
      </c>
      <c r="X234" s="11">
        <v>11.25</v>
      </c>
      <c r="AA234" t="str">
        <f t="shared" si="34"/>
        <v>28|64</v>
      </c>
      <c r="AB234">
        <v>2564</v>
      </c>
      <c r="AC234">
        <v>10</v>
      </c>
    </row>
    <row r="235" spans="1:29" ht="24" x14ac:dyDescent="0.4">
      <c r="A235">
        <v>234</v>
      </c>
      <c r="B235" t="str">
        <f t="shared" si="30"/>
        <v>2021-10-28T07:00:00.000+07:00</v>
      </c>
      <c r="C235">
        <f t="shared" si="31"/>
        <v>28</v>
      </c>
      <c r="D235">
        <v>10</v>
      </c>
      <c r="E235">
        <v>2564</v>
      </c>
      <c r="F235">
        <v>2</v>
      </c>
      <c r="G235" t="str">
        <f t="shared" si="32"/>
        <v>642002542</v>
      </c>
      <c r="H235" s="1">
        <v>234</v>
      </c>
      <c r="I235" s="2" t="s">
        <v>1150</v>
      </c>
      <c r="J235" s="1" t="s">
        <v>1153</v>
      </c>
      <c r="K235" s="16" t="s">
        <v>583</v>
      </c>
      <c r="L235" s="20" t="s">
        <v>584</v>
      </c>
      <c r="M235" s="12" t="s">
        <v>585</v>
      </c>
      <c r="N235" s="5" t="s">
        <v>28</v>
      </c>
      <c r="O235" s="6">
        <v>0</v>
      </c>
      <c r="P235" s="7">
        <v>0</v>
      </c>
      <c r="Q235" s="7">
        <f t="shared" si="33"/>
        <v>0</v>
      </c>
      <c r="R235" s="8">
        <v>21</v>
      </c>
      <c r="S235" s="9">
        <f t="shared" si="38"/>
        <v>73.5</v>
      </c>
      <c r="T235" s="9">
        <f t="shared" si="39"/>
        <v>5.14</v>
      </c>
      <c r="U235" s="10">
        <f t="shared" si="35"/>
        <v>78.64</v>
      </c>
      <c r="V235" s="9">
        <f t="shared" si="36"/>
        <v>5.14</v>
      </c>
      <c r="W235" s="9">
        <f t="shared" si="37"/>
        <v>78.64</v>
      </c>
      <c r="X235" s="11">
        <v>78.75</v>
      </c>
      <c r="AA235" t="str">
        <f t="shared" si="34"/>
        <v>28|64</v>
      </c>
      <c r="AB235">
        <v>2564</v>
      </c>
      <c r="AC235">
        <v>10</v>
      </c>
    </row>
    <row r="236" spans="1:29" ht="24" x14ac:dyDescent="0.4">
      <c r="A236">
        <v>235</v>
      </c>
      <c r="B236" t="str">
        <f t="shared" si="30"/>
        <v>2021-10-28T07:00:00.000+07:00</v>
      </c>
      <c r="C236">
        <f t="shared" si="31"/>
        <v>28</v>
      </c>
      <c r="D236">
        <v>10</v>
      </c>
      <c r="E236">
        <v>2564</v>
      </c>
      <c r="F236">
        <v>2</v>
      </c>
      <c r="G236" t="str">
        <f t="shared" si="32"/>
        <v>642002543</v>
      </c>
      <c r="H236" s="1">
        <v>235</v>
      </c>
      <c r="I236" s="2" t="s">
        <v>1150</v>
      </c>
      <c r="J236" s="1" t="s">
        <v>1154</v>
      </c>
      <c r="K236" s="16" t="s">
        <v>1155</v>
      </c>
      <c r="L236" s="20" t="s">
        <v>1156</v>
      </c>
      <c r="M236" s="12" t="s">
        <v>1157</v>
      </c>
      <c r="N236" s="5" t="s">
        <v>1158</v>
      </c>
      <c r="O236" s="6">
        <v>308</v>
      </c>
      <c r="P236" s="7">
        <v>21.56</v>
      </c>
      <c r="Q236" s="7">
        <f t="shared" si="33"/>
        <v>329.56</v>
      </c>
      <c r="R236" s="8">
        <v>28</v>
      </c>
      <c r="S236" s="9">
        <f t="shared" si="38"/>
        <v>98</v>
      </c>
      <c r="T236" s="9">
        <f t="shared" si="39"/>
        <v>6.86</v>
      </c>
      <c r="U236" s="10">
        <f t="shared" si="35"/>
        <v>104.86</v>
      </c>
      <c r="V236" s="9">
        <f t="shared" si="36"/>
        <v>28.419999999999998</v>
      </c>
      <c r="W236" s="9">
        <f t="shared" si="37"/>
        <v>434.42</v>
      </c>
      <c r="X236" s="11">
        <v>434.5</v>
      </c>
      <c r="AA236" t="str">
        <f t="shared" si="34"/>
        <v>28|64</v>
      </c>
      <c r="AB236">
        <v>2564</v>
      </c>
      <c r="AC236">
        <v>10</v>
      </c>
    </row>
    <row r="237" spans="1:29" ht="24" x14ac:dyDescent="0.4">
      <c r="A237">
        <v>236</v>
      </c>
      <c r="B237" t="str">
        <f t="shared" si="30"/>
        <v>2021-10-28T07:00:00.000+07:00</v>
      </c>
      <c r="C237">
        <f t="shared" si="31"/>
        <v>28</v>
      </c>
      <c r="D237">
        <v>10</v>
      </c>
      <c r="E237">
        <v>2564</v>
      </c>
      <c r="F237">
        <v>2</v>
      </c>
      <c r="G237" t="str">
        <f t="shared" si="32"/>
        <v>642002544</v>
      </c>
      <c r="H237" s="1">
        <v>236</v>
      </c>
      <c r="I237" s="2" t="s">
        <v>1150</v>
      </c>
      <c r="J237" s="1" t="s">
        <v>1159</v>
      </c>
      <c r="K237" s="16" t="s">
        <v>1160</v>
      </c>
      <c r="L237" s="20" t="s">
        <v>1161</v>
      </c>
      <c r="M237" s="12" t="s">
        <v>1162</v>
      </c>
      <c r="N237" s="5" t="s">
        <v>1158</v>
      </c>
      <c r="O237" s="6">
        <v>423.49</v>
      </c>
      <c r="P237" s="7">
        <v>29.64</v>
      </c>
      <c r="Q237" s="7">
        <f t="shared" si="33"/>
        <v>453.13</v>
      </c>
      <c r="R237" s="8">
        <v>34</v>
      </c>
      <c r="S237" s="9">
        <f t="shared" si="38"/>
        <v>119</v>
      </c>
      <c r="T237" s="9">
        <f t="shared" si="39"/>
        <v>8.33</v>
      </c>
      <c r="U237" s="10">
        <f t="shared" si="35"/>
        <v>127.33</v>
      </c>
      <c r="V237" s="9">
        <f t="shared" si="36"/>
        <v>37.97</v>
      </c>
      <c r="W237" s="9">
        <f t="shared" si="37"/>
        <v>580.46</v>
      </c>
      <c r="X237" s="11">
        <v>580.5</v>
      </c>
      <c r="AA237" t="str">
        <f t="shared" si="34"/>
        <v>28|64</v>
      </c>
      <c r="AB237">
        <v>2564</v>
      </c>
      <c r="AC237">
        <v>10</v>
      </c>
    </row>
    <row r="238" spans="1:29" ht="24" x14ac:dyDescent="0.4">
      <c r="A238">
        <v>237</v>
      </c>
      <c r="B238" t="str">
        <f t="shared" si="30"/>
        <v>2021-10-28T07:00:00.000+07:00</v>
      </c>
      <c r="C238">
        <f t="shared" si="31"/>
        <v>28</v>
      </c>
      <c r="D238">
        <v>10</v>
      </c>
      <c r="E238">
        <v>2564</v>
      </c>
      <c r="F238">
        <v>2</v>
      </c>
      <c r="G238" t="str">
        <f t="shared" si="32"/>
        <v>642002545</v>
      </c>
      <c r="H238" s="1">
        <v>237</v>
      </c>
      <c r="I238" s="2" t="s">
        <v>1150</v>
      </c>
      <c r="J238" s="1" t="s">
        <v>1163</v>
      </c>
      <c r="K238" s="16" t="s">
        <v>666</v>
      </c>
      <c r="L238" s="20" t="s">
        <v>667</v>
      </c>
      <c r="M238" s="12" t="s">
        <v>668</v>
      </c>
      <c r="N238" s="5" t="s">
        <v>28</v>
      </c>
      <c r="O238" s="6">
        <v>0</v>
      </c>
      <c r="P238" s="7">
        <v>0</v>
      </c>
      <c r="Q238" s="7">
        <f t="shared" si="33"/>
        <v>0</v>
      </c>
      <c r="R238" s="8">
        <v>60</v>
      </c>
      <c r="S238" s="9">
        <f t="shared" si="38"/>
        <v>210</v>
      </c>
      <c r="T238" s="9">
        <f t="shared" si="39"/>
        <v>14.7</v>
      </c>
      <c r="U238" s="10">
        <f t="shared" si="35"/>
        <v>224.7</v>
      </c>
      <c r="V238" s="9">
        <f t="shared" si="36"/>
        <v>14.7</v>
      </c>
      <c r="W238" s="9">
        <f t="shared" si="37"/>
        <v>224.7</v>
      </c>
      <c r="X238" s="11">
        <v>224.75</v>
      </c>
      <c r="AA238" t="str">
        <f t="shared" si="34"/>
        <v>28|64</v>
      </c>
      <c r="AB238">
        <v>2564</v>
      </c>
      <c r="AC238">
        <v>10</v>
      </c>
    </row>
    <row r="239" spans="1:29" ht="24" x14ac:dyDescent="0.4">
      <c r="A239">
        <v>238</v>
      </c>
      <c r="B239" t="str">
        <f t="shared" si="30"/>
        <v>2021-10-28T07:00:00.000+07:00</v>
      </c>
      <c r="C239">
        <f t="shared" si="31"/>
        <v>28</v>
      </c>
      <c r="D239">
        <v>10</v>
      </c>
      <c r="E239">
        <v>2564</v>
      </c>
      <c r="F239">
        <v>2</v>
      </c>
      <c r="G239" t="str">
        <f t="shared" si="32"/>
        <v>642002546</v>
      </c>
      <c r="H239" s="1">
        <v>238</v>
      </c>
      <c r="I239" s="2" t="s">
        <v>1150</v>
      </c>
      <c r="J239" s="1" t="s">
        <v>1164</v>
      </c>
      <c r="K239" s="16" t="s">
        <v>22</v>
      </c>
      <c r="L239" s="20" t="s">
        <v>23</v>
      </c>
      <c r="M239" s="12" t="s">
        <v>24</v>
      </c>
      <c r="N239" s="5" t="s">
        <v>28</v>
      </c>
      <c r="O239" s="6">
        <v>0</v>
      </c>
      <c r="P239" s="7">
        <v>0</v>
      </c>
      <c r="Q239" s="7">
        <f t="shared" si="33"/>
        <v>0</v>
      </c>
      <c r="R239" s="8">
        <v>1</v>
      </c>
      <c r="S239" s="9">
        <f t="shared" si="38"/>
        <v>3.5</v>
      </c>
      <c r="T239" s="9">
        <f t="shared" si="39"/>
        <v>0.24</v>
      </c>
      <c r="U239" s="10">
        <f t="shared" si="35"/>
        <v>3.74</v>
      </c>
      <c r="V239" s="9">
        <f t="shared" si="36"/>
        <v>0.24</v>
      </c>
      <c r="W239" s="9">
        <f t="shared" si="37"/>
        <v>3.74</v>
      </c>
      <c r="X239" s="11">
        <v>3.74</v>
      </c>
      <c r="AA239" t="str">
        <f t="shared" si="34"/>
        <v>28|64</v>
      </c>
      <c r="AB239">
        <v>2564</v>
      </c>
      <c r="AC239">
        <v>10</v>
      </c>
    </row>
    <row r="240" spans="1:29" ht="24" x14ac:dyDescent="0.4">
      <c r="A240">
        <v>239</v>
      </c>
      <c r="B240" t="str">
        <f t="shared" si="30"/>
        <v>2021-10-28T07:00:00.000+07:00</v>
      </c>
      <c r="C240">
        <f t="shared" si="31"/>
        <v>28</v>
      </c>
      <c r="D240">
        <v>10</v>
      </c>
      <c r="E240">
        <v>2564</v>
      </c>
      <c r="F240">
        <v>2</v>
      </c>
      <c r="G240" t="str">
        <f t="shared" si="32"/>
        <v>642002547</v>
      </c>
      <c r="H240" s="1">
        <v>239</v>
      </c>
      <c r="I240" s="2" t="s">
        <v>1150</v>
      </c>
      <c r="J240" s="1" t="s">
        <v>1165</v>
      </c>
      <c r="K240" s="16" t="s">
        <v>1166</v>
      </c>
      <c r="L240" s="20" t="s">
        <v>1156</v>
      </c>
      <c r="M240" s="12" t="s">
        <v>1167</v>
      </c>
      <c r="N240" s="5" t="s">
        <v>1158</v>
      </c>
      <c r="O240" s="6">
        <v>237.99</v>
      </c>
      <c r="P240" s="7">
        <v>16.66</v>
      </c>
      <c r="Q240" s="7">
        <f t="shared" si="33"/>
        <v>254.65</v>
      </c>
      <c r="R240" s="8">
        <v>20</v>
      </c>
      <c r="S240" s="9">
        <f t="shared" si="38"/>
        <v>70</v>
      </c>
      <c r="T240" s="9">
        <f t="shared" si="39"/>
        <v>4.9000000000000004</v>
      </c>
      <c r="U240" s="10">
        <f t="shared" si="35"/>
        <v>74.900000000000006</v>
      </c>
      <c r="V240" s="9">
        <f t="shared" si="36"/>
        <v>21.560000000000002</v>
      </c>
      <c r="W240" s="9">
        <f t="shared" si="37"/>
        <v>329.55</v>
      </c>
      <c r="X240" s="11">
        <v>329.75</v>
      </c>
      <c r="AA240" t="str">
        <f t="shared" si="34"/>
        <v>28|64</v>
      </c>
      <c r="AB240">
        <v>2564</v>
      </c>
      <c r="AC240">
        <v>10</v>
      </c>
    </row>
    <row r="241" spans="1:29" ht="24" x14ac:dyDescent="0.4">
      <c r="A241">
        <v>240</v>
      </c>
      <c r="B241" t="str">
        <f t="shared" si="30"/>
        <v>2021-10-29T07:00:00.000+07:00</v>
      </c>
      <c r="C241">
        <f t="shared" si="31"/>
        <v>29</v>
      </c>
      <c r="D241">
        <v>10</v>
      </c>
      <c r="E241">
        <v>2564</v>
      </c>
      <c r="F241">
        <v>2</v>
      </c>
      <c r="G241" t="str">
        <f t="shared" si="32"/>
        <v>642002548</v>
      </c>
      <c r="H241" s="1">
        <v>240</v>
      </c>
      <c r="I241" s="2" t="s">
        <v>1168</v>
      </c>
      <c r="J241" s="1" t="s">
        <v>1169</v>
      </c>
      <c r="K241" s="16" t="s">
        <v>305</v>
      </c>
      <c r="L241" s="20" t="s">
        <v>306</v>
      </c>
      <c r="M241" s="12" t="s">
        <v>307</v>
      </c>
      <c r="N241" s="5" t="s">
        <v>28</v>
      </c>
      <c r="O241" s="6">
        <v>0</v>
      </c>
      <c r="P241" s="7">
        <v>0</v>
      </c>
      <c r="Q241" s="7">
        <f t="shared" si="33"/>
        <v>0</v>
      </c>
      <c r="R241" s="8">
        <v>904</v>
      </c>
      <c r="S241" s="9">
        <f t="shared" si="38"/>
        <v>3164</v>
      </c>
      <c r="T241" s="9">
        <f t="shared" si="39"/>
        <v>221.48</v>
      </c>
      <c r="U241" s="10">
        <f t="shared" si="35"/>
        <v>3385.48</v>
      </c>
      <c r="V241" s="9">
        <f t="shared" si="36"/>
        <v>221.48</v>
      </c>
      <c r="W241" s="9">
        <f t="shared" si="37"/>
        <v>3385.48</v>
      </c>
      <c r="X241" s="11">
        <v>3385.48</v>
      </c>
      <c r="AA241" t="str">
        <f t="shared" si="34"/>
        <v>29|64</v>
      </c>
      <c r="AB241">
        <v>2564</v>
      </c>
      <c r="AC241">
        <v>10</v>
      </c>
    </row>
    <row r="242" spans="1:29" ht="24" x14ac:dyDescent="0.4">
      <c r="A242">
        <v>241</v>
      </c>
      <c r="B242" t="str">
        <f t="shared" si="30"/>
        <v>2021-10-29T07:00:00.000+07:00</v>
      </c>
      <c r="C242">
        <f t="shared" si="31"/>
        <v>29</v>
      </c>
      <c r="D242">
        <v>10</v>
      </c>
      <c r="E242">
        <v>2564</v>
      </c>
      <c r="F242">
        <v>2</v>
      </c>
      <c r="G242" t="str">
        <f t="shared" si="32"/>
        <v>642002549</v>
      </c>
      <c r="H242" s="1">
        <v>241</v>
      </c>
      <c r="I242" s="2" t="s">
        <v>1168</v>
      </c>
      <c r="J242" s="1" t="s">
        <v>1170</v>
      </c>
      <c r="K242" s="16" t="s">
        <v>308</v>
      </c>
      <c r="L242" s="20" t="s">
        <v>306</v>
      </c>
      <c r="M242" s="12" t="s">
        <v>307</v>
      </c>
      <c r="N242" s="5" t="s">
        <v>28</v>
      </c>
      <c r="O242" s="6">
        <v>0</v>
      </c>
      <c r="P242" s="7">
        <v>0</v>
      </c>
      <c r="Q242" s="7">
        <f t="shared" si="33"/>
        <v>0</v>
      </c>
      <c r="R242" s="8">
        <v>1087</v>
      </c>
      <c r="S242" s="9">
        <f t="shared" si="38"/>
        <v>3804.5</v>
      </c>
      <c r="T242" s="9">
        <f t="shared" si="39"/>
        <v>266.31</v>
      </c>
      <c r="U242" s="10">
        <f t="shared" si="35"/>
        <v>4070.81</v>
      </c>
      <c r="V242" s="9">
        <f t="shared" si="36"/>
        <v>266.31</v>
      </c>
      <c r="W242" s="9">
        <f t="shared" si="37"/>
        <v>4070.81</v>
      </c>
      <c r="X242" s="11">
        <v>4070.81</v>
      </c>
      <c r="AA242" t="str">
        <f t="shared" si="34"/>
        <v>29|64</v>
      </c>
      <c r="AB242">
        <v>2564</v>
      </c>
      <c r="AC242">
        <v>10</v>
      </c>
    </row>
    <row r="243" spans="1:29" ht="24" x14ac:dyDescent="0.4">
      <c r="A243">
        <v>242</v>
      </c>
      <c r="B243" t="str">
        <f t="shared" si="30"/>
        <v>2021-10-29T07:00:00.000+07:00</v>
      </c>
      <c r="C243">
        <f t="shared" si="31"/>
        <v>29</v>
      </c>
      <c r="D243">
        <v>10</v>
      </c>
      <c r="E243">
        <v>2564</v>
      </c>
      <c r="F243">
        <v>2</v>
      </c>
      <c r="G243" t="str">
        <f t="shared" si="32"/>
        <v>642002550</v>
      </c>
      <c r="H243" s="1">
        <v>242</v>
      </c>
      <c r="I243" s="2" t="s">
        <v>1168</v>
      </c>
      <c r="J243" s="1" t="s">
        <v>1171</v>
      </c>
      <c r="K243" s="16" t="s">
        <v>1172</v>
      </c>
      <c r="L243" s="20" t="s">
        <v>1173</v>
      </c>
      <c r="M243" s="12" t="s">
        <v>1174</v>
      </c>
      <c r="N243" s="5" t="s">
        <v>579</v>
      </c>
      <c r="O243" s="6">
        <v>14</v>
      </c>
      <c r="P243" s="7">
        <v>0.98</v>
      </c>
      <c r="Q243" s="7">
        <f t="shared" si="33"/>
        <v>14.98</v>
      </c>
      <c r="R243" s="8">
        <v>0</v>
      </c>
      <c r="S243" s="9">
        <f t="shared" si="38"/>
        <v>0</v>
      </c>
      <c r="T243" s="9">
        <f t="shared" si="39"/>
        <v>0</v>
      </c>
      <c r="U243" s="10">
        <f t="shared" si="35"/>
        <v>0</v>
      </c>
      <c r="V243" s="9">
        <f t="shared" si="36"/>
        <v>0.98</v>
      </c>
      <c r="W243" s="9">
        <f t="shared" si="37"/>
        <v>14.98</v>
      </c>
      <c r="X243" s="21">
        <v>14.98</v>
      </c>
      <c r="AA243" t="str">
        <f t="shared" si="34"/>
        <v>29|64</v>
      </c>
      <c r="AB243">
        <v>2564</v>
      </c>
      <c r="AC243">
        <v>10</v>
      </c>
    </row>
    <row r="244" spans="1:29" ht="24" x14ac:dyDescent="0.4">
      <c r="A244">
        <v>243</v>
      </c>
      <c r="B244" t="str">
        <f t="shared" si="30"/>
        <v>2021-10-29T07:00:00.000+07:00</v>
      </c>
      <c r="C244">
        <f t="shared" si="31"/>
        <v>29</v>
      </c>
      <c r="D244">
        <v>10</v>
      </c>
      <c r="E244">
        <v>2564</v>
      </c>
      <c r="F244">
        <v>2</v>
      </c>
      <c r="G244" t="str">
        <f t="shared" si="32"/>
        <v>642002551</v>
      </c>
      <c r="H244" s="1">
        <v>243</v>
      </c>
      <c r="I244" s="2" t="s">
        <v>1168</v>
      </c>
      <c r="J244" s="1" t="s">
        <v>1175</v>
      </c>
      <c r="K244" s="16" t="s">
        <v>1172</v>
      </c>
      <c r="L244" s="20" t="s">
        <v>1173</v>
      </c>
      <c r="M244" s="12" t="s">
        <v>1174</v>
      </c>
      <c r="N244" s="5" t="s">
        <v>28</v>
      </c>
      <c r="O244" s="6">
        <v>0</v>
      </c>
      <c r="P244" s="7">
        <v>0</v>
      </c>
      <c r="Q244" s="7">
        <f t="shared" si="33"/>
        <v>0</v>
      </c>
      <c r="R244" s="8">
        <v>7</v>
      </c>
      <c r="S244" s="9">
        <f t="shared" si="38"/>
        <v>24.5</v>
      </c>
      <c r="T244" s="9">
        <f t="shared" si="39"/>
        <v>1.71</v>
      </c>
      <c r="U244" s="10">
        <f t="shared" si="35"/>
        <v>26.21</v>
      </c>
      <c r="V244" s="9">
        <f t="shared" si="36"/>
        <v>1.71</v>
      </c>
      <c r="W244" s="9">
        <f t="shared" si="37"/>
        <v>26.21</v>
      </c>
      <c r="X244" s="22">
        <v>26.21</v>
      </c>
      <c r="AA244" t="str">
        <f t="shared" si="34"/>
        <v>29|64</v>
      </c>
      <c r="AB244">
        <v>2564</v>
      </c>
      <c r="AC244">
        <v>10</v>
      </c>
    </row>
    <row r="245" spans="1:29" ht="24" x14ac:dyDescent="0.4">
      <c r="A245">
        <v>244</v>
      </c>
      <c r="B245" t="str">
        <f t="shared" si="30"/>
        <v>2021-10-07T07:00:00.000+07:00</v>
      </c>
      <c r="C245">
        <f t="shared" si="31"/>
        <v>7</v>
      </c>
      <c r="D245">
        <v>10</v>
      </c>
      <c r="E245">
        <v>2564</v>
      </c>
      <c r="F245">
        <v>3</v>
      </c>
      <c r="G245" t="str">
        <f t="shared" si="32"/>
        <v>643000728</v>
      </c>
      <c r="H245" s="12">
        <v>1</v>
      </c>
      <c r="I245" s="2" t="s">
        <v>1176</v>
      </c>
      <c r="J245" s="17" t="s">
        <v>1177</v>
      </c>
      <c r="K245" s="3" t="s">
        <v>679</v>
      </c>
      <c r="L245" s="26" t="s">
        <v>680</v>
      </c>
      <c r="M245" s="4" t="s">
        <v>681</v>
      </c>
      <c r="N245" s="27" t="s">
        <v>1006</v>
      </c>
      <c r="O245" s="6">
        <v>2588</v>
      </c>
      <c r="P245" s="6">
        <v>181.16</v>
      </c>
      <c r="Q245" s="9">
        <f>SUM(O245:P245)</f>
        <v>2769.16</v>
      </c>
      <c r="R245" s="28">
        <v>0</v>
      </c>
      <c r="S245" s="9">
        <f>ROUNDDOWN(R245*4,2)</f>
        <v>0</v>
      </c>
      <c r="T245" s="9">
        <f>ROUNDDOWN(S245*7%,2)</f>
        <v>0</v>
      </c>
      <c r="U245" s="10">
        <f>ROUNDDOWN(S245+T245,2)</f>
        <v>0</v>
      </c>
      <c r="V245" s="9">
        <f>SUM(P245+T245)</f>
        <v>181.16</v>
      </c>
      <c r="W245" s="9">
        <f>ROUNDDOWN(O245+P245+U245,2)</f>
        <v>2769.16</v>
      </c>
      <c r="X245" s="9">
        <v>2769.16</v>
      </c>
      <c r="Y245" s="29" t="s">
        <v>1178</v>
      </c>
      <c r="AA245" t="str">
        <f t="shared" si="34"/>
        <v>7|64</v>
      </c>
      <c r="AB245">
        <v>2564</v>
      </c>
      <c r="AC245">
        <v>10</v>
      </c>
    </row>
    <row r="246" spans="1:29" ht="24" x14ac:dyDescent="0.4">
      <c r="A246">
        <v>245</v>
      </c>
      <c r="B246" t="str">
        <f t="shared" si="30"/>
        <v>2021-10-12T07:00:00.000+07:00</v>
      </c>
      <c r="C246">
        <f t="shared" si="31"/>
        <v>12</v>
      </c>
      <c r="D246">
        <v>10</v>
      </c>
      <c r="E246">
        <v>2564</v>
      </c>
      <c r="F246">
        <v>3</v>
      </c>
      <c r="G246" t="str">
        <f t="shared" si="32"/>
        <v>643000729</v>
      </c>
      <c r="H246" s="12">
        <v>2</v>
      </c>
      <c r="I246" s="2" t="s">
        <v>889</v>
      </c>
      <c r="J246" s="17" t="s">
        <v>1179</v>
      </c>
      <c r="K246" s="2" t="s">
        <v>725</v>
      </c>
      <c r="L246" s="26" t="s">
        <v>726</v>
      </c>
      <c r="M246" s="4" t="s">
        <v>727</v>
      </c>
      <c r="N246" s="16" t="s">
        <v>28</v>
      </c>
      <c r="O246" s="30">
        <v>0</v>
      </c>
      <c r="P246" s="9">
        <v>0</v>
      </c>
      <c r="Q246" s="9">
        <f t="shared" ref="Q246:Q309" si="40">SUM(O246:P246)</f>
        <v>0</v>
      </c>
      <c r="R246" s="28">
        <v>16</v>
      </c>
      <c r="S246" s="9">
        <f t="shared" ref="S246:S309" si="41">ROUNDDOWN(R246*4,2)</f>
        <v>64</v>
      </c>
      <c r="T246" s="9">
        <f t="shared" ref="T246:T309" si="42">ROUNDDOWN(S246*7%,2)</f>
        <v>4.4800000000000004</v>
      </c>
      <c r="U246" s="10">
        <f>ROUNDDOWN(S246+T246,2)</f>
        <v>68.48</v>
      </c>
      <c r="V246" s="9">
        <f>SUM(P246+T246)</f>
        <v>4.4800000000000004</v>
      </c>
      <c r="W246" s="9">
        <f>ROUNDDOWN(O246+P246+U246,2)</f>
        <v>68.48</v>
      </c>
      <c r="X246" s="9">
        <v>68.5</v>
      </c>
      <c r="Y246" s="29"/>
      <c r="AA246" t="str">
        <f t="shared" si="34"/>
        <v>12|64</v>
      </c>
      <c r="AB246">
        <v>2564</v>
      </c>
      <c r="AC246">
        <v>10</v>
      </c>
    </row>
    <row r="247" spans="1:29" ht="24" x14ac:dyDescent="0.4">
      <c r="A247">
        <v>246</v>
      </c>
      <c r="B247" t="str">
        <f t="shared" si="30"/>
        <v>2021-10-12T07:00:00.000+07:00</v>
      </c>
      <c r="C247">
        <f t="shared" si="31"/>
        <v>12</v>
      </c>
      <c r="D247">
        <v>10</v>
      </c>
      <c r="E247">
        <v>2564</v>
      </c>
      <c r="F247">
        <v>3</v>
      </c>
      <c r="G247" t="str">
        <f t="shared" si="32"/>
        <v>643000730</v>
      </c>
      <c r="H247" s="12">
        <v>3</v>
      </c>
      <c r="I247" s="2" t="s">
        <v>889</v>
      </c>
      <c r="J247" s="17" t="s">
        <v>1180</v>
      </c>
      <c r="K247" s="2" t="s">
        <v>728</v>
      </c>
      <c r="L247" s="26" t="s">
        <v>729</v>
      </c>
      <c r="M247" s="4" t="s">
        <v>730</v>
      </c>
      <c r="N247" s="16" t="s">
        <v>28</v>
      </c>
      <c r="O247" s="30">
        <v>0</v>
      </c>
      <c r="P247" s="9">
        <v>0</v>
      </c>
      <c r="Q247" s="9">
        <f t="shared" si="40"/>
        <v>0</v>
      </c>
      <c r="R247" s="28">
        <v>3</v>
      </c>
      <c r="S247" s="9">
        <f t="shared" si="41"/>
        <v>12</v>
      </c>
      <c r="T247" s="9">
        <f t="shared" si="42"/>
        <v>0.84</v>
      </c>
      <c r="U247" s="10">
        <f>ROUNDDOWN(S247+T247,2)</f>
        <v>12.84</v>
      </c>
      <c r="V247" s="9">
        <f>SUM(P247+T247)</f>
        <v>0.84</v>
      </c>
      <c r="W247" s="9">
        <f>ROUNDDOWN(O247+P247+U247,2)</f>
        <v>12.84</v>
      </c>
      <c r="X247" s="9">
        <v>13</v>
      </c>
      <c r="Y247" s="29"/>
      <c r="AA247" t="str">
        <f t="shared" si="34"/>
        <v>12|64</v>
      </c>
      <c r="AB247">
        <v>2564</v>
      </c>
      <c r="AC247">
        <v>10</v>
      </c>
    </row>
    <row r="248" spans="1:29" ht="24" x14ac:dyDescent="0.4">
      <c r="A248">
        <v>247</v>
      </c>
      <c r="B248" t="str">
        <f t="shared" si="30"/>
        <v>2021-10-12T07:00:00.000+07:00</v>
      </c>
      <c r="C248">
        <f t="shared" si="31"/>
        <v>12</v>
      </c>
      <c r="D248">
        <v>10</v>
      </c>
      <c r="E248">
        <v>2564</v>
      </c>
      <c r="F248">
        <v>3</v>
      </c>
      <c r="G248" t="str">
        <f t="shared" si="32"/>
        <v>643000731</v>
      </c>
      <c r="H248" s="12">
        <v>4</v>
      </c>
      <c r="I248" s="2" t="s">
        <v>889</v>
      </c>
      <c r="J248" s="17" t="s">
        <v>1181</v>
      </c>
      <c r="K248" s="2" t="s">
        <v>731</v>
      </c>
      <c r="L248" s="26" t="s">
        <v>729</v>
      </c>
      <c r="M248" s="4" t="s">
        <v>732</v>
      </c>
      <c r="N248" s="16" t="s">
        <v>28</v>
      </c>
      <c r="O248" s="30">
        <v>0</v>
      </c>
      <c r="P248" s="9">
        <v>0</v>
      </c>
      <c r="Q248" s="9">
        <f t="shared" si="40"/>
        <v>0</v>
      </c>
      <c r="R248" s="28">
        <v>2</v>
      </c>
      <c r="S248" s="9">
        <f t="shared" si="41"/>
        <v>8</v>
      </c>
      <c r="T248" s="9">
        <f t="shared" si="42"/>
        <v>0.56000000000000005</v>
      </c>
      <c r="U248" s="10">
        <f t="shared" ref="U248:U311" si="43">ROUNDDOWN(S248+T248,2)</f>
        <v>8.56</v>
      </c>
      <c r="V248" s="9">
        <f t="shared" ref="V248:V311" si="44">SUM(P248+T248)</f>
        <v>0.56000000000000005</v>
      </c>
      <c r="W248" s="9">
        <f t="shared" ref="W248:W311" si="45">ROUNDDOWN(O248+P248+U248,2)</f>
        <v>8.56</v>
      </c>
      <c r="X248" s="9">
        <v>8.75</v>
      </c>
      <c r="Y248" s="29"/>
      <c r="AA248" t="str">
        <f t="shared" si="34"/>
        <v>12|64</v>
      </c>
      <c r="AB248">
        <v>2564</v>
      </c>
      <c r="AC248">
        <v>10</v>
      </c>
    </row>
    <row r="249" spans="1:29" ht="24" x14ac:dyDescent="0.4">
      <c r="A249">
        <v>248</v>
      </c>
      <c r="B249" t="str">
        <f t="shared" si="30"/>
        <v>2021-10-12T07:00:00.000+07:00</v>
      </c>
      <c r="C249">
        <f t="shared" si="31"/>
        <v>12</v>
      </c>
      <c r="D249">
        <v>10</v>
      </c>
      <c r="E249">
        <v>2564</v>
      </c>
      <c r="F249">
        <v>3</v>
      </c>
      <c r="G249" t="str">
        <f t="shared" si="32"/>
        <v>643000732</v>
      </c>
      <c r="H249" s="12">
        <v>5</v>
      </c>
      <c r="I249" s="2" t="s">
        <v>889</v>
      </c>
      <c r="J249" s="17" t="s">
        <v>1182</v>
      </c>
      <c r="K249" s="2" t="s">
        <v>733</v>
      </c>
      <c r="L249" s="26" t="s">
        <v>729</v>
      </c>
      <c r="M249" s="4" t="s">
        <v>734</v>
      </c>
      <c r="N249" s="16" t="s">
        <v>28</v>
      </c>
      <c r="O249" s="30">
        <v>0</v>
      </c>
      <c r="P249" s="9">
        <v>0</v>
      </c>
      <c r="Q249" s="9">
        <f t="shared" si="40"/>
        <v>0</v>
      </c>
      <c r="R249" s="28">
        <v>27</v>
      </c>
      <c r="S249" s="9">
        <f t="shared" si="41"/>
        <v>108</v>
      </c>
      <c r="T249" s="9">
        <f t="shared" si="42"/>
        <v>7.56</v>
      </c>
      <c r="U249" s="10">
        <f t="shared" si="43"/>
        <v>115.56</v>
      </c>
      <c r="V249" s="9">
        <f t="shared" si="44"/>
        <v>7.56</v>
      </c>
      <c r="W249" s="9">
        <f t="shared" si="45"/>
        <v>115.56</v>
      </c>
      <c r="X249" s="9">
        <v>115.75</v>
      </c>
      <c r="Y249" s="29"/>
      <c r="AA249" t="str">
        <f t="shared" si="34"/>
        <v>12|64</v>
      </c>
      <c r="AB249">
        <v>2564</v>
      </c>
      <c r="AC249">
        <v>10</v>
      </c>
    </row>
    <row r="250" spans="1:29" ht="24" x14ac:dyDescent="0.4">
      <c r="A250">
        <v>249</v>
      </c>
      <c r="B250" t="str">
        <f t="shared" si="30"/>
        <v>2021-10-12T07:00:00.000+07:00</v>
      </c>
      <c r="C250">
        <f t="shared" si="31"/>
        <v>12</v>
      </c>
      <c r="D250">
        <v>10</v>
      </c>
      <c r="E250">
        <v>2564</v>
      </c>
      <c r="F250">
        <v>3</v>
      </c>
      <c r="G250" t="str">
        <f t="shared" si="32"/>
        <v>643000733</v>
      </c>
      <c r="H250" s="12">
        <v>6</v>
      </c>
      <c r="I250" s="2" t="s">
        <v>889</v>
      </c>
      <c r="J250" s="17" t="s">
        <v>1183</v>
      </c>
      <c r="K250" s="2" t="s">
        <v>1184</v>
      </c>
      <c r="L250" s="26" t="s">
        <v>729</v>
      </c>
      <c r="M250" s="4" t="s">
        <v>1185</v>
      </c>
      <c r="N250" s="16" t="s">
        <v>28</v>
      </c>
      <c r="O250" s="30">
        <v>0</v>
      </c>
      <c r="P250" s="9">
        <v>0</v>
      </c>
      <c r="Q250" s="9">
        <f t="shared" si="40"/>
        <v>0</v>
      </c>
      <c r="R250" s="28">
        <v>14</v>
      </c>
      <c r="S250" s="9">
        <f t="shared" si="41"/>
        <v>56</v>
      </c>
      <c r="T250" s="9">
        <f t="shared" si="42"/>
        <v>3.92</v>
      </c>
      <c r="U250" s="10">
        <f t="shared" si="43"/>
        <v>59.92</v>
      </c>
      <c r="V250" s="9">
        <f t="shared" si="44"/>
        <v>3.92</v>
      </c>
      <c r="W250" s="9">
        <f t="shared" si="45"/>
        <v>59.92</v>
      </c>
      <c r="X250" s="9">
        <v>60</v>
      </c>
      <c r="Y250" s="29"/>
      <c r="AA250" t="str">
        <f t="shared" si="34"/>
        <v>12|64</v>
      </c>
      <c r="AB250">
        <v>2564</v>
      </c>
      <c r="AC250">
        <v>10</v>
      </c>
    </row>
    <row r="251" spans="1:29" ht="24" x14ac:dyDescent="0.4">
      <c r="A251">
        <v>250</v>
      </c>
      <c r="B251" t="str">
        <f t="shared" si="30"/>
        <v>2021-10-12T07:00:00.000+07:00</v>
      </c>
      <c r="C251">
        <f t="shared" si="31"/>
        <v>12</v>
      </c>
      <c r="D251">
        <v>10</v>
      </c>
      <c r="E251">
        <v>2564</v>
      </c>
      <c r="F251">
        <v>3</v>
      </c>
      <c r="G251" t="str">
        <f t="shared" si="32"/>
        <v>643000734</v>
      </c>
      <c r="H251" s="12">
        <v>7</v>
      </c>
      <c r="I251" s="2" t="s">
        <v>889</v>
      </c>
      <c r="J251" s="17" t="s">
        <v>1186</v>
      </c>
      <c r="K251" s="2" t="s">
        <v>722</v>
      </c>
      <c r="L251" s="26" t="s">
        <v>723</v>
      </c>
      <c r="M251" s="4" t="s">
        <v>724</v>
      </c>
      <c r="N251" s="16" t="s">
        <v>28</v>
      </c>
      <c r="O251" s="30">
        <v>0</v>
      </c>
      <c r="P251" s="9">
        <v>0</v>
      </c>
      <c r="Q251" s="9">
        <f t="shared" si="40"/>
        <v>0</v>
      </c>
      <c r="R251" s="28">
        <v>27</v>
      </c>
      <c r="S251" s="9">
        <f t="shared" si="41"/>
        <v>108</v>
      </c>
      <c r="T251" s="9">
        <f t="shared" si="42"/>
        <v>7.56</v>
      </c>
      <c r="U251" s="10">
        <f t="shared" si="43"/>
        <v>115.56</v>
      </c>
      <c r="V251" s="9">
        <f t="shared" si="44"/>
        <v>7.56</v>
      </c>
      <c r="W251" s="9">
        <f t="shared" si="45"/>
        <v>115.56</v>
      </c>
      <c r="X251" s="9">
        <v>115.75</v>
      </c>
      <c r="Y251" s="29"/>
      <c r="AA251" t="str">
        <f t="shared" si="34"/>
        <v>12|64</v>
      </c>
      <c r="AB251">
        <v>2564</v>
      </c>
      <c r="AC251">
        <v>10</v>
      </c>
    </row>
    <row r="252" spans="1:29" ht="24" x14ac:dyDescent="0.4">
      <c r="A252">
        <v>251</v>
      </c>
      <c r="B252" t="str">
        <f t="shared" si="30"/>
        <v>2021-10-12T07:00:00.000+07:00</v>
      </c>
      <c r="C252">
        <f t="shared" si="31"/>
        <v>12</v>
      </c>
      <c r="D252">
        <v>10</v>
      </c>
      <c r="E252">
        <v>2564</v>
      </c>
      <c r="F252">
        <v>3</v>
      </c>
      <c r="G252" t="str">
        <f t="shared" si="32"/>
        <v>643000735</v>
      </c>
      <c r="H252" s="12">
        <v>8</v>
      </c>
      <c r="I252" s="2" t="s">
        <v>889</v>
      </c>
      <c r="J252" s="17" t="s">
        <v>1187</v>
      </c>
      <c r="K252" s="2" t="s">
        <v>735</v>
      </c>
      <c r="L252" s="26" t="s">
        <v>736</v>
      </c>
      <c r="M252" s="4" t="s">
        <v>737</v>
      </c>
      <c r="N252" s="16" t="s">
        <v>28</v>
      </c>
      <c r="O252" s="30">
        <v>0</v>
      </c>
      <c r="P252" s="9">
        <v>0</v>
      </c>
      <c r="Q252" s="9">
        <f t="shared" si="40"/>
        <v>0</v>
      </c>
      <c r="R252" s="28">
        <v>7</v>
      </c>
      <c r="S252" s="9">
        <f t="shared" si="41"/>
        <v>28</v>
      </c>
      <c r="T252" s="9">
        <f t="shared" si="42"/>
        <v>1.96</v>
      </c>
      <c r="U252" s="10">
        <f t="shared" si="43"/>
        <v>29.96</v>
      </c>
      <c r="V252" s="9">
        <f t="shared" si="44"/>
        <v>1.96</v>
      </c>
      <c r="W252" s="9">
        <f t="shared" si="45"/>
        <v>29.96</v>
      </c>
      <c r="X252" s="9">
        <v>30</v>
      </c>
      <c r="Y252" s="29"/>
      <c r="AA252" t="str">
        <f t="shared" si="34"/>
        <v>12|64</v>
      </c>
      <c r="AB252">
        <v>2564</v>
      </c>
      <c r="AC252">
        <v>10</v>
      </c>
    </row>
    <row r="253" spans="1:29" ht="24" x14ac:dyDescent="0.4">
      <c r="A253">
        <v>252</v>
      </c>
      <c r="B253" t="str">
        <f t="shared" si="30"/>
        <v>2021-10-12T07:00:00.000+07:00</v>
      </c>
      <c r="C253">
        <f t="shared" si="31"/>
        <v>12</v>
      </c>
      <c r="D253">
        <v>10</v>
      </c>
      <c r="E253">
        <v>2564</v>
      </c>
      <c r="F253">
        <v>3</v>
      </c>
      <c r="G253" t="str">
        <f t="shared" si="32"/>
        <v>643000736</v>
      </c>
      <c r="H253" s="12">
        <v>9</v>
      </c>
      <c r="I253" s="2" t="s">
        <v>889</v>
      </c>
      <c r="J253" s="17" t="s">
        <v>1188</v>
      </c>
      <c r="K253" s="2" t="s">
        <v>738</v>
      </c>
      <c r="L253" s="26" t="s">
        <v>241</v>
      </c>
      <c r="M253" s="4" t="s">
        <v>739</v>
      </c>
      <c r="N253" s="16" t="s">
        <v>28</v>
      </c>
      <c r="O253" s="30">
        <v>0</v>
      </c>
      <c r="P253" s="9">
        <v>0</v>
      </c>
      <c r="Q253" s="9">
        <f t="shared" si="40"/>
        <v>0</v>
      </c>
      <c r="R253" s="28">
        <v>34</v>
      </c>
      <c r="S253" s="9">
        <f t="shared" si="41"/>
        <v>136</v>
      </c>
      <c r="T253" s="9">
        <f t="shared" si="42"/>
        <v>9.52</v>
      </c>
      <c r="U253" s="10">
        <f t="shared" si="43"/>
        <v>145.52000000000001</v>
      </c>
      <c r="V253" s="9">
        <f t="shared" si="44"/>
        <v>9.52</v>
      </c>
      <c r="W253" s="9">
        <f t="shared" si="45"/>
        <v>145.52000000000001</v>
      </c>
      <c r="X253" s="9">
        <v>145.75</v>
      </c>
      <c r="Y253" s="29"/>
      <c r="AA253" t="str">
        <f t="shared" si="34"/>
        <v>12|64</v>
      </c>
      <c r="AB253">
        <v>2564</v>
      </c>
      <c r="AC253">
        <v>10</v>
      </c>
    </row>
    <row r="254" spans="1:29" ht="24" x14ac:dyDescent="0.4">
      <c r="A254">
        <v>253</v>
      </c>
      <c r="B254" t="str">
        <f t="shared" si="30"/>
        <v>2021-10-12T07:00:00.000+07:00</v>
      </c>
      <c r="C254">
        <f t="shared" si="31"/>
        <v>12</v>
      </c>
      <c r="D254">
        <v>10</v>
      </c>
      <c r="E254">
        <v>2564</v>
      </c>
      <c r="F254">
        <v>3</v>
      </c>
      <c r="G254" t="str">
        <f t="shared" si="32"/>
        <v>643000737</v>
      </c>
      <c r="H254" s="12">
        <v>10</v>
      </c>
      <c r="I254" s="2" t="s">
        <v>889</v>
      </c>
      <c r="J254" s="17" t="s">
        <v>1189</v>
      </c>
      <c r="K254" s="2" t="s">
        <v>740</v>
      </c>
      <c r="L254" s="26" t="s">
        <v>741</v>
      </c>
      <c r="M254" s="4" t="s">
        <v>742</v>
      </c>
      <c r="N254" s="16" t="s">
        <v>28</v>
      </c>
      <c r="O254" s="30">
        <v>0</v>
      </c>
      <c r="P254" s="9">
        <v>0</v>
      </c>
      <c r="Q254" s="9">
        <f t="shared" si="40"/>
        <v>0</v>
      </c>
      <c r="R254" s="28">
        <v>29</v>
      </c>
      <c r="S254" s="9">
        <f t="shared" si="41"/>
        <v>116</v>
      </c>
      <c r="T254" s="9">
        <f t="shared" si="42"/>
        <v>8.1199999999999992</v>
      </c>
      <c r="U254" s="10">
        <f t="shared" si="43"/>
        <v>124.12</v>
      </c>
      <c r="V254" s="9">
        <f t="shared" si="44"/>
        <v>8.1199999999999992</v>
      </c>
      <c r="W254" s="9">
        <f t="shared" si="45"/>
        <v>124.12</v>
      </c>
      <c r="X254" s="9">
        <v>124.25</v>
      </c>
      <c r="Y254" s="29"/>
      <c r="AA254" t="str">
        <f t="shared" si="34"/>
        <v>12|64</v>
      </c>
      <c r="AB254">
        <v>2564</v>
      </c>
      <c r="AC254">
        <v>10</v>
      </c>
    </row>
    <row r="255" spans="1:29" ht="24" x14ac:dyDescent="0.4">
      <c r="A255">
        <v>254</v>
      </c>
      <c r="B255" t="str">
        <f t="shared" si="30"/>
        <v>2021-10-12T07:00:00.000+07:00</v>
      </c>
      <c r="C255">
        <f t="shared" si="31"/>
        <v>12</v>
      </c>
      <c r="D255">
        <v>10</v>
      </c>
      <c r="E255">
        <v>2564</v>
      </c>
      <c r="F255">
        <v>3</v>
      </c>
      <c r="G255" t="str">
        <f t="shared" si="32"/>
        <v>643000738</v>
      </c>
      <c r="H255" s="12">
        <v>11</v>
      </c>
      <c r="I255" s="2" t="s">
        <v>889</v>
      </c>
      <c r="J255" s="17" t="s">
        <v>1190</v>
      </c>
      <c r="K255" s="2" t="s">
        <v>743</v>
      </c>
      <c r="L255" s="26" t="s">
        <v>744</v>
      </c>
      <c r="M255" s="4" t="s">
        <v>745</v>
      </c>
      <c r="N255" s="16" t="s">
        <v>28</v>
      </c>
      <c r="O255" s="30">
        <v>0</v>
      </c>
      <c r="P255" s="9">
        <v>0</v>
      </c>
      <c r="Q255" s="9">
        <f t="shared" si="40"/>
        <v>0</v>
      </c>
      <c r="R255" s="28">
        <v>12</v>
      </c>
      <c r="S255" s="9">
        <f t="shared" si="41"/>
        <v>48</v>
      </c>
      <c r="T255" s="9">
        <f t="shared" si="42"/>
        <v>3.36</v>
      </c>
      <c r="U255" s="10">
        <f t="shared" si="43"/>
        <v>51.36</v>
      </c>
      <c r="V255" s="9">
        <f t="shared" si="44"/>
        <v>3.36</v>
      </c>
      <c r="W255" s="9">
        <f t="shared" si="45"/>
        <v>51.36</v>
      </c>
      <c r="X255" s="9">
        <v>51.5</v>
      </c>
      <c r="Y255" s="29"/>
      <c r="AA255" t="str">
        <f t="shared" si="34"/>
        <v>12|64</v>
      </c>
      <c r="AB255">
        <v>2564</v>
      </c>
      <c r="AC255">
        <v>10</v>
      </c>
    </row>
    <row r="256" spans="1:29" ht="24" x14ac:dyDescent="0.4">
      <c r="A256">
        <v>255</v>
      </c>
      <c r="B256" t="str">
        <f t="shared" si="30"/>
        <v>2021-10-12T07:00:00.000+07:00</v>
      </c>
      <c r="C256">
        <f t="shared" si="31"/>
        <v>12</v>
      </c>
      <c r="D256">
        <v>10</v>
      </c>
      <c r="E256">
        <v>2564</v>
      </c>
      <c r="F256">
        <v>3</v>
      </c>
      <c r="G256" t="str">
        <f t="shared" si="32"/>
        <v>643000739</v>
      </c>
      <c r="H256" s="12">
        <v>12</v>
      </c>
      <c r="I256" s="2" t="s">
        <v>889</v>
      </c>
      <c r="J256" s="17" t="s">
        <v>1191</v>
      </c>
      <c r="K256" s="2" t="s">
        <v>1192</v>
      </c>
      <c r="L256" s="26" t="s">
        <v>1193</v>
      </c>
      <c r="M256" s="4" t="s">
        <v>1194</v>
      </c>
      <c r="N256" s="16" t="s">
        <v>1195</v>
      </c>
      <c r="O256" s="30">
        <v>4160</v>
      </c>
      <c r="P256" s="9">
        <v>291.2</v>
      </c>
      <c r="Q256" s="9">
        <f t="shared" si="40"/>
        <v>4451.2</v>
      </c>
      <c r="R256" s="28">
        <v>0</v>
      </c>
      <c r="S256" s="9">
        <f t="shared" si="41"/>
        <v>0</v>
      </c>
      <c r="T256" s="9">
        <f t="shared" si="42"/>
        <v>0</v>
      </c>
      <c r="U256" s="10">
        <f t="shared" si="43"/>
        <v>0</v>
      </c>
      <c r="V256" s="9">
        <f t="shared" si="44"/>
        <v>291.2</v>
      </c>
      <c r="W256" s="9">
        <f t="shared" si="45"/>
        <v>4451.2</v>
      </c>
      <c r="X256" s="9">
        <v>4451.2</v>
      </c>
      <c r="Y256" s="29" t="s">
        <v>1196</v>
      </c>
      <c r="AA256" t="str">
        <f t="shared" si="34"/>
        <v>12|64</v>
      </c>
      <c r="AB256">
        <v>2564</v>
      </c>
      <c r="AC256">
        <v>10</v>
      </c>
    </row>
    <row r="257" spans="1:29" ht="24" x14ac:dyDescent="0.4">
      <c r="A257">
        <v>256</v>
      </c>
      <c r="B257" t="str">
        <f t="shared" si="30"/>
        <v>2021-10-12T07:00:00.000+07:00</v>
      </c>
      <c r="C257">
        <f t="shared" si="31"/>
        <v>12</v>
      </c>
      <c r="D257">
        <v>10</v>
      </c>
      <c r="E257">
        <v>2564</v>
      </c>
      <c r="F257">
        <v>3</v>
      </c>
      <c r="G257" t="str">
        <f t="shared" si="32"/>
        <v>643000740</v>
      </c>
      <c r="H257" s="12">
        <v>13</v>
      </c>
      <c r="I257" s="2" t="s">
        <v>889</v>
      </c>
      <c r="J257" s="17" t="s">
        <v>1197</v>
      </c>
      <c r="K257" s="2" t="s">
        <v>746</v>
      </c>
      <c r="L257" s="26" t="s">
        <v>747</v>
      </c>
      <c r="M257" s="4" t="s">
        <v>876</v>
      </c>
      <c r="N257" s="16" t="s">
        <v>28</v>
      </c>
      <c r="O257" s="30">
        <v>0</v>
      </c>
      <c r="P257" s="9">
        <v>0</v>
      </c>
      <c r="Q257" s="9">
        <f t="shared" si="40"/>
        <v>0</v>
      </c>
      <c r="R257" s="28">
        <v>19</v>
      </c>
      <c r="S257" s="9">
        <f t="shared" si="41"/>
        <v>76</v>
      </c>
      <c r="T257" s="9">
        <f t="shared" si="42"/>
        <v>5.32</v>
      </c>
      <c r="U257" s="10">
        <f t="shared" si="43"/>
        <v>81.319999999999993</v>
      </c>
      <c r="V257" s="9">
        <f t="shared" si="44"/>
        <v>5.32</v>
      </c>
      <c r="W257" s="9">
        <f t="shared" si="45"/>
        <v>81.319999999999993</v>
      </c>
      <c r="X257" s="9">
        <v>81.5</v>
      </c>
      <c r="Y257" s="29"/>
      <c r="AA257" t="str">
        <f t="shared" si="34"/>
        <v>12|64</v>
      </c>
      <c r="AB257">
        <v>2564</v>
      </c>
      <c r="AC257">
        <v>10</v>
      </c>
    </row>
    <row r="258" spans="1:29" ht="24" x14ac:dyDescent="0.4">
      <c r="A258">
        <v>257</v>
      </c>
      <c r="B258" t="str">
        <f t="shared" si="30"/>
        <v>2021-10-12T07:00:00.000+07:00</v>
      </c>
      <c r="C258">
        <f t="shared" si="31"/>
        <v>12</v>
      </c>
      <c r="D258">
        <v>10</v>
      </c>
      <c r="E258">
        <v>2564</v>
      </c>
      <c r="F258">
        <v>3</v>
      </c>
      <c r="G258" t="str">
        <f t="shared" si="32"/>
        <v>643000741</v>
      </c>
      <c r="H258" s="12">
        <v>14</v>
      </c>
      <c r="I258" s="2" t="s">
        <v>889</v>
      </c>
      <c r="J258" s="17" t="s">
        <v>1198</v>
      </c>
      <c r="K258" s="2" t="s">
        <v>751</v>
      </c>
      <c r="L258" s="26" t="s">
        <v>752</v>
      </c>
      <c r="M258" s="4" t="s">
        <v>753</v>
      </c>
      <c r="N258" s="16" t="s">
        <v>28</v>
      </c>
      <c r="O258" s="30">
        <v>0</v>
      </c>
      <c r="P258" s="9">
        <v>0</v>
      </c>
      <c r="Q258" s="9">
        <f t="shared" si="40"/>
        <v>0</v>
      </c>
      <c r="R258" s="28">
        <v>21</v>
      </c>
      <c r="S258" s="9">
        <f t="shared" si="41"/>
        <v>84</v>
      </c>
      <c r="T258" s="9">
        <f t="shared" si="42"/>
        <v>5.88</v>
      </c>
      <c r="U258" s="10">
        <f t="shared" si="43"/>
        <v>89.88</v>
      </c>
      <c r="V258" s="9">
        <f t="shared" si="44"/>
        <v>5.88</v>
      </c>
      <c r="W258" s="9">
        <f t="shared" si="45"/>
        <v>89.88</v>
      </c>
      <c r="X258" s="9">
        <v>90</v>
      </c>
      <c r="Y258" s="29"/>
      <c r="AA258" t="str">
        <f t="shared" si="34"/>
        <v>12|64</v>
      </c>
      <c r="AB258">
        <v>2564</v>
      </c>
      <c r="AC258">
        <v>10</v>
      </c>
    </row>
    <row r="259" spans="1:29" ht="24" x14ac:dyDescent="0.4">
      <c r="A259">
        <v>258</v>
      </c>
      <c r="B259" t="str">
        <f t="shared" ref="B259:B322" si="46">(AB259-543)&amp;"-"&amp;TEXT(AC259,"00")&amp;"-"&amp;TEXT(C259,"00")&amp;"T07:00:00.000+07:00"</f>
        <v>2021-10-12T07:00:00.000+07:00</v>
      </c>
      <c r="C259">
        <f t="shared" ref="C259:C322" si="47">VALUE(LEFT(AA259,FIND("|",AA259)-1))</f>
        <v>12</v>
      </c>
      <c r="D259">
        <v>10</v>
      </c>
      <c r="E259">
        <v>2564</v>
      </c>
      <c r="F259">
        <v>3</v>
      </c>
      <c r="G259" t="str">
        <f t="shared" ref="G259:G322" si="48">SUBSTITUTE(J259,"wma-","")</f>
        <v>643000742</v>
      </c>
      <c r="H259" s="12">
        <v>15</v>
      </c>
      <c r="I259" s="2" t="s">
        <v>889</v>
      </c>
      <c r="J259" s="17" t="s">
        <v>1199</v>
      </c>
      <c r="K259" s="2" t="s">
        <v>748</v>
      </c>
      <c r="L259" s="26" t="s">
        <v>749</v>
      </c>
      <c r="M259" s="4" t="s">
        <v>750</v>
      </c>
      <c r="N259" s="16" t="s">
        <v>28</v>
      </c>
      <c r="O259" s="30">
        <v>0</v>
      </c>
      <c r="P259" s="9">
        <v>0</v>
      </c>
      <c r="Q259" s="9">
        <f t="shared" si="40"/>
        <v>0</v>
      </c>
      <c r="R259" s="28">
        <v>9</v>
      </c>
      <c r="S259" s="9">
        <f t="shared" si="41"/>
        <v>36</v>
      </c>
      <c r="T259" s="9">
        <f t="shared" si="42"/>
        <v>2.52</v>
      </c>
      <c r="U259" s="10">
        <f t="shared" si="43"/>
        <v>38.520000000000003</v>
      </c>
      <c r="V259" s="9">
        <f t="shared" si="44"/>
        <v>2.52</v>
      </c>
      <c r="W259" s="9">
        <f t="shared" si="45"/>
        <v>38.520000000000003</v>
      </c>
      <c r="X259" s="9">
        <v>38.75</v>
      </c>
      <c r="Y259" s="29"/>
      <c r="AA259" t="str">
        <f t="shared" ref="AA259:AA322" si="49">SUBSTITUTE(I259,"ตค","|")</f>
        <v>12|64</v>
      </c>
      <c r="AB259">
        <v>2564</v>
      </c>
      <c r="AC259">
        <v>10</v>
      </c>
    </row>
    <row r="260" spans="1:29" ht="24" x14ac:dyDescent="0.4">
      <c r="A260">
        <v>259</v>
      </c>
      <c r="B260" t="str">
        <f t="shared" si="46"/>
        <v>2021-10-14T07:00:00.000+07:00</v>
      </c>
      <c r="C260">
        <f t="shared" si="47"/>
        <v>14</v>
      </c>
      <c r="D260">
        <v>10</v>
      </c>
      <c r="E260">
        <v>2564</v>
      </c>
      <c r="F260">
        <v>3</v>
      </c>
      <c r="G260" t="str">
        <f t="shared" si="48"/>
        <v>643000743</v>
      </c>
      <c r="H260" s="12">
        <v>16</v>
      </c>
      <c r="I260" s="2" t="s">
        <v>930</v>
      </c>
      <c r="J260" s="17" t="s">
        <v>1200</v>
      </c>
      <c r="K260" s="2" t="s">
        <v>687</v>
      </c>
      <c r="L260" s="26" t="s">
        <v>688</v>
      </c>
      <c r="M260" s="4" t="s">
        <v>689</v>
      </c>
      <c r="N260" s="16" t="s">
        <v>28</v>
      </c>
      <c r="O260" s="30">
        <v>0</v>
      </c>
      <c r="P260" s="9">
        <v>0</v>
      </c>
      <c r="Q260" s="9">
        <f t="shared" si="40"/>
        <v>0</v>
      </c>
      <c r="R260" s="28">
        <v>1</v>
      </c>
      <c r="S260" s="9">
        <f t="shared" si="41"/>
        <v>4</v>
      </c>
      <c r="T260" s="9">
        <f t="shared" si="42"/>
        <v>0.28000000000000003</v>
      </c>
      <c r="U260" s="10">
        <f t="shared" si="43"/>
        <v>4.28</v>
      </c>
      <c r="V260" s="9">
        <f t="shared" si="44"/>
        <v>0.28000000000000003</v>
      </c>
      <c r="W260" s="9">
        <f t="shared" si="45"/>
        <v>4.28</v>
      </c>
      <c r="X260" s="9">
        <v>4.5</v>
      </c>
      <c r="Y260" s="29"/>
      <c r="AA260" t="str">
        <f t="shared" si="49"/>
        <v>14|64</v>
      </c>
      <c r="AB260">
        <v>2564</v>
      </c>
      <c r="AC260">
        <v>10</v>
      </c>
    </row>
    <row r="261" spans="1:29" ht="24" x14ac:dyDescent="0.4">
      <c r="A261">
        <v>260</v>
      </c>
      <c r="B261" t="str">
        <f t="shared" si="46"/>
        <v>2021-10-14T07:00:00.000+07:00</v>
      </c>
      <c r="C261">
        <f t="shared" si="47"/>
        <v>14</v>
      </c>
      <c r="D261">
        <v>10</v>
      </c>
      <c r="E261">
        <v>2564</v>
      </c>
      <c r="F261">
        <v>3</v>
      </c>
      <c r="G261" t="str">
        <f t="shared" si="48"/>
        <v>643000744</v>
      </c>
      <c r="H261" s="12">
        <v>17</v>
      </c>
      <c r="I261" s="2" t="s">
        <v>930</v>
      </c>
      <c r="J261" s="17" t="s">
        <v>1201</v>
      </c>
      <c r="K261" s="2" t="s">
        <v>708</v>
      </c>
      <c r="L261" s="26" t="s">
        <v>709</v>
      </c>
      <c r="M261" s="4" t="s">
        <v>307</v>
      </c>
      <c r="N261" s="16" t="s">
        <v>28</v>
      </c>
      <c r="O261" s="30">
        <v>0</v>
      </c>
      <c r="P261" s="9">
        <v>0</v>
      </c>
      <c r="Q261" s="9">
        <f t="shared" si="40"/>
        <v>0</v>
      </c>
      <c r="R261" s="28">
        <v>24</v>
      </c>
      <c r="S261" s="9">
        <f t="shared" si="41"/>
        <v>96</v>
      </c>
      <c r="T261" s="9">
        <f t="shared" si="42"/>
        <v>6.72</v>
      </c>
      <c r="U261" s="10">
        <f t="shared" si="43"/>
        <v>102.72</v>
      </c>
      <c r="V261" s="9">
        <f t="shared" si="44"/>
        <v>6.72</v>
      </c>
      <c r="W261" s="9">
        <f t="shared" si="45"/>
        <v>102.72</v>
      </c>
      <c r="X261" s="9">
        <v>102.75</v>
      </c>
      <c r="Y261" s="29"/>
      <c r="AA261" t="str">
        <f t="shared" si="49"/>
        <v>14|64</v>
      </c>
      <c r="AB261">
        <v>2564</v>
      </c>
      <c r="AC261">
        <v>10</v>
      </c>
    </row>
    <row r="262" spans="1:29" ht="24" x14ac:dyDescent="0.4">
      <c r="A262">
        <v>261</v>
      </c>
      <c r="B262" t="str">
        <f t="shared" si="46"/>
        <v>2021-10-14T07:00:00.000+07:00</v>
      </c>
      <c r="C262">
        <f t="shared" si="47"/>
        <v>14</v>
      </c>
      <c r="D262">
        <v>10</v>
      </c>
      <c r="E262">
        <v>2564</v>
      </c>
      <c r="F262">
        <v>3</v>
      </c>
      <c r="G262" t="str">
        <f t="shared" si="48"/>
        <v>643000745</v>
      </c>
      <c r="H262" s="12">
        <v>18</v>
      </c>
      <c r="I262" s="2" t="s">
        <v>930</v>
      </c>
      <c r="J262" s="17" t="s">
        <v>1202</v>
      </c>
      <c r="K262" s="2" t="s">
        <v>699</v>
      </c>
      <c r="L262" s="26" t="s">
        <v>700</v>
      </c>
      <c r="M262" s="4" t="s">
        <v>701</v>
      </c>
      <c r="N262" s="16" t="s">
        <v>28</v>
      </c>
      <c r="O262" s="30">
        <v>0</v>
      </c>
      <c r="P262" s="9">
        <v>0</v>
      </c>
      <c r="Q262" s="9">
        <f t="shared" si="40"/>
        <v>0</v>
      </c>
      <c r="R262" s="28">
        <v>10</v>
      </c>
      <c r="S262" s="9">
        <f t="shared" si="41"/>
        <v>40</v>
      </c>
      <c r="T262" s="9">
        <f t="shared" si="42"/>
        <v>2.8</v>
      </c>
      <c r="U262" s="10">
        <f t="shared" si="43"/>
        <v>42.8</v>
      </c>
      <c r="V262" s="9">
        <f t="shared" si="44"/>
        <v>2.8</v>
      </c>
      <c r="W262" s="9">
        <f t="shared" si="45"/>
        <v>42.8</v>
      </c>
      <c r="X262" s="9">
        <v>43</v>
      </c>
      <c r="Y262" s="29"/>
      <c r="AA262" t="str">
        <f t="shared" si="49"/>
        <v>14|64</v>
      </c>
      <c r="AB262">
        <v>2564</v>
      </c>
      <c r="AC262">
        <v>10</v>
      </c>
    </row>
    <row r="263" spans="1:29" ht="24" x14ac:dyDescent="0.4">
      <c r="A263">
        <v>262</v>
      </c>
      <c r="B263" t="str">
        <f t="shared" si="46"/>
        <v>2021-10-14T07:00:00.000+07:00</v>
      </c>
      <c r="C263">
        <f t="shared" si="47"/>
        <v>14</v>
      </c>
      <c r="D263">
        <v>10</v>
      </c>
      <c r="E263">
        <v>2564</v>
      </c>
      <c r="F263">
        <v>3</v>
      </c>
      <c r="G263" t="str">
        <f t="shared" si="48"/>
        <v>643000746</v>
      </c>
      <c r="H263" s="12">
        <v>19</v>
      </c>
      <c r="I263" s="2" t="s">
        <v>930</v>
      </c>
      <c r="J263" s="17" t="s">
        <v>1203</v>
      </c>
      <c r="K263" s="2" t="s">
        <v>702</v>
      </c>
      <c r="L263" s="26" t="s">
        <v>703</v>
      </c>
      <c r="M263" s="4" t="s">
        <v>704</v>
      </c>
      <c r="N263" s="16" t="s">
        <v>1006</v>
      </c>
      <c r="O263" s="30">
        <v>156</v>
      </c>
      <c r="P263" s="9">
        <v>10.92</v>
      </c>
      <c r="Q263" s="9">
        <f t="shared" si="40"/>
        <v>166.92</v>
      </c>
      <c r="R263" s="28">
        <v>10</v>
      </c>
      <c r="S263" s="9">
        <f t="shared" si="41"/>
        <v>40</v>
      </c>
      <c r="T263" s="9">
        <f t="shared" si="42"/>
        <v>2.8</v>
      </c>
      <c r="U263" s="10">
        <f t="shared" si="43"/>
        <v>42.8</v>
      </c>
      <c r="V263" s="9">
        <f t="shared" si="44"/>
        <v>13.719999999999999</v>
      </c>
      <c r="W263" s="9">
        <f t="shared" si="45"/>
        <v>209.72</v>
      </c>
      <c r="X263" s="9">
        <v>209.75</v>
      </c>
      <c r="Y263" s="29"/>
      <c r="AA263" t="str">
        <f t="shared" si="49"/>
        <v>14|64</v>
      </c>
      <c r="AB263">
        <v>2564</v>
      </c>
      <c r="AC263">
        <v>10</v>
      </c>
    </row>
    <row r="264" spans="1:29" ht="24" x14ac:dyDescent="0.4">
      <c r="A264">
        <v>263</v>
      </c>
      <c r="B264" t="str">
        <f t="shared" si="46"/>
        <v>2021-10-14T07:00:00.000+07:00</v>
      </c>
      <c r="C264">
        <f t="shared" si="47"/>
        <v>14</v>
      </c>
      <c r="D264">
        <v>10</v>
      </c>
      <c r="E264">
        <v>2564</v>
      </c>
      <c r="F264">
        <v>3</v>
      </c>
      <c r="G264" t="str">
        <f t="shared" si="48"/>
        <v>643000747</v>
      </c>
      <c r="H264" s="12">
        <v>20</v>
      </c>
      <c r="I264" s="2" t="s">
        <v>930</v>
      </c>
      <c r="J264" s="17" t="s">
        <v>1204</v>
      </c>
      <c r="K264" s="2" t="s">
        <v>690</v>
      </c>
      <c r="L264" s="26" t="s">
        <v>691</v>
      </c>
      <c r="M264" s="4" t="s">
        <v>692</v>
      </c>
      <c r="N264" s="16" t="s">
        <v>28</v>
      </c>
      <c r="O264" s="30">
        <v>0</v>
      </c>
      <c r="P264" s="9">
        <v>0</v>
      </c>
      <c r="Q264" s="9">
        <f t="shared" si="40"/>
        <v>0</v>
      </c>
      <c r="R264" s="28">
        <v>134</v>
      </c>
      <c r="S264" s="9">
        <f t="shared" si="41"/>
        <v>536</v>
      </c>
      <c r="T264" s="9">
        <f t="shared" si="42"/>
        <v>37.520000000000003</v>
      </c>
      <c r="U264" s="10">
        <f t="shared" si="43"/>
        <v>573.52</v>
      </c>
      <c r="V264" s="9">
        <f t="shared" si="44"/>
        <v>37.520000000000003</v>
      </c>
      <c r="W264" s="9">
        <f t="shared" si="45"/>
        <v>573.52</v>
      </c>
      <c r="X264" s="9">
        <v>573.75</v>
      </c>
      <c r="Y264" s="29"/>
      <c r="AA264" t="str">
        <f t="shared" si="49"/>
        <v>14|64</v>
      </c>
      <c r="AB264">
        <v>2564</v>
      </c>
      <c r="AC264">
        <v>10</v>
      </c>
    </row>
    <row r="265" spans="1:29" ht="24" x14ac:dyDescent="0.4">
      <c r="A265">
        <v>264</v>
      </c>
      <c r="B265" t="str">
        <f t="shared" si="46"/>
        <v>2021-10-14T07:00:00.000+07:00</v>
      </c>
      <c r="C265">
        <f t="shared" si="47"/>
        <v>14</v>
      </c>
      <c r="D265">
        <v>10</v>
      </c>
      <c r="E265">
        <v>2564</v>
      </c>
      <c r="F265">
        <v>3</v>
      </c>
      <c r="G265" t="str">
        <f t="shared" si="48"/>
        <v>643000748</v>
      </c>
      <c r="H265" s="12">
        <v>21</v>
      </c>
      <c r="I265" s="2" t="s">
        <v>930</v>
      </c>
      <c r="J265" s="17" t="s">
        <v>1205</v>
      </c>
      <c r="K265" s="2" t="s">
        <v>682</v>
      </c>
      <c r="L265" s="26" t="s">
        <v>23</v>
      </c>
      <c r="M265" s="4" t="s">
        <v>683</v>
      </c>
      <c r="N265" s="16" t="s">
        <v>579</v>
      </c>
      <c r="O265" s="30">
        <v>32</v>
      </c>
      <c r="P265" s="9">
        <v>2.2400000000000002</v>
      </c>
      <c r="Q265" s="9">
        <f t="shared" si="40"/>
        <v>34.24</v>
      </c>
      <c r="R265" s="28">
        <v>0</v>
      </c>
      <c r="S265" s="9">
        <f t="shared" si="41"/>
        <v>0</v>
      </c>
      <c r="T265" s="9">
        <f t="shared" si="42"/>
        <v>0</v>
      </c>
      <c r="U265" s="10">
        <f t="shared" si="43"/>
        <v>0</v>
      </c>
      <c r="V265" s="9">
        <f t="shared" si="44"/>
        <v>2.2400000000000002</v>
      </c>
      <c r="W265" s="9">
        <f t="shared" si="45"/>
        <v>34.24</v>
      </c>
      <c r="X265" s="9">
        <v>34.24</v>
      </c>
      <c r="Y265" s="29" t="s">
        <v>1206</v>
      </c>
      <c r="AA265" t="str">
        <f t="shared" si="49"/>
        <v>14|64</v>
      </c>
      <c r="AB265">
        <v>2564</v>
      </c>
      <c r="AC265">
        <v>10</v>
      </c>
    </row>
    <row r="266" spans="1:29" ht="24" x14ac:dyDescent="0.4">
      <c r="A266">
        <v>265</v>
      </c>
      <c r="B266" t="str">
        <f t="shared" si="46"/>
        <v>2021-10-14T07:00:00.000+07:00</v>
      </c>
      <c r="C266">
        <f t="shared" si="47"/>
        <v>14</v>
      </c>
      <c r="D266">
        <v>10</v>
      </c>
      <c r="E266">
        <v>2564</v>
      </c>
      <c r="F266">
        <v>3</v>
      </c>
      <c r="G266" t="str">
        <f t="shared" si="48"/>
        <v>643000749</v>
      </c>
      <c r="H266" s="12">
        <v>22</v>
      </c>
      <c r="I266" s="2" t="s">
        <v>930</v>
      </c>
      <c r="J266" s="17" t="s">
        <v>1207</v>
      </c>
      <c r="K266" s="2" t="s">
        <v>684</v>
      </c>
      <c r="L266" s="26" t="s">
        <v>685</v>
      </c>
      <c r="M266" s="4" t="s">
        <v>686</v>
      </c>
      <c r="N266" s="16" t="s">
        <v>579</v>
      </c>
      <c r="O266" s="30">
        <v>780</v>
      </c>
      <c r="P266" s="9">
        <v>54.6</v>
      </c>
      <c r="Q266" s="9">
        <f t="shared" si="40"/>
        <v>834.6</v>
      </c>
      <c r="R266" s="28">
        <v>0</v>
      </c>
      <c r="S266" s="9">
        <f t="shared" si="41"/>
        <v>0</v>
      </c>
      <c r="T266" s="9">
        <f t="shared" si="42"/>
        <v>0</v>
      </c>
      <c r="U266" s="10">
        <f t="shared" si="43"/>
        <v>0</v>
      </c>
      <c r="V266" s="9">
        <f t="shared" si="44"/>
        <v>54.6</v>
      </c>
      <c r="W266" s="9">
        <f t="shared" si="45"/>
        <v>834.6</v>
      </c>
      <c r="X266" s="9">
        <v>834.6</v>
      </c>
      <c r="Y266" s="29" t="s">
        <v>1206</v>
      </c>
      <c r="AA266" t="str">
        <f t="shared" si="49"/>
        <v>14|64</v>
      </c>
      <c r="AB266">
        <v>2564</v>
      </c>
      <c r="AC266">
        <v>10</v>
      </c>
    </row>
    <row r="267" spans="1:29" ht="24" x14ac:dyDescent="0.4">
      <c r="A267">
        <v>266</v>
      </c>
      <c r="B267" t="str">
        <f t="shared" si="46"/>
        <v>2021-10-15T07:00:00.000+07:00</v>
      </c>
      <c r="C267">
        <f t="shared" si="47"/>
        <v>15</v>
      </c>
      <c r="D267">
        <v>10</v>
      </c>
      <c r="E267">
        <v>2564</v>
      </c>
      <c r="F267">
        <v>3</v>
      </c>
      <c r="G267" t="str">
        <f t="shared" si="48"/>
        <v>643000750</v>
      </c>
      <c r="H267" s="12">
        <v>23</v>
      </c>
      <c r="I267" s="2" t="s">
        <v>964</v>
      </c>
      <c r="J267" s="17" t="s">
        <v>1208</v>
      </c>
      <c r="K267" s="2" t="s">
        <v>710</v>
      </c>
      <c r="L267" s="26" t="s">
        <v>711</v>
      </c>
      <c r="M267" s="4" t="s">
        <v>712</v>
      </c>
      <c r="N267" s="16" t="s">
        <v>28</v>
      </c>
      <c r="O267" s="30">
        <v>0</v>
      </c>
      <c r="P267" s="9">
        <v>0</v>
      </c>
      <c r="Q267" s="9">
        <f t="shared" si="40"/>
        <v>0</v>
      </c>
      <c r="R267" s="28">
        <v>56</v>
      </c>
      <c r="S267" s="9">
        <f t="shared" si="41"/>
        <v>224</v>
      </c>
      <c r="T267" s="9">
        <f t="shared" si="42"/>
        <v>15.68</v>
      </c>
      <c r="U267" s="10">
        <f t="shared" si="43"/>
        <v>239.68</v>
      </c>
      <c r="V267" s="9">
        <f t="shared" si="44"/>
        <v>15.68</v>
      </c>
      <c r="W267" s="9">
        <f t="shared" si="45"/>
        <v>239.68</v>
      </c>
      <c r="X267" s="9">
        <v>239.75</v>
      </c>
      <c r="Y267" s="29"/>
      <c r="AA267" t="str">
        <f t="shared" si="49"/>
        <v>15|64</v>
      </c>
      <c r="AB267">
        <v>2564</v>
      </c>
      <c r="AC267">
        <v>10</v>
      </c>
    </row>
    <row r="268" spans="1:29" ht="24" x14ac:dyDescent="0.4">
      <c r="A268">
        <v>267</v>
      </c>
      <c r="B268" t="str">
        <f t="shared" si="46"/>
        <v>2021-10-15T07:00:00.000+07:00</v>
      </c>
      <c r="C268">
        <f t="shared" si="47"/>
        <v>15</v>
      </c>
      <c r="D268">
        <v>10</v>
      </c>
      <c r="E268">
        <v>2564</v>
      </c>
      <c r="F268">
        <v>3</v>
      </c>
      <c r="G268" t="str">
        <f t="shared" si="48"/>
        <v>643000751</v>
      </c>
      <c r="H268" s="12">
        <v>24</v>
      </c>
      <c r="I268" s="2" t="s">
        <v>964</v>
      </c>
      <c r="J268" s="17" t="s">
        <v>1209</v>
      </c>
      <c r="K268" s="2" t="s">
        <v>719</v>
      </c>
      <c r="L268" s="26" t="s">
        <v>720</v>
      </c>
      <c r="M268" s="4" t="s">
        <v>721</v>
      </c>
      <c r="N268" s="16" t="s">
        <v>28</v>
      </c>
      <c r="O268" s="30">
        <v>0</v>
      </c>
      <c r="P268" s="9">
        <v>0</v>
      </c>
      <c r="Q268" s="9">
        <f t="shared" si="40"/>
        <v>0</v>
      </c>
      <c r="R268" s="28">
        <v>133</v>
      </c>
      <c r="S268" s="9">
        <f t="shared" si="41"/>
        <v>532</v>
      </c>
      <c r="T268" s="9">
        <f t="shared" si="42"/>
        <v>37.24</v>
      </c>
      <c r="U268" s="10">
        <f t="shared" si="43"/>
        <v>569.24</v>
      </c>
      <c r="V268" s="9">
        <f t="shared" si="44"/>
        <v>37.24</v>
      </c>
      <c r="W268" s="9">
        <f t="shared" si="45"/>
        <v>569.24</v>
      </c>
      <c r="X268" s="9">
        <v>569.25</v>
      </c>
      <c r="Y268" s="29"/>
      <c r="AA268" t="str">
        <f t="shared" si="49"/>
        <v>15|64</v>
      </c>
      <c r="AB268">
        <v>2564</v>
      </c>
      <c r="AC268">
        <v>10</v>
      </c>
    </row>
    <row r="269" spans="1:29" ht="24" x14ac:dyDescent="0.4">
      <c r="A269">
        <v>268</v>
      </c>
      <c r="B269" t="str">
        <f t="shared" si="46"/>
        <v>2021-10-15T07:00:00.000+07:00</v>
      </c>
      <c r="C269">
        <f t="shared" si="47"/>
        <v>15</v>
      </c>
      <c r="D269">
        <v>10</v>
      </c>
      <c r="E269">
        <v>2564</v>
      </c>
      <c r="F269">
        <v>3</v>
      </c>
      <c r="G269" t="str">
        <f t="shared" si="48"/>
        <v>643000752</v>
      </c>
      <c r="H269" s="12">
        <v>25</v>
      </c>
      <c r="I269" s="2" t="s">
        <v>964</v>
      </c>
      <c r="J269" s="17" t="s">
        <v>1210</v>
      </c>
      <c r="K269" s="2" t="s">
        <v>713</v>
      </c>
      <c r="L269" s="26" t="s">
        <v>714</v>
      </c>
      <c r="M269" s="4" t="s">
        <v>715</v>
      </c>
      <c r="N269" s="16" t="s">
        <v>28</v>
      </c>
      <c r="O269" s="30">
        <v>0</v>
      </c>
      <c r="P269" s="9">
        <v>0</v>
      </c>
      <c r="Q269" s="9">
        <f t="shared" si="40"/>
        <v>0</v>
      </c>
      <c r="R269" s="28">
        <v>13</v>
      </c>
      <c r="S269" s="9">
        <f t="shared" si="41"/>
        <v>52</v>
      </c>
      <c r="T269" s="9">
        <f t="shared" si="42"/>
        <v>3.64</v>
      </c>
      <c r="U269" s="10">
        <f t="shared" si="43"/>
        <v>55.64</v>
      </c>
      <c r="V269" s="9">
        <f t="shared" si="44"/>
        <v>3.64</v>
      </c>
      <c r="W269" s="9">
        <f t="shared" si="45"/>
        <v>55.64</v>
      </c>
      <c r="X269" s="9">
        <v>55.75</v>
      </c>
      <c r="Y269" s="29"/>
      <c r="AA269" t="str">
        <f t="shared" si="49"/>
        <v>15|64</v>
      </c>
      <c r="AB269">
        <v>2564</v>
      </c>
      <c r="AC269">
        <v>10</v>
      </c>
    </row>
    <row r="270" spans="1:29" ht="24" x14ac:dyDescent="0.4">
      <c r="A270">
        <v>269</v>
      </c>
      <c r="B270" t="str">
        <f t="shared" si="46"/>
        <v>2021-10-15T07:00:00.000+07:00</v>
      </c>
      <c r="C270">
        <f t="shared" si="47"/>
        <v>15</v>
      </c>
      <c r="D270">
        <v>10</v>
      </c>
      <c r="E270">
        <v>2564</v>
      </c>
      <c r="F270">
        <v>3</v>
      </c>
      <c r="G270" t="str">
        <f t="shared" si="48"/>
        <v>643000753</v>
      </c>
      <c r="H270" s="12">
        <v>26</v>
      </c>
      <c r="I270" s="2" t="s">
        <v>964</v>
      </c>
      <c r="J270" s="17" t="s">
        <v>1211</v>
      </c>
      <c r="K270" s="2" t="s">
        <v>716</v>
      </c>
      <c r="L270" s="26" t="s">
        <v>717</v>
      </c>
      <c r="M270" s="4" t="s">
        <v>718</v>
      </c>
      <c r="N270" s="16" t="s">
        <v>579</v>
      </c>
      <c r="O270" s="30">
        <v>40</v>
      </c>
      <c r="P270" s="9">
        <v>2.8</v>
      </c>
      <c r="Q270" s="9">
        <f t="shared" si="40"/>
        <v>42.8</v>
      </c>
      <c r="R270" s="28">
        <v>9</v>
      </c>
      <c r="S270" s="9">
        <f t="shared" si="41"/>
        <v>36</v>
      </c>
      <c r="T270" s="9">
        <f t="shared" si="42"/>
        <v>2.52</v>
      </c>
      <c r="U270" s="10">
        <f t="shared" si="43"/>
        <v>38.520000000000003</v>
      </c>
      <c r="V270" s="9">
        <f t="shared" si="44"/>
        <v>5.32</v>
      </c>
      <c r="W270" s="9">
        <f t="shared" si="45"/>
        <v>81.319999999999993</v>
      </c>
      <c r="X270" s="9">
        <v>81.5</v>
      </c>
      <c r="Y270" s="29"/>
      <c r="AA270" t="str">
        <f t="shared" si="49"/>
        <v>15|64</v>
      </c>
      <c r="AB270">
        <v>2564</v>
      </c>
      <c r="AC270">
        <v>10</v>
      </c>
    </row>
    <row r="271" spans="1:29" ht="24" x14ac:dyDescent="0.4">
      <c r="A271">
        <v>270</v>
      </c>
      <c r="B271" t="str">
        <f t="shared" si="46"/>
        <v>2021-10-18T07:00:00.000+07:00</v>
      </c>
      <c r="C271">
        <f t="shared" si="47"/>
        <v>18</v>
      </c>
      <c r="D271">
        <v>10</v>
      </c>
      <c r="E271">
        <v>2564</v>
      </c>
      <c r="F271">
        <v>3</v>
      </c>
      <c r="G271" t="str">
        <f t="shared" si="48"/>
        <v>643000754</v>
      </c>
      <c r="H271" s="12">
        <v>27</v>
      </c>
      <c r="I271" s="2" t="s">
        <v>998</v>
      </c>
      <c r="J271" s="17" t="s">
        <v>1212</v>
      </c>
      <c r="K271" s="2" t="s">
        <v>799</v>
      </c>
      <c r="L271" s="26" t="s">
        <v>800</v>
      </c>
      <c r="M271" s="4" t="s">
        <v>801</v>
      </c>
      <c r="N271" s="16" t="s">
        <v>28</v>
      </c>
      <c r="O271" s="30">
        <v>0</v>
      </c>
      <c r="P271" s="9">
        <v>0</v>
      </c>
      <c r="Q271" s="9">
        <f t="shared" si="40"/>
        <v>0</v>
      </c>
      <c r="R271" s="28">
        <v>8</v>
      </c>
      <c r="S271" s="9">
        <f t="shared" si="41"/>
        <v>32</v>
      </c>
      <c r="T271" s="9">
        <f t="shared" si="42"/>
        <v>2.2400000000000002</v>
      </c>
      <c r="U271" s="10">
        <f t="shared" si="43"/>
        <v>34.24</v>
      </c>
      <c r="V271" s="9">
        <f t="shared" si="44"/>
        <v>2.2400000000000002</v>
      </c>
      <c r="W271" s="9">
        <f t="shared" si="45"/>
        <v>34.24</v>
      </c>
      <c r="X271" s="9">
        <v>34.25</v>
      </c>
      <c r="Y271" s="29"/>
      <c r="AA271" t="str">
        <f t="shared" si="49"/>
        <v>18|64</v>
      </c>
      <c r="AB271">
        <v>2564</v>
      </c>
      <c r="AC271">
        <v>10</v>
      </c>
    </row>
    <row r="272" spans="1:29" ht="24" x14ac:dyDescent="0.4">
      <c r="A272">
        <v>271</v>
      </c>
      <c r="B272" t="str">
        <f t="shared" si="46"/>
        <v>2021-10-18T07:00:00.000+07:00</v>
      </c>
      <c r="C272">
        <f t="shared" si="47"/>
        <v>18</v>
      </c>
      <c r="D272">
        <v>10</v>
      </c>
      <c r="E272">
        <v>2564</v>
      </c>
      <c r="F272">
        <v>3</v>
      </c>
      <c r="G272" t="str">
        <f t="shared" si="48"/>
        <v>643000755</v>
      </c>
      <c r="H272" s="12">
        <v>28</v>
      </c>
      <c r="I272" s="2" t="s">
        <v>998</v>
      </c>
      <c r="J272" s="17" t="s">
        <v>1213</v>
      </c>
      <c r="K272" s="2" t="s">
        <v>805</v>
      </c>
      <c r="L272" s="26" t="s">
        <v>806</v>
      </c>
      <c r="M272" s="4" t="s">
        <v>807</v>
      </c>
      <c r="N272" s="16" t="s">
        <v>28</v>
      </c>
      <c r="O272" s="30">
        <v>0</v>
      </c>
      <c r="P272" s="9">
        <v>0</v>
      </c>
      <c r="Q272" s="9">
        <f t="shared" si="40"/>
        <v>0</v>
      </c>
      <c r="R272" s="28">
        <v>48</v>
      </c>
      <c r="S272" s="9">
        <f t="shared" si="41"/>
        <v>192</v>
      </c>
      <c r="T272" s="9">
        <f t="shared" si="42"/>
        <v>13.44</v>
      </c>
      <c r="U272" s="10">
        <f t="shared" si="43"/>
        <v>205.44</v>
      </c>
      <c r="V272" s="9">
        <f t="shared" si="44"/>
        <v>13.44</v>
      </c>
      <c r="W272" s="9">
        <f t="shared" si="45"/>
        <v>205.44</v>
      </c>
      <c r="X272" s="9">
        <v>205.5</v>
      </c>
      <c r="Y272" s="29"/>
      <c r="AA272" t="str">
        <f t="shared" si="49"/>
        <v>18|64</v>
      </c>
      <c r="AB272">
        <v>2564</v>
      </c>
      <c r="AC272">
        <v>10</v>
      </c>
    </row>
    <row r="273" spans="1:29" ht="24" x14ac:dyDescent="0.4">
      <c r="A273">
        <v>272</v>
      </c>
      <c r="B273" t="str">
        <f t="shared" si="46"/>
        <v>2021-10-18T07:00:00.000+07:00</v>
      </c>
      <c r="C273">
        <f t="shared" si="47"/>
        <v>18</v>
      </c>
      <c r="D273">
        <v>10</v>
      </c>
      <c r="E273">
        <v>2564</v>
      </c>
      <c r="F273">
        <v>3</v>
      </c>
      <c r="G273" t="str">
        <f t="shared" si="48"/>
        <v>643000756</v>
      </c>
      <c r="H273" s="12">
        <v>29</v>
      </c>
      <c r="I273" s="2" t="s">
        <v>998</v>
      </c>
      <c r="J273" s="17" t="s">
        <v>1214</v>
      </c>
      <c r="K273" s="2" t="s">
        <v>802</v>
      </c>
      <c r="L273" s="26" t="s">
        <v>803</v>
      </c>
      <c r="M273" s="4" t="s">
        <v>804</v>
      </c>
      <c r="N273" s="16" t="s">
        <v>28</v>
      </c>
      <c r="O273" s="30">
        <v>0</v>
      </c>
      <c r="P273" s="9">
        <v>0</v>
      </c>
      <c r="Q273" s="9">
        <f t="shared" si="40"/>
        <v>0</v>
      </c>
      <c r="R273" s="28">
        <v>30</v>
      </c>
      <c r="S273" s="9">
        <f t="shared" si="41"/>
        <v>120</v>
      </c>
      <c r="T273" s="9">
        <f t="shared" si="42"/>
        <v>8.4</v>
      </c>
      <c r="U273" s="10">
        <f t="shared" si="43"/>
        <v>128.4</v>
      </c>
      <c r="V273" s="9">
        <f t="shared" si="44"/>
        <v>8.4</v>
      </c>
      <c r="W273" s="9">
        <f t="shared" si="45"/>
        <v>128.4</v>
      </c>
      <c r="X273" s="9">
        <v>128.5</v>
      </c>
      <c r="Y273" s="29"/>
      <c r="AA273" t="str">
        <f t="shared" si="49"/>
        <v>18|64</v>
      </c>
      <c r="AB273">
        <v>2564</v>
      </c>
      <c r="AC273">
        <v>10</v>
      </c>
    </row>
    <row r="274" spans="1:29" ht="24" x14ac:dyDescent="0.4">
      <c r="A274">
        <v>273</v>
      </c>
      <c r="B274" t="str">
        <f t="shared" si="46"/>
        <v>2021-10-18T07:00:00.000+07:00</v>
      </c>
      <c r="C274">
        <f t="shared" si="47"/>
        <v>18</v>
      </c>
      <c r="D274">
        <v>10</v>
      </c>
      <c r="E274">
        <v>2564</v>
      </c>
      <c r="F274">
        <v>3</v>
      </c>
      <c r="G274" t="str">
        <f t="shared" si="48"/>
        <v>643000757</v>
      </c>
      <c r="H274" s="12">
        <v>30</v>
      </c>
      <c r="I274" s="2" t="s">
        <v>998</v>
      </c>
      <c r="J274" s="17" t="s">
        <v>1215</v>
      </c>
      <c r="K274" s="2" t="s">
        <v>808</v>
      </c>
      <c r="L274" s="26" t="s">
        <v>809</v>
      </c>
      <c r="M274" s="4" t="s">
        <v>810</v>
      </c>
      <c r="N274" s="16" t="s">
        <v>28</v>
      </c>
      <c r="O274" s="30">
        <v>0</v>
      </c>
      <c r="P274" s="9">
        <v>0</v>
      </c>
      <c r="Q274" s="9">
        <f t="shared" si="40"/>
        <v>0</v>
      </c>
      <c r="R274" s="28">
        <v>46</v>
      </c>
      <c r="S274" s="9">
        <f t="shared" si="41"/>
        <v>184</v>
      </c>
      <c r="T274" s="9">
        <f t="shared" si="42"/>
        <v>12.88</v>
      </c>
      <c r="U274" s="10">
        <f t="shared" si="43"/>
        <v>196.88</v>
      </c>
      <c r="V274" s="9">
        <f t="shared" si="44"/>
        <v>12.88</v>
      </c>
      <c r="W274" s="9">
        <f t="shared" si="45"/>
        <v>196.88</v>
      </c>
      <c r="X274" s="9">
        <v>197</v>
      </c>
      <c r="Y274" s="29"/>
      <c r="AA274" t="str">
        <f t="shared" si="49"/>
        <v>18|64</v>
      </c>
      <c r="AB274">
        <v>2564</v>
      </c>
      <c r="AC274">
        <v>10</v>
      </c>
    </row>
    <row r="275" spans="1:29" ht="24" x14ac:dyDescent="0.4">
      <c r="A275">
        <v>274</v>
      </c>
      <c r="B275" t="str">
        <f t="shared" si="46"/>
        <v>2021-10-18T07:00:00.000+07:00</v>
      </c>
      <c r="C275">
        <f t="shared" si="47"/>
        <v>18</v>
      </c>
      <c r="D275">
        <v>10</v>
      </c>
      <c r="E275">
        <v>2564</v>
      </c>
      <c r="F275">
        <v>3</v>
      </c>
      <c r="G275" t="str">
        <f t="shared" si="48"/>
        <v>643000758</v>
      </c>
      <c r="H275" s="12">
        <v>31</v>
      </c>
      <c r="I275" s="2" t="s">
        <v>998</v>
      </c>
      <c r="J275" s="17" t="s">
        <v>1216</v>
      </c>
      <c r="K275" s="2" t="s">
        <v>811</v>
      </c>
      <c r="L275" s="26" t="s">
        <v>812</v>
      </c>
      <c r="M275" s="4" t="s">
        <v>813</v>
      </c>
      <c r="N275" s="16" t="s">
        <v>28</v>
      </c>
      <c r="O275" s="30">
        <v>0</v>
      </c>
      <c r="P275" s="9">
        <v>0</v>
      </c>
      <c r="Q275" s="9">
        <f t="shared" si="40"/>
        <v>0</v>
      </c>
      <c r="R275" s="28">
        <v>8</v>
      </c>
      <c r="S275" s="9">
        <f t="shared" si="41"/>
        <v>32</v>
      </c>
      <c r="T275" s="9">
        <f t="shared" si="42"/>
        <v>2.2400000000000002</v>
      </c>
      <c r="U275" s="10">
        <f t="shared" si="43"/>
        <v>34.24</v>
      </c>
      <c r="V275" s="9">
        <f t="shared" si="44"/>
        <v>2.2400000000000002</v>
      </c>
      <c r="W275" s="9">
        <f t="shared" si="45"/>
        <v>34.24</v>
      </c>
      <c r="X275" s="9">
        <v>34.25</v>
      </c>
      <c r="Y275" s="29"/>
      <c r="AA275" t="str">
        <f t="shared" si="49"/>
        <v>18|64</v>
      </c>
      <c r="AB275">
        <v>2564</v>
      </c>
      <c r="AC275">
        <v>10</v>
      </c>
    </row>
    <row r="276" spans="1:29" ht="24" x14ac:dyDescent="0.4">
      <c r="A276">
        <v>275</v>
      </c>
      <c r="B276" t="str">
        <f t="shared" si="46"/>
        <v>2021-10-18T07:00:00.000+07:00</v>
      </c>
      <c r="C276">
        <f t="shared" si="47"/>
        <v>18</v>
      </c>
      <c r="D276">
        <v>10</v>
      </c>
      <c r="E276">
        <v>2564</v>
      </c>
      <c r="F276">
        <v>3</v>
      </c>
      <c r="G276" t="str">
        <f t="shared" si="48"/>
        <v>643000759</v>
      </c>
      <c r="H276" s="12">
        <v>32</v>
      </c>
      <c r="I276" s="2" t="s">
        <v>998</v>
      </c>
      <c r="J276" s="17" t="s">
        <v>1217</v>
      </c>
      <c r="K276" s="2" t="s">
        <v>814</v>
      </c>
      <c r="L276" s="26" t="s">
        <v>815</v>
      </c>
      <c r="M276" s="4" t="s">
        <v>816</v>
      </c>
      <c r="N276" s="16" t="s">
        <v>28</v>
      </c>
      <c r="O276" s="30">
        <v>0</v>
      </c>
      <c r="P276" s="9">
        <v>0</v>
      </c>
      <c r="Q276" s="9">
        <f t="shared" si="40"/>
        <v>0</v>
      </c>
      <c r="R276" s="28">
        <v>2</v>
      </c>
      <c r="S276" s="9">
        <f t="shared" si="41"/>
        <v>8</v>
      </c>
      <c r="T276" s="9">
        <f t="shared" si="42"/>
        <v>0.56000000000000005</v>
      </c>
      <c r="U276" s="10">
        <f t="shared" si="43"/>
        <v>8.56</v>
      </c>
      <c r="V276" s="9">
        <f t="shared" si="44"/>
        <v>0.56000000000000005</v>
      </c>
      <c r="W276" s="9">
        <f t="shared" si="45"/>
        <v>8.56</v>
      </c>
      <c r="X276" s="9">
        <v>8.75</v>
      </c>
      <c r="Y276" s="29"/>
      <c r="AA276" t="str">
        <f t="shared" si="49"/>
        <v>18|64</v>
      </c>
      <c r="AB276">
        <v>2564</v>
      </c>
      <c r="AC276">
        <v>10</v>
      </c>
    </row>
    <row r="277" spans="1:29" ht="24" x14ac:dyDescent="0.4">
      <c r="A277">
        <v>276</v>
      </c>
      <c r="B277" t="str">
        <f t="shared" si="46"/>
        <v>2021-10-18T07:00:00.000+07:00</v>
      </c>
      <c r="C277">
        <f t="shared" si="47"/>
        <v>18</v>
      </c>
      <c r="D277">
        <v>10</v>
      </c>
      <c r="E277">
        <v>2564</v>
      </c>
      <c r="F277">
        <v>3</v>
      </c>
      <c r="G277" t="str">
        <f t="shared" si="48"/>
        <v>643000760</v>
      </c>
      <c r="H277" s="12">
        <v>33</v>
      </c>
      <c r="I277" s="2" t="s">
        <v>998</v>
      </c>
      <c r="J277" s="17" t="s">
        <v>1218</v>
      </c>
      <c r="K277" s="2" t="s">
        <v>817</v>
      </c>
      <c r="L277" s="26" t="s">
        <v>818</v>
      </c>
      <c r="M277" s="4" t="s">
        <v>819</v>
      </c>
      <c r="N277" s="16" t="s">
        <v>28</v>
      </c>
      <c r="O277" s="30">
        <v>0</v>
      </c>
      <c r="P277" s="9">
        <v>0</v>
      </c>
      <c r="Q277" s="9">
        <f t="shared" si="40"/>
        <v>0</v>
      </c>
      <c r="R277" s="28">
        <v>2</v>
      </c>
      <c r="S277" s="9">
        <f t="shared" si="41"/>
        <v>8</v>
      </c>
      <c r="T277" s="9">
        <f t="shared" si="42"/>
        <v>0.56000000000000005</v>
      </c>
      <c r="U277" s="10">
        <f t="shared" si="43"/>
        <v>8.56</v>
      </c>
      <c r="V277" s="9">
        <f t="shared" si="44"/>
        <v>0.56000000000000005</v>
      </c>
      <c r="W277" s="9">
        <f t="shared" si="45"/>
        <v>8.56</v>
      </c>
      <c r="X277" s="9">
        <v>8.75</v>
      </c>
      <c r="Y277" s="29"/>
      <c r="AA277" t="str">
        <f t="shared" si="49"/>
        <v>18|64</v>
      </c>
      <c r="AB277">
        <v>2564</v>
      </c>
      <c r="AC277">
        <v>10</v>
      </c>
    </row>
    <row r="278" spans="1:29" ht="24" x14ac:dyDescent="0.4">
      <c r="A278">
        <v>277</v>
      </c>
      <c r="B278" t="str">
        <f t="shared" si="46"/>
        <v>2021-10-18T07:00:00.000+07:00</v>
      </c>
      <c r="C278">
        <f t="shared" si="47"/>
        <v>18</v>
      </c>
      <c r="D278">
        <v>10</v>
      </c>
      <c r="E278">
        <v>2564</v>
      </c>
      <c r="F278">
        <v>3</v>
      </c>
      <c r="G278" t="str">
        <f t="shared" si="48"/>
        <v>643000761</v>
      </c>
      <c r="H278" s="12">
        <v>34</v>
      </c>
      <c r="I278" s="2" t="s">
        <v>998</v>
      </c>
      <c r="J278" s="17" t="s">
        <v>1219</v>
      </c>
      <c r="K278" s="2" t="s">
        <v>820</v>
      </c>
      <c r="L278" s="26" t="s">
        <v>821</v>
      </c>
      <c r="M278" s="4" t="s">
        <v>822</v>
      </c>
      <c r="N278" s="16" t="s">
        <v>28</v>
      </c>
      <c r="O278" s="30">
        <v>0</v>
      </c>
      <c r="P278" s="9">
        <v>0</v>
      </c>
      <c r="Q278" s="9">
        <f t="shared" si="40"/>
        <v>0</v>
      </c>
      <c r="R278" s="28">
        <v>36</v>
      </c>
      <c r="S278" s="9">
        <f t="shared" si="41"/>
        <v>144</v>
      </c>
      <c r="T278" s="9">
        <f t="shared" si="42"/>
        <v>10.08</v>
      </c>
      <c r="U278" s="10">
        <f t="shared" si="43"/>
        <v>154.08000000000001</v>
      </c>
      <c r="V278" s="9">
        <f t="shared" si="44"/>
        <v>10.08</v>
      </c>
      <c r="W278" s="9">
        <f t="shared" si="45"/>
        <v>154.08000000000001</v>
      </c>
      <c r="X278" s="9">
        <v>154.25</v>
      </c>
      <c r="Y278" s="29"/>
      <c r="AA278" t="str">
        <f t="shared" si="49"/>
        <v>18|64</v>
      </c>
      <c r="AB278">
        <v>2564</v>
      </c>
      <c r="AC278">
        <v>10</v>
      </c>
    </row>
    <row r="279" spans="1:29" ht="24" x14ac:dyDescent="0.4">
      <c r="A279">
        <v>278</v>
      </c>
      <c r="B279" t="str">
        <f t="shared" si="46"/>
        <v>2021-10-18T07:00:00.000+07:00</v>
      </c>
      <c r="C279">
        <f t="shared" si="47"/>
        <v>18</v>
      </c>
      <c r="D279">
        <v>10</v>
      </c>
      <c r="E279">
        <v>2564</v>
      </c>
      <c r="F279">
        <v>3</v>
      </c>
      <c r="G279" t="str">
        <f t="shared" si="48"/>
        <v>643000762</v>
      </c>
      <c r="H279" s="12">
        <v>35</v>
      </c>
      <c r="I279" s="2" t="s">
        <v>998</v>
      </c>
      <c r="J279" s="17" t="s">
        <v>1220</v>
      </c>
      <c r="K279" s="2" t="s">
        <v>861</v>
      </c>
      <c r="L279" s="26" t="s">
        <v>862</v>
      </c>
      <c r="M279" s="4" t="s">
        <v>863</v>
      </c>
      <c r="N279" s="16" t="s">
        <v>1221</v>
      </c>
      <c r="O279" s="30">
        <v>440</v>
      </c>
      <c r="P279" s="9">
        <v>30.8</v>
      </c>
      <c r="Q279" s="9">
        <f t="shared" si="40"/>
        <v>470.8</v>
      </c>
      <c r="R279" s="28">
        <v>0</v>
      </c>
      <c r="S279" s="9">
        <f t="shared" si="41"/>
        <v>0</v>
      </c>
      <c r="T279" s="9">
        <f t="shared" si="42"/>
        <v>0</v>
      </c>
      <c r="U279" s="10">
        <f t="shared" si="43"/>
        <v>0</v>
      </c>
      <c r="V279" s="9">
        <f t="shared" si="44"/>
        <v>30.8</v>
      </c>
      <c r="W279" s="9">
        <f t="shared" si="45"/>
        <v>470.8</v>
      </c>
      <c r="X279" s="9">
        <v>471</v>
      </c>
      <c r="Y279" s="29"/>
      <c r="AA279" t="str">
        <f t="shared" si="49"/>
        <v>18|64</v>
      </c>
      <c r="AB279">
        <v>2564</v>
      </c>
      <c r="AC279">
        <v>10</v>
      </c>
    </row>
    <row r="280" spans="1:29" ht="24" x14ac:dyDescent="0.4">
      <c r="A280">
        <v>279</v>
      </c>
      <c r="B280" t="str">
        <f t="shared" si="46"/>
        <v>2021-10-18T07:00:00.000+07:00</v>
      </c>
      <c r="C280">
        <f t="shared" si="47"/>
        <v>18</v>
      </c>
      <c r="D280">
        <v>10</v>
      </c>
      <c r="E280">
        <v>2564</v>
      </c>
      <c r="F280">
        <v>3</v>
      </c>
      <c r="G280" t="str">
        <f t="shared" si="48"/>
        <v>643000763</v>
      </c>
      <c r="H280" s="12">
        <v>36</v>
      </c>
      <c r="I280" s="2" t="s">
        <v>998</v>
      </c>
      <c r="J280" s="17" t="s">
        <v>1222</v>
      </c>
      <c r="K280" s="2" t="s">
        <v>823</v>
      </c>
      <c r="L280" s="26" t="s">
        <v>824</v>
      </c>
      <c r="M280" s="4" t="s">
        <v>825</v>
      </c>
      <c r="N280" s="16" t="s">
        <v>28</v>
      </c>
      <c r="O280" s="30">
        <v>0</v>
      </c>
      <c r="P280" s="9">
        <v>0</v>
      </c>
      <c r="Q280" s="9">
        <f t="shared" si="40"/>
        <v>0</v>
      </c>
      <c r="R280" s="28">
        <v>44</v>
      </c>
      <c r="S280" s="9">
        <f t="shared" si="41"/>
        <v>176</v>
      </c>
      <c r="T280" s="9">
        <f t="shared" si="42"/>
        <v>12.32</v>
      </c>
      <c r="U280" s="10">
        <f t="shared" si="43"/>
        <v>188.32</v>
      </c>
      <c r="V280" s="9">
        <f t="shared" si="44"/>
        <v>12.32</v>
      </c>
      <c r="W280" s="9">
        <f t="shared" si="45"/>
        <v>188.32</v>
      </c>
      <c r="X280" s="9">
        <v>188.5</v>
      </c>
      <c r="Y280" s="29"/>
      <c r="AA280" t="str">
        <f t="shared" si="49"/>
        <v>18|64</v>
      </c>
      <c r="AB280">
        <v>2564</v>
      </c>
      <c r="AC280">
        <v>10</v>
      </c>
    </row>
    <row r="281" spans="1:29" ht="24" x14ac:dyDescent="0.4">
      <c r="A281">
        <v>280</v>
      </c>
      <c r="B281" t="str">
        <f t="shared" si="46"/>
        <v>2021-10-18T07:00:00.000+07:00</v>
      </c>
      <c r="C281">
        <f t="shared" si="47"/>
        <v>18</v>
      </c>
      <c r="D281">
        <v>10</v>
      </c>
      <c r="E281">
        <v>2564</v>
      </c>
      <c r="F281">
        <v>3</v>
      </c>
      <c r="G281" t="str">
        <f t="shared" si="48"/>
        <v>643000764</v>
      </c>
      <c r="H281" s="12">
        <v>37</v>
      </c>
      <c r="I281" s="2" t="s">
        <v>998</v>
      </c>
      <c r="J281" s="17" t="s">
        <v>1223</v>
      </c>
      <c r="K281" s="2" t="s">
        <v>826</v>
      </c>
      <c r="L281" s="26" t="s">
        <v>827</v>
      </c>
      <c r="M281" s="4" t="s">
        <v>828</v>
      </c>
      <c r="N281" s="16" t="s">
        <v>28</v>
      </c>
      <c r="O281" s="30">
        <v>0</v>
      </c>
      <c r="P281" s="9">
        <v>0</v>
      </c>
      <c r="Q281" s="9">
        <f t="shared" si="40"/>
        <v>0</v>
      </c>
      <c r="R281" s="28">
        <v>6</v>
      </c>
      <c r="S281" s="9">
        <f t="shared" si="41"/>
        <v>24</v>
      </c>
      <c r="T281" s="9">
        <f t="shared" si="42"/>
        <v>1.68</v>
      </c>
      <c r="U281" s="10">
        <f t="shared" si="43"/>
        <v>25.68</v>
      </c>
      <c r="V281" s="9">
        <f t="shared" si="44"/>
        <v>1.68</v>
      </c>
      <c r="W281" s="9">
        <f t="shared" si="45"/>
        <v>25.68</v>
      </c>
      <c r="X281" s="9">
        <v>25.75</v>
      </c>
      <c r="Y281" s="29"/>
      <c r="AA281" t="str">
        <f t="shared" si="49"/>
        <v>18|64</v>
      </c>
      <c r="AB281">
        <v>2564</v>
      </c>
      <c r="AC281">
        <v>10</v>
      </c>
    </row>
    <row r="282" spans="1:29" ht="24" x14ac:dyDescent="0.4">
      <c r="A282">
        <v>281</v>
      </c>
      <c r="B282" t="str">
        <f t="shared" si="46"/>
        <v>2021-10-18T07:00:00.000+07:00</v>
      </c>
      <c r="C282">
        <f t="shared" si="47"/>
        <v>18</v>
      </c>
      <c r="D282">
        <v>10</v>
      </c>
      <c r="E282">
        <v>2564</v>
      </c>
      <c r="F282">
        <v>3</v>
      </c>
      <c r="G282" t="str">
        <f t="shared" si="48"/>
        <v>643000765</v>
      </c>
      <c r="H282" s="12">
        <v>38</v>
      </c>
      <c r="I282" s="2" t="s">
        <v>998</v>
      </c>
      <c r="J282" s="17" t="s">
        <v>1224</v>
      </c>
      <c r="K282" s="2" t="s">
        <v>867</v>
      </c>
      <c r="L282" s="26" t="s">
        <v>868</v>
      </c>
      <c r="M282" s="4" t="s">
        <v>869</v>
      </c>
      <c r="N282" s="16" t="s">
        <v>28</v>
      </c>
      <c r="O282" s="30">
        <v>0</v>
      </c>
      <c r="P282" s="9">
        <v>0</v>
      </c>
      <c r="Q282" s="9">
        <f t="shared" si="40"/>
        <v>0</v>
      </c>
      <c r="R282" s="28">
        <v>7</v>
      </c>
      <c r="S282" s="9">
        <f t="shared" si="41"/>
        <v>28</v>
      </c>
      <c r="T282" s="9">
        <f t="shared" si="42"/>
        <v>1.96</v>
      </c>
      <c r="U282" s="10">
        <f t="shared" si="43"/>
        <v>29.96</v>
      </c>
      <c r="V282" s="9">
        <f t="shared" si="44"/>
        <v>1.96</v>
      </c>
      <c r="W282" s="9">
        <f t="shared" si="45"/>
        <v>29.96</v>
      </c>
      <c r="X282" s="9">
        <v>30</v>
      </c>
      <c r="Y282" s="29"/>
      <c r="AA282" t="str">
        <f t="shared" si="49"/>
        <v>18|64</v>
      </c>
      <c r="AB282">
        <v>2564</v>
      </c>
      <c r="AC282">
        <v>10</v>
      </c>
    </row>
    <row r="283" spans="1:29" ht="24" x14ac:dyDescent="0.4">
      <c r="A283">
        <v>282</v>
      </c>
      <c r="B283" t="str">
        <f t="shared" si="46"/>
        <v>2021-10-18T07:00:00.000+07:00</v>
      </c>
      <c r="C283">
        <f t="shared" si="47"/>
        <v>18</v>
      </c>
      <c r="D283">
        <v>10</v>
      </c>
      <c r="E283">
        <v>2564</v>
      </c>
      <c r="F283">
        <v>3</v>
      </c>
      <c r="G283" t="str">
        <f t="shared" si="48"/>
        <v>643000766</v>
      </c>
      <c r="H283" s="12">
        <v>39</v>
      </c>
      <c r="I283" s="2" t="s">
        <v>998</v>
      </c>
      <c r="J283" s="17" t="s">
        <v>1225</v>
      </c>
      <c r="K283" s="2" t="s">
        <v>864</v>
      </c>
      <c r="L283" s="26" t="s">
        <v>865</v>
      </c>
      <c r="M283" s="4" t="s">
        <v>866</v>
      </c>
      <c r="N283" s="16" t="s">
        <v>28</v>
      </c>
      <c r="O283" s="30">
        <v>0</v>
      </c>
      <c r="P283" s="9">
        <v>0</v>
      </c>
      <c r="Q283" s="9">
        <f t="shared" si="40"/>
        <v>0</v>
      </c>
      <c r="R283" s="28">
        <v>25</v>
      </c>
      <c r="S283" s="9">
        <f t="shared" si="41"/>
        <v>100</v>
      </c>
      <c r="T283" s="9">
        <f t="shared" si="42"/>
        <v>7</v>
      </c>
      <c r="U283" s="10">
        <f t="shared" si="43"/>
        <v>107</v>
      </c>
      <c r="V283" s="9">
        <f t="shared" si="44"/>
        <v>7</v>
      </c>
      <c r="W283" s="9">
        <f t="shared" si="45"/>
        <v>107</v>
      </c>
      <c r="X283" s="9">
        <v>107</v>
      </c>
      <c r="Y283" s="29"/>
      <c r="AA283" t="str">
        <f t="shared" si="49"/>
        <v>18|64</v>
      </c>
      <c r="AB283">
        <v>2564</v>
      </c>
      <c r="AC283">
        <v>10</v>
      </c>
    </row>
    <row r="284" spans="1:29" ht="24" x14ac:dyDescent="0.4">
      <c r="A284">
        <v>283</v>
      </c>
      <c r="B284" t="str">
        <f t="shared" si="46"/>
        <v>2021-10-18T07:00:00.000+07:00</v>
      </c>
      <c r="C284">
        <f t="shared" si="47"/>
        <v>18</v>
      </c>
      <c r="D284">
        <v>10</v>
      </c>
      <c r="E284">
        <v>2564</v>
      </c>
      <c r="F284">
        <v>3</v>
      </c>
      <c r="G284" t="str">
        <f t="shared" si="48"/>
        <v>643000767</v>
      </c>
      <c r="H284" s="12">
        <v>40</v>
      </c>
      <c r="I284" s="2" t="s">
        <v>998</v>
      </c>
      <c r="J284" s="17" t="s">
        <v>1226</v>
      </c>
      <c r="K284" s="2" t="s">
        <v>829</v>
      </c>
      <c r="L284" s="26" t="s">
        <v>830</v>
      </c>
      <c r="M284" s="4" t="s">
        <v>831</v>
      </c>
      <c r="N284" s="16" t="s">
        <v>28</v>
      </c>
      <c r="O284" s="30">
        <v>0</v>
      </c>
      <c r="P284" s="9">
        <v>0</v>
      </c>
      <c r="Q284" s="9">
        <f t="shared" si="40"/>
        <v>0</v>
      </c>
      <c r="R284" s="28">
        <v>21</v>
      </c>
      <c r="S284" s="9">
        <f t="shared" si="41"/>
        <v>84</v>
      </c>
      <c r="T284" s="9">
        <f t="shared" si="42"/>
        <v>5.88</v>
      </c>
      <c r="U284" s="10">
        <f t="shared" si="43"/>
        <v>89.88</v>
      </c>
      <c r="V284" s="9">
        <f t="shared" si="44"/>
        <v>5.88</v>
      </c>
      <c r="W284" s="9">
        <f t="shared" si="45"/>
        <v>89.88</v>
      </c>
      <c r="X284" s="9">
        <v>90</v>
      </c>
      <c r="Y284" s="29"/>
      <c r="AA284" t="str">
        <f t="shared" si="49"/>
        <v>18|64</v>
      </c>
      <c r="AB284">
        <v>2564</v>
      </c>
      <c r="AC284">
        <v>10</v>
      </c>
    </row>
    <row r="285" spans="1:29" ht="24" x14ac:dyDescent="0.4">
      <c r="A285">
        <v>284</v>
      </c>
      <c r="B285" t="str">
        <f t="shared" si="46"/>
        <v>2021-10-18T07:00:00.000+07:00</v>
      </c>
      <c r="C285">
        <f t="shared" si="47"/>
        <v>18</v>
      </c>
      <c r="D285">
        <v>10</v>
      </c>
      <c r="E285">
        <v>2564</v>
      </c>
      <c r="F285">
        <v>3</v>
      </c>
      <c r="G285" t="str">
        <f t="shared" si="48"/>
        <v>643000768</v>
      </c>
      <c r="H285" s="12">
        <v>41</v>
      </c>
      <c r="I285" s="2" t="s">
        <v>998</v>
      </c>
      <c r="J285" s="17" t="s">
        <v>1227</v>
      </c>
      <c r="K285" s="2" t="s">
        <v>754</v>
      </c>
      <c r="L285" s="26" t="s">
        <v>755</v>
      </c>
      <c r="M285" s="4" t="s">
        <v>756</v>
      </c>
      <c r="N285" s="16" t="s">
        <v>28</v>
      </c>
      <c r="O285" s="30">
        <v>0</v>
      </c>
      <c r="P285" s="9">
        <v>0</v>
      </c>
      <c r="Q285" s="9">
        <f t="shared" si="40"/>
        <v>0</v>
      </c>
      <c r="R285" s="28">
        <v>54</v>
      </c>
      <c r="S285" s="9">
        <f t="shared" si="41"/>
        <v>216</v>
      </c>
      <c r="T285" s="9">
        <f t="shared" si="42"/>
        <v>15.12</v>
      </c>
      <c r="U285" s="10">
        <f t="shared" si="43"/>
        <v>231.12</v>
      </c>
      <c r="V285" s="9">
        <f t="shared" si="44"/>
        <v>15.12</v>
      </c>
      <c r="W285" s="9">
        <f t="shared" si="45"/>
        <v>231.12</v>
      </c>
      <c r="X285" s="11">
        <v>231.25</v>
      </c>
      <c r="Y285" s="29"/>
      <c r="AA285" t="str">
        <f t="shared" si="49"/>
        <v>18|64</v>
      </c>
      <c r="AB285">
        <v>2564</v>
      </c>
      <c r="AC285">
        <v>10</v>
      </c>
    </row>
    <row r="286" spans="1:29" ht="24" x14ac:dyDescent="0.4">
      <c r="A286">
        <v>285</v>
      </c>
      <c r="B286" t="str">
        <f t="shared" si="46"/>
        <v>2021-10-18T07:00:00.000+07:00</v>
      </c>
      <c r="C286">
        <f t="shared" si="47"/>
        <v>18</v>
      </c>
      <c r="D286">
        <v>10</v>
      </c>
      <c r="E286">
        <v>2564</v>
      </c>
      <c r="F286">
        <v>3</v>
      </c>
      <c r="G286" t="str">
        <f t="shared" si="48"/>
        <v>643000769</v>
      </c>
      <c r="H286" s="12">
        <v>42</v>
      </c>
      <c r="I286" s="2" t="s">
        <v>998</v>
      </c>
      <c r="J286" s="17" t="s">
        <v>1228</v>
      </c>
      <c r="K286" s="2" t="s">
        <v>832</v>
      </c>
      <c r="L286" s="26" t="s">
        <v>833</v>
      </c>
      <c r="M286" s="4" t="s">
        <v>834</v>
      </c>
      <c r="N286" s="16" t="s">
        <v>28</v>
      </c>
      <c r="O286" s="30">
        <v>0</v>
      </c>
      <c r="P286" s="9">
        <v>0</v>
      </c>
      <c r="Q286" s="9">
        <f t="shared" si="40"/>
        <v>0</v>
      </c>
      <c r="R286" s="28">
        <v>31</v>
      </c>
      <c r="S286" s="9">
        <f t="shared" si="41"/>
        <v>124</v>
      </c>
      <c r="T286" s="9">
        <f t="shared" si="42"/>
        <v>8.68</v>
      </c>
      <c r="U286" s="10">
        <f t="shared" si="43"/>
        <v>132.68</v>
      </c>
      <c r="V286" s="9">
        <f t="shared" si="44"/>
        <v>8.68</v>
      </c>
      <c r="W286" s="9">
        <f t="shared" si="45"/>
        <v>132.68</v>
      </c>
      <c r="X286" s="11">
        <v>132.75</v>
      </c>
      <c r="Y286" s="29"/>
      <c r="AA286" t="str">
        <f t="shared" si="49"/>
        <v>18|64</v>
      </c>
      <c r="AB286">
        <v>2564</v>
      </c>
      <c r="AC286">
        <v>10</v>
      </c>
    </row>
    <row r="287" spans="1:29" ht="24" x14ac:dyDescent="0.4">
      <c r="A287">
        <v>286</v>
      </c>
      <c r="B287" t="str">
        <f t="shared" si="46"/>
        <v>2021-10-18T07:00:00.000+07:00</v>
      </c>
      <c r="C287">
        <f t="shared" si="47"/>
        <v>18</v>
      </c>
      <c r="D287">
        <v>10</v>
      </c>
      <c r="E287">
        <v>2564</v>
      </c>
      <c r="F287">
        <v>3</v>
      </c>
      <c r="G287" t="str">
        <f t="shared" si="48"/>
        <v>643000770</v>
      </c>
      <c r="H287" s="12">
        <v>43</v>
      </c>
      <c r="I287" s="2" t="s">
        <v>998</v>
      </c>
      <c r="J287" s="17" t="s">
        <v>1229</v>
      </c>
      <c r="K287" s="2" t="s">
        <v>835</v>
      </c>
      <c r="L287" s="26" t="s">
        <v>836</v>
      </c>
      <c r="M287" s="4" t="s">
        <v>837</v>
      </c>
      <c r="N287" s="16" t="s">
        <v>28</v>
      </c>
      <c r="O287" s="30">
        <v>0</v>
      </c>
      <c r="P287" s="9">
        <v>0</v>
      </c>
      <c r="Q287" s="9">
        <f t="shared" si="40"/>
        <v>0</v>
      </c>
      <c r="R287" s="28">
        <v>22</v>
      </c>
      <c r="S287" s="9">
        <f t="shared" si="41"/>
        <v>88</v>
      </c>
      <c r="T287" s="9">
        <f t="shared" si="42"/>
        <v>6.16</v>
      </c>
      <c r="U287" s="10">
        <f t="shared" si="43"/>
        <v>94.16</v>
      </c>
      <c r="V287" s="9">
        <f t="shared" si="44"/>
        <v>6.16</v>
      </c>
      <c r="W287" s="9">
        <f t="shared" si="45"/>
        <v>94.16</v>
      </c>
      <c r="X287" s="11">
        <v>94.25</v>
      </c>
      <c r="Y287" s="29"/>
      <c r="AA287" t="str">
        <f t="shared" si="49"/>
        <v>18|64</v>
      </c>
      <c r="AB287">
        <v>2564</v>
      </c>
      <c r="AC287">
        <v>10</v>
      </c>
    </row>
    <row r="288" spans="1:29" ht="24" x14ac:dyDescent="0.4">
      <c r="A288">
        <v>287</v>
      </c>
      <c r="B288" t="str">
        <f t="shared" si="46"/>
        <v>2021-10-18T07:00:00.000+07:00</v>
      </c>
      <c r="C288">
        <f t="shared" si="47"/>
        <v>18</v>
      </c>
      <c r="D288">
        <v>10</v>
      </c>
      <c r="E288">
        <v>2564</v>
      </c>
      <c r="F288">
        <v>3</v>
      </c>
      <c r="G288" t="str">
        <f t="shared" si="48"/>
        <v>643000771</v>
      </c>
      <c r="H288" s="12">
        <v>44</v>
      </c>
      <c r="I288" s="2" t="s">
        <v>998</v>
      </c>
      <c r="J288" s="17" t="s">
        <v>1230</v>
      </c>
      <c r="K288" s="2" t="s">
        <v>838</v>
      </c>
      <c r="L288" s="26" t="s">
        <v>839</v>
      </c>
      <c r="M288" s="4" t="s">
        <v>840</v>
      </c>
      <c r="N288" s="16" t="s">
        <v>28</v>
      </c>
      <c r="O288" s="30">
        <v>0</v>
      </c>
      <c r="P288" s="9">
        <v>0</v>
      </c>
      <c r="Q288" s="9">
        <f t="shared" si="40"/>
        <v>0</v>
      </c>
      <c r="R288" s="28">
        <v>22</v>
      </c>
      <c r="S288" s="9">
        <f t="shared" si="41"/>
        <v>88</v>
      </c>
      <c r="T288" s="9">
        <f t="shared" si="42"/>
        <v>6.16</v>
      </c>
      <c r="U288" s="10">
        <f t="shared" si="43"/>
        <v>94.16</v>
      </c>
      <c r="V288" s="9">
        <f t="shared" si="44"/>
        <v>6.16</v>
      </c>
      <c r="W288" s="9">
        <f t="shared" si="45"/>
        <v>94.16</v>
      </c>
      <c r="X288" s="9">
        <v>94.25</v>
      </c>
      <c r="Y288" s="29"/>
      <c r="AA288" t="str">
        <f t="shared" si="49"/>
        <v>18|64</v>
      </c>
      <c r="AB288">
        <v>2564</v>
      </c>
      <c r="AC288">
        <v>10</v>
      </c>
    </row>
    <row r="289" spans="1:29" ht="24" x14ac:dyDescent="0.4">
      <c r="A289">
        <v>288</v>
      </c>
      <c r="B289" t="str">
        <f t="shared" si="46"/>
        <v>2022-10-18T07:00:00.000+07:00</v>
      </c>
      <c r="C289">
        <f t="shared" si="47"/>
        <v>18</v>
      </c>
      <c r="D289">
        <v>11</v>
      </c>
      <c r="E289">
        <v>2564</v>
      </c>
      <c r="F289">
        <v>3</v>
      </c>
      <c r="G289" t="str">
        <f t="shared" si="48"/>
        <v>643000772</v>
      </c>
      <c r="H289" s="12">
        <v>45</v>
      </c>
      <c r="I289" s="2" t="s">
        <v>998</v>
      </c>
      <c r="J289" s="17" t="s">
        <v>1231</v>
      </c>
      <c r="K289" s="2" t="s">
        <v>841</v>
      </c>
      <c r="L289" s="26" t="s">
        <v>839</v>
      </c>
      <c r="M289" s="4" t="s">
        <v>842</v>
      </c>
      <c r="N289" s="16" t="s">
        <v>28</v>
      </c>
      <c r="O289" s="30">
        <v>0</v>
      </c>
      <c r="P289" s="9">
        <v>0</v>
      </c>
      <c r="Q289" s="9">
        <f t="shared" si="40"/>
        <v>0</v>
      </c>
      <c r="R289" s="28">
        <v>24</v>
      </c>
      <c r="S289" s="9">
        <f t="shared" si="41"/>
        <v>96</v>
      </c>
      <c r="T289" s="9">
        <f t="shared" si="42"/>
        <v>6.72</v>
      </c>
      <c r="U289" s="10">
        <f t="shared" si="43"/>
        <v>102.72</v>
      </c>
      <c r="V289" s="9">
        <f t="shared" si="44"/>
        <v>6.72</v>
      </c>
      <c r="W289" s="9">
        <f t="shared" si="45"/>
        <v>102.72</v>
      </c>
      <c r="X289" s="11">
        <v>102.75</v>
      </c>
      <c r="Y289" s="29"/>
      <c r="AA289" t="str">
        <f t="shared" si="49"/>
        <v>18|64</v>
      </c>
      <c r="AB289">
        <v>2565</v>
      </c>
      <c r="AC289">
        <v>10</v>
      </c>
    </row>
    <row r="290" spans="1:29" ht="24" x14ac:dyDescent="0.4">
      <c r="A290">
        <v>289</v>
      </c>
      <c r="B290" t="str">
        <f t="shared" si="46"/>
        <v>2022-10-18T07:00:00.000+07:00</v>
      </c>
      <c r="C290">
        <f t="shared" si="47"/>
        <v>18</v>
      </c>
      <c r="D290">
        <v>11</v>
      </c>
      <c r="E290">
        <v>2564</v>
      </c>
      <c r="F290">
        <v>3</v>
      </c>
      <c r="G290" t="str">
        <f t="shared" si="48"/>
        <v>643000773</v>
      </c>
      <c r="H290" s="12">
        <v>46</v>
      </c>
      <c r="I290" s="2" t="s">
        <v>998</v>
      </c>
      <c r="J290" s="17" t="s">
        <v>1232</v>
      </c>
      <c r="K290" s="2" t="s">
        <v>843</v>
      </c>
      <c r="L290" s="26" t="s">
        <v>844</v>
      </c>
      <c r="M290" s="4" t="s">
        <v>845</v>
      </c>
      <c r="N290" s="16" t="s">
        <v>28</v>
      </c>
      <c r="O290" s="30">
        <v>0</v>
      </c>
      <c r="P290" s="9">
        <v>0</v>
      </c>
      <c r="Q290" s="9">
        <f t="shared" si="40"/>
        <v>0</v>
      </c>
      <c r="R290" s="28">
        <v>10</v>
      </c>
      <c r="S290" s="9">
        <f t="shared" si="41"/>
        <v>40</v>
      </c>
      <c r="T290" s="9">
        <f t="shared" si="42"/>
        <v>2.8</v>
      </c>
      <c r="U290" s="10">
        <f t="shared" si="43"/>
        <v>42.8</v>
      </c>
      <c r="V290" s="9">
        <f t="shared" si="44"/>
        <v>2.8</v>
      </c>
      <c r="W290" s="9">
        <f t="shared" si="45"/>
        <v>42.8</v>
      </c>
      <c r="X290" s="11">
        <v>43</v>
      </c>
      <c r="Y290" s="29"/>
      <c r="AA290" t="str">
        <f t="shared" si="49"/>
        <v>18|64</v>
      </c>
      <c r="AB290">
        <v>2565</v>
      </c>
      <c r="AC290">
        <v>10</v>
      </c>
    </row>
    <row r="291" spans="1:29" ht="24" x14ac:dyDescent="0.4">
      <c r="A291">
        <v>290</v>
      </c>
      <c r="B291" t="str">
        <f t="shared" si="46"/>
        <v>2022-10-18T07:00:00.000+07:00</v>
      </c>
      <c r="C291">
        <f t="shared" si="47"/>
        <v>18</v>
      </c>
      <c r="D291">
        <v>11</v>
      </c>
      <c r="E291">
        <v>2564</v>
      </c>
      <c r="F291">
        <v>3</v>
      </c>
      <c r="G291" t="str">
        <f t="shared" si="48"/>
        <v>643000774</v>
      </c>
      <c r="H291" s="12">
        <v>47</v>
      </c>
      <c r="I291" s="2" t="s">
        <v>998</v>
      </c>
      <c r="J291" s="17" t="s">
        <v>1233</v>
      </c>
      <c r="K291" s="2" t="s">
        <v>849</v>
      </c>
      <c r="L291" s="26" t="s">
        <v>850</v>
      </c>
      <c r="M291" s="4" t="s">
        <v>851</v>
      </c>
      <c r="N291" s="16" t="s">
        <v>28</v>
      </c>
      <c r="O291" s="30">
        <v>0</v>
      </c>
      <c r="P291" s="9">
        <v>0</v>
      </c>
      <c r="Q291" s="9">
        <f t="shared" si="40"/>
        <v>0</v>
      </c>
      <c r="R291" s="28">
        <v>4</v>
      </c>
      <c r="S291" s="9">
        <f t="shared" si="41"/>
        <v>16</v>
      </c>
      <c r="T291" s="9">
        <f t="shared" si="42"/>
        <v>1.1200000000000001</v>
      </c>
      <c r="U291" s="10">
        <f t="shared" si="43"/>
        <v>17.12</v>
      </c>
      <c r="V291" s="9">
        <f t="shared" si="44"/>
        <v>1.1200000000000001</v>
      </c>
      <c r="W291" s="9">
        <f t="shared" si="45"/>
        <v>17.12</v>
      </c>
      <c r="X291" s="9">
        <v>17.25</v>
      </c>
      <c r="Y291" s="29"/>
      <c r="AA291" t="str">
        <f t="shared" si="49"/>
        <v>18|64</v>
      </c>
      <c r="AB291">
        <v>2565</v>
      </c>
      <c r="AC291">
        <v>10</v>
      </c>
    </row>
    <row r="292" spans="1:29" ht="24" x14ac:dyDescent="0.4">
      <c r="A292">
        <v>291</v>
      </c>
      <c r="B292" t="str">
        <f t="shared" si="46"/>
        <v>2022-10-18T07:00:00.000+07:00</v>
      </c>
      <c r="C292">
        <f t="shared" si="47"/>
        <v>18</v>
      </c>
      <c r="D292">
        <v>11</v>
      </c>
      <c r="E292">
        <v>2564</v>
      </c>
      <c r="F292">
        <v>3</v>
      </c>
      <c r="G292" t="str">
        <f t="shared" si="48"/>
        <v>643000775</v>
      </c>
      <c r="H292" s="12">
        <v>48</v>
      </c>
      <c r="I292" s="2" t="s">
        <v>998</v>
      </c>
      <c r="J292" s="17" t="s">
        <v>1234</v>
      </c>
      <c r="K292" s="2" t="s">
        <v>846</v>
      </c>
      <c r="L292" s="26" t="s">
        <v>847</v>
      </c>
      <c r="M292" s="4" t="s">
        <v>848</v>
      </c>
      <c r="N292" s="16" t="s">
        <v>28</v>
      </c>
      <c r="O292" s="30">
        <v>0</v>
      </c>
      <c r="P292" s="9">
        <v>0</v>
      </c>
      <c r="Q292" s="9">
        <f t="shared" si="40"/>
        <v>0</v>
      </c>
      <c r="R292" s="28">
        <v>14</v>
      </c>
      <c r="S292" s="9">
        <f t="shared" si="41"/>
        <v>56</v>
      </c>
      <c r="T292" s="9">
        <f t="shared" si="42"/>
        <v>3.92</v>
      </c>
      <c r="U292" s="10">
        <f t="shared" si="43"/>
        <v>59.92</v>
      </c>
      <c r="V292" s="9">
        <f t="shared" si="44"/>
        <v>3.92</v>
      </c>
      <c r="W292" s="9">
        <f t="shared" si="45"/>
        <v>59.92</v>
      </c>
      <c r="X292" s="9">
        <v>60</v>
      </c>
      <c r="Y292" s="29"/>
      <c r="AA292" t="str">
        <f t="shared" si="49"/>
        <v>18|64</v>
      </c>
      <c r="AB292">
        <v>2565</v>
      </c>
      <c r="AC292">
        <v>10</v>
      </c>
    </row>
    <row r="293" spans="1:29" ht="24" x14ac:dyDescent="0.4">
      <c r="A293">
        <v>292</v>
      </c>
      <c r="B293" t="str">
        <f t="shared" si="46"/>
        <v>2022-10-18T07:00:00.000+07:00</v>
      </c>
      <c r="C293">
        <f t="shared" si="47"/>
        <v>18</v>
      </c>
      <c r="D293">
        <v>11</v>
      </c>
      <c r="E293">
        <v>2564</v>
      </c>
      <c r="F293">
        <v>3</v>
      </c>
      <c r="G293" t="str">
        <f t="shared" si="48"/>
        <v>643000776</v>
      </c>
      <c r="H293" s="12">
        <v>49</v>
      </c>
      <c r="I293" s="2" t="s">
        <v>998</v>
      </c>
      <c r="J293" s="17" t="s">
        <v>1235</v>
      </c>
      <c r="K293" s="2" t="s">
        <v>778</v>
      </c>
      <c r="L293" s="26" t="s">
        <v>779</v>
      </c>
      <c r="M293" s="4" t="s">
        <v>780</v>
      </c>
      <c r="N293" s="16" t="s">
        <v>28</v>
      </c>
      <c r="O293" s="30">
        <v>0</v>
      </c>
      <c r="P293" s="9">
        <v>0</v>
      </c>
      <c r="Q293" s="9">
        <f t="shared" si="40"/>
        <v>0</v>
      </c>
      <c r="R293" s="28">
        <v>19</v>
      </c>
      <c r="S293" s="9">
        <f t="shared" si="41"/>
        <v>76</v>
      </c>
      <c r="T293" s="9">
        <f t="shared" si="42"/>
        <v>5.32</v>
      </c>
      <c r="U293" s="10">
        <f t="shared" si="43"/>
        <v>81.319999999999993</v>
      </c>
      <c r="V293" s="9">
        <f t="shared" si="44"/>
        <v>5.32</v>
      </c>
      <c r="W293" s="9">
        <f t="shared" si="45"/>
        <v>81.319999999999993</v>
      </c>
      <c r="X293" s="9">
        <v>81.5</v>
      </c>
      <c r="Y293" s="31"/>
      <c r="AA293" t="str">
        <f t="shared" si="49"/>
        <v>18|64</v>
      </c>
      <c r="AB293">
        <v>2565</v>
      </c>
      <c r="AC293">
        <v>10</v>
      </c>
    </row>
    <row r="294" spans="1:29" ht="24" x14ac:dyDescent="0.4">
      <c r="A294">
        <v>293</v>
      </c>
      <c r="B294" t="str">
        <f t="shared" si="46"/>
        <v>2022-10-20T07:00:00.000+07:00</v>
      </c>
      <c r="C294">
        <f t="shared" si="47"/>
        <v>20</v>
      </c>
      <c r="D294">
        <v>11</v>
      </c>
      <c r="E294">
        <v>2564</v>
      </c>
      <c r="F294">
        <v>3</v>
      </c>
      <c r="G294" t="str">
        <f t="shared" si="48"/>
        <v>643000777</v>
      </c>
      <c r="H294" s="12">
        <v>50</v>
      </c>
      <c r="I294" s="2" t="s">
        <v>1060</v>
      </c>
      <c r="J294" s="17" t="s">
        <v>1236</v>
      </c>
      <c r="K294" s="2" t="s">
        <v>1237</v>
      </c>
      <c r="L294" s="26" t="s">
        <v>1238</v>
      </c>
      <c r="M294" s="4" t="s">
        <v>1239</v>
      </c>
      <c r="N294" s="16" t="s">
        <v>28</v>
      </c>
      <c r="O294" s="30">
        <v>32</v>
      </c>
      <c r="P294" s="9">
        <v>2.2400000000000002</v>
      </c>
      <c r="Q294" s="9">
        <f t="shared" si="40"/>
        <v>34.24</v>
      </c>
      <c r="R294" s="28">
        <v>1</v>
      </c>
      <c r="S294" s="9">
        <f t="shared" si="41"/>
        <v>4</v>
      </c>
      <c r="T294" s="9">
        <f t="shared" si="42"/>
        <v>0.28000000000000003</v>
      </c>
      <c r="U294" s="10">
        <f t="shared" si="43"/>
        <v>4.28</v>
      </c>
      <c r="V294" s="9">
        <f t="shared" si="44"/>
        <v>2.5200000000000005</v>
      </c>
      <c r="W294" s="9">
        <f t="shared" si="45"/>
        <v>38.520000000000003</v>
      </c>
      <c r="X294" s="9">
        <v>38.75</v>
      </c>
      <c r="Y294" s="31"/>
      <c r="AA294" t="str">
        <f t="shared" si="49"/>
        <v>20|64</v>
      </c>
      <c r="AB294">
        <v>2565</v>
      </c>
      <c r="AC294">
        <v>10</v>
      </c>
    </row>
    <row r="295" spans="1:29" ht="24" x14ac:dyDescent="0.4">
      <c r="A295">
        <v>294</v>
      </c>
      <c r="B295" t="str">
        <f t="shared" si="46"/>
        <v>2022-10-20T07:00:00.000+07:00</v>
      </c>
      <c r="C295">
        <f t="shared" si="47"/>
        <v>20</v>
      </c>
      <c r="D295">
        <v>11</v>
      </c>
      <c r="E295">
        <v>2564</v>
      </c>
      <c r="F295">
        <v>3</v>
      </c>
      <c r="G295" t="str">
        <f t="shared" si="48"/>
        <v>643000778</v>
      </c>
      <c r="H295" s="12">
        <v>51</v>
      </c>
      <c r="I295" s="2" t="s">
        <v>1060</v>
      </c>
      <c r="J295" s="17" t="s">
        <v>1240</v>
      </c>
      <c r="K295" s="2" t="s">
        <v>705</v>
      </c>
      <c r="L295" s="26" t="s">
        <v>706</v>
      </c>
      <c r="M295" s="4" t="s">
        <v>707</v>
      </c>
      <c r="N295" s="16" t="s">
        <v>28</v>
      </c>
      <c r="O295" s="30">
        <v>0</v>
      </c>
      <c r="P295" s="9">
        <v>0</v>
      </c>
      <c r="Q295" s="9">
        <f t="shared" si="40"/>
        <v>0</v>
      </c>
      <c r="R295" s="28">
        <v>24</v>
      </c>
      <c r="S295" s="9">
        <f t="shared" si="41"/>
        <v>96</v>
      </c>
      <c r="T295" s="9">
        <f t="shared" si="42"/>
        <v>6.72</v>
      </c>
      <c r="U295" s="10">
        <f t="shared" si="43"/>
        <v>102.72</v>
      </c>
      <c r="V295" s="9">
        <f t="shared" si="44"/>
        <v>6.72</v>
      </c>
      <c r="W295" s="9">
        <f t="shared" si="45"/>
        <v>102.72</v>
      </c>
      <c r="X295" s="9">
        <v>102.75</v>
      </c>
      <c r="Y295" s="29"/>
      <c r="AA295" t="str">
        <f t="shared" si="49"/>
        <v>20|64</v>
      </c>
      <c r="AB295">
        <v>2565</v>
      </c>
      <c r="AC295">
        <v>10</v>
      </c>
    </row>
    <row r="296" spans="1:29" ht="24" x14ac:dyDescent="0.4">
      <c r="A296">
        <v>295</v>
      </c>
      <c r="B296" t="str">
        <f t="shared" si="46"/>
        <v>2022-10-20T07:00:00.000+07:00</v>
      </c>
      <c r="C296">
        <f t="shared" si="47"/>
        <v>20</v>
      </c>
      <c r="D296">
        <v>11</v>
      </c>
      <c r="E296">
        <v>2564</v>
      </c>
      <c r="F296">
        <v>3</v>
      </c>
      <c r="G296" t="str">
        <f t="shared" si="48"/>
        <v>643000779</v>
      </c>
      <c r="H296" s="12">
        <v>52</v>
      </c>
      <c r="I296" s="2" t="s">
        <v>1060</v>
      </c>
      <c r="J296" s="17" t="s">
        <v>1241</v>
      </c>
      <c r="K296" s="2" t="s">
        <v>696</v>
      </c>
      <c r="L296" s="26" t="s">
        <v>697</v>
      </c>
      <c r="M296" s="4" t="s">
        <v>698</v>
      </c>
      <c r="N296" s="16" t="s">
        <v>28</v>
      </c>
      <c r="O296" s="30">
        <v>0</v>
      </c>
      <c r="P296" s="9">
        <v>0</v>
      </c>
      <c r="Q296" s="9">
        <f t="shared" si="40"/>
        <v>0</v>
      </c>
      <c r="R296" s="28">
        <v>5</v>
      </c>
      <c r="S296" s="9">
        <f t="shared" si="41"/>
        <v>20</v>
      </c>
      <c r="T296" s="9">
        <f t="shared" si="42"/>
        <v>1.4</v>
      </c>
      <c r="U296" s="10">
        <f t="shared" si="43"/>
        <v>21.4</v>
      </c>
      <c r="V296" s="9">
        <f t="shared" si="44"/>
        <v>1.4</v>
      </c>
      <c r="W296" s="9">
        <f t="shared" si="45"/>
        <v>21.4</v>
      </c>
      <c r="X296" s="9">
        <v>21.5</v>
      </c>
      <c r="Y296" s="15"/>
      <c r="AA296" t="str">
        <f t="shared" si="49"/>
        <v>20|64</v>
      </c>
      <c r="AB296">
        <v>2565</v>
      </c>
      <c r="AC296">
        <v>10</v>
      </c>
    </row>
    <row r="297" spans="1:29" ht="24" x14ac:dyDescent="0.4">
      <c r="A297">
        <v>296</v>
      </c>
      <c r="B297" t="str">
        <f t="shared" si="46"/>
        <v>2022-10-20T07:00:00.000+07:00</v>
      </c>
      <c r="C297">
        <f t="shared" si="47"/>
        <v>20</v>
      </c>
      <c r="D297">
        <v>11</v>
      </c>
      <c r="E297">
        <v>2564</v>
      </c>
      <c r="F297">
        <v>3</v>
      </c>
      <c r="G297" t="str">
        <f t="shared" si="48"/>
        <v>643000780</v>
      </c>
      <c r="H297" s="12">
        <v>53</v>
      </c>
      <c r="I297" s="2" t="s">
        <v>1060</v>
      </c>
      <c r="J297" s="17" t="s">
        <v>1242</v>
      </c>
      <c r="K297" s="2" t="s">
        <v>693</v>
      </c>
      <c r="L297" s="26" t="s">
        <v>694</v>
      </c>
      <c r="M297" s="4" t="s">
        <v>695</v>
      </c>
      <c r="N297" s="16" t="s">
        <v>28</v>
      </c>
      <c r="O297" s="30">
        <v>0</v>
      </c>
      <c r="P297" s="9">
        <v>0</v>
      </c>
      <c r="Q297" s="9">
        <f t="shared" si="40"/>
        <v>0</v>
      </c>
      <c r="R297" s="28">
        <v>18</v>
      </c>
      <c r="S297" s="9">
        <f t="shared" si="41"/>
        <v>72</v>
      </c>
      <c r="T297" s="9">
        <f t="shared" si="42"/>
        <v>5.04</v>
      </c>
      <c r="U297" s="10">
        <f t="shared" si="43"/>
        <v>77.040000000000006</v>
      </c>
      <c r="V297" s="9">
        <f t="shared" si="44"/>
        <v>5.04</v>
      </c>
      <c r="W297" s="9">
        <f t="shared" si="45"/>
        <v>77.040000000000006</v>
      </c>
      <c r="X297" s="9">
        <v>77.25</v>
      </c>
      <c r="Y297" s="15"/>
      <c r="AA297" t="str">
        <f t="shared" si="49"/>
        <v>20|64</v>
      </c>
      <c r="AB297">
        <v>2565</v>
      </c>
      <c r="AC297">
        <v>10</v>
      </c>
    </row>
    <row r="298" spans="1:29" ht="24" x14ac:dyDescent="0.4">
      <c r="A298">
        <v>297</v>
      </c>
      <c r="B298" t="str">
        <f t="shared" si="46"/>
        <v>2022-10-20T07:00:00.000+07:00</v>
      </c>
      <c r="C298">
        <f t="shared" si="47"/>
        <v>20</v>
      </c>
      <c r="D298">
        <v>11</v>
      </c>
      <c r="E298">
        <v>2564</v>
      </c>
      <c r="F298">
        <v>3</v>
      </c>
      <c r="G298" t="str">
        <f t="shared" si="48"/>
        <v>643000781</v>
      </c>
      <c r="H298" s="12">
        <v>54</v>
      </c>
      <c r="I298" s="2" t="s">
        <v>1060</v>
      </c>
      <c r="J298" s="17" t="s">
        <v>1243</v>
      </c>
      <c r="K298" s="2" t="s">
        <v>757</v>
      </c>
      <c r="L298" s="26" t="s">
        <v>758</v>
      </c>
      <c r="M298" s="4" t="s">
        <v>759</v>
      </c>
      <c r="N298" s="16" t="s">
        <v>579</v>
      </c>
      <c r="O298" s="30">
        <v>228</v>
      </c>
      <c r="P298" s="9">
        <v>15.96</v>
      </c>
      <c r="Q298" s="9">
        <f t="shared" si="40"/>
        <v>243.96</v>
      </c>
      <c r="R298" s="28">
        <v>0</v>
      </c>
      <c r="S298" s="9">
        <f t="shared" si="41"/>
        <v>0</v>
      </c>
      <c r="T298" s="9">
        <f t="shared" si="42"/>
        <v>0</v>
      </c>
      <c r="U298" s="10">
        <f t="shared" si="43"/>
        <v>0</v>
      </c>
      <c r="V298" s="9">
        <f t="shared" si="44"/>
        <v>15.96</v>
      </c>
      <c r="W298" s="9">
        <f t="shared" si="45"/>
        <v>243.96</v>
      </c>
      <c r="X298" s="21">
        <v>244</v>
      </c>
      <c r="Y298" s="15">
        <v>475.25</v>
      </c>
      <c r="AA298" t="str">
        <f t="shared" si="49"/>
        <v>20|64</v>
      </c>
      <c r="AB298">
        <v>2565</v>
      </c>
      <c r="AC298">
        <v>10</v>
      </c>
    </row>
    <row r="299" spans="1:29" ht="24" x14ac:dyDescent="0.4">
      <c r="A299">
        <v>298</v>
      </c>
      <c r="B299" t="str">
        <f t="shared" si="46"/>
        <v>2022-10-20T07:00:00.000+07:00</v>
      </c>
      <c r="C299">
        <f t="shared" si="47"/>
        <v>20</v>
      </c>
      <c r="D299">
        <v>11</v>
      </c>
      <c r="E299">
        <v>2564</v>
      </c>
      <c r="F299">
        <v>3</v>
      </c>
      <c r="G299" t="str">
        <f t="shared" si="48"/>
        <v>643000782</v>
      </c>
      <c r="H299" s="12">
        <v>55</v>
      </c>
      <c r="I299" s="2" t="s">
        <v>1060</v>
      </c>
      <c r="J299" s="17" t="s">
        <v>1244</v>
      </c>
      <c r="K299" s="2" t="s">
        <v>757</v>
      </c>
      <c r="L299" s="26" t="s">
        <v>758</v>
      </c>
      <c r="M299" s="4" t="s">
        <v>759</v>
      </c>
      <c r="N299" s="16" t="s">
        <v>28</v>
      </c>
      <c r="O299" s="30"/>
      <c r="P299" s="9"/>
      <c r="Q299" s="9">
        <f t="shared" si="40"/>
        <v>0</v>
      </c>
      <c r="R299" s="28">
        <v>54</v>
      </c>
      <c r="S299" s="9">
        <f t="shared" si="41"/>
        <v>216</v>
      </c>
      <c r="T299" s="9">
        <f t="shared" si="42"/>
        <v>15.12</v>
      </c>
      <c r="U299" s="10">
        <f t="shared" si="43"/>
        <v>231.12</v>
      </c>
      <c r="V299" s="9">
        <f t="shared" si="44"/>
        <v>15.12</v>
      </c>
      <c r="W299" s="9">
        <f t="shared" si="45"/>
        <v>231.12</v>
      </c>
      <c r="X299" s="22">
        <v>231.25</v>
      </c>
      <c r="Y299" s="15">
        <v>475.25</v>
      </c>
      <c r="AA299" t="str">
        <f t="shared" si="49"/>
        <v>20|64</v>
      </c>
      <c r="AB299">
        <v>2565</v>
      </c>
      <c r="AC299">
        <v>10</v>
      </c>
    </row>
    <row r="300" spans="1:29" ht="24" x14ac:dyDescent="0.4">
      <c r="A300">
        <v>299</v>
      </c>
      <c r="B300" t="str">
        <f t="shared" si="46"/>
        <v>2022-10-20T07:00:00.000+07:00</v>
      </c>
      <c r="C300">
        <f t="shared" si="47"/>
        <v>20</v>
      </c>
      <c r="D300">
        <v>11</v>
      </c>
      <c r="E300">
        <v>2564</v>
      </c>
      <c r="F300">
        <v>3</v>
      </c>
      <c r="G300" t="str">
        <f t="shared" si="48"/>
        <v>643000783</v>
      </c>
      <c r="H300" s="12">
        <v>56</v>
      </c>
      <c r="I300" s="2" t="s">
        <v>1060</v>
      </c>
      <c r="J300" s="17" t="s">
        <v>1245</v>
      </c>
      <c r="K300" s="2" t="s">
        <v>760</v>
      </c>
      <c r="L300" s="26" t="s">
        <v>761</v>
      </c>
      <c r="M300" s="4" t="s">
        <v>762</v>
      </c>
      <c r="N300" s="16" t="s">
        <v>28</v>
      </c>
      <c r="O300" s="30">
        <v>0</v>
      </c>
      <c r="P300" s="9">
        <v>0</v>
      </c>
      <c r="Q300" s="9">
        <f t="shared" si="40"/>
        <v>0</v>
      </c>
      <c r="R300" s="28">
        <v>30</v>
      </c>
      <c r="S300" s="9">
        <f t="shared" si="41"/>
        <v>120</v>
      </c>
      <c r="T300" s="9">
        <f t="shared" si="42"/>
        <v>8.4</v>
      </c>
      <c r="U300" s="10">
        <f t="shared" si="43"/>
        <v>128.4</v>
      </c>
      <c r="V300" s="9">
        <f t="shared" si="44"/>
        <v>8.4</v>
      </c>
      <c r="W300" s="9">
        <f t="shared" si="45"/>
        <v>128.4</v>
      </c>
      <c r="X300" s="9">
        <v>128.5</v>
      </c>
      <c r="Y300" s="15"/>
      <c r="AA300" t="str">
        <f t="shared" si="49"/>
        <v>20|64</v>
      </c>
      <c r="AB300">
        <v>2565</v>
      </c>
      <c r="AC300">
        <v>10</v>
      </c>
    </row>
    <row r="301" spans="1:29" ht="24" x14ac:dyDescent="0.4">
      <c r="A301">
        <v>300</v>
      </c>
      <c r="B301" t="str">
        <f t="shared" si="46"/>
        <v>2022-10-20T07:00:00.000+07:00</v>
      </c>
      <c r="C301">
        <f t="shared" si="47"/>
        <v>20</v>
      </c>
      <c r="D301">
        <v>11</v>
      </c>
      <c r="E301">
        <v>2564</v>
      </c>
      <c r="F301">
        <v>3</v>
      </c>
      <c r="G301" t="str">
        <f t="shared" si="48"/>
        <v>643000784</v>
      </c>
      <c r="H301" s="12">
        <v>57</v>
      </c>
      <c r="I301" s="2" t="s">
        <v>1060</v>
      </c>
      <c r="J301" s="17" t="s">
        <v>1246</v>
      </c>
      <c r="K301" s="2" t="s">
        <v>763</v>
      </c>
      <c r="L301" s="26" t="s">
        <v>764</v>
      </c>
      <c r="M301" s="4" t="s">
        <v>765</v>
      </c>
      <c r="N301" s="16" t="s">
        <v>28</v>
      </c>
      <c r="O301" s="30">
        <v>0</v>
      </c>
      <c r="P301" s="9">
        <v>0</v>
      </c>
      <c r="Q301" s="9">
        <f t="shared" si="40"/>
        <v>0</v>
      </c>
      <c r="R301" s="28">
        <v>39</v>
      </c>
      <c r="S301" s="9">
        <f t="shared" si="41"/>
        <v>156</v>
      </c>
      <c r="T301" s="9">
        <f t="shared" si="42"/>
        <v>10.92</v>
      </c>
      <c r="U301" s="10">
        <f t="shared" si="43"/>
        <v>166.92</v>
      </c>
      <c r="V301" s="9">
        <f t="shared" si="44"/>
        <v>10.92</v>
      </c>
      <c r="W301" s="9">
        <f t="shared" si="45"/>
        <v>166.92</v>
      </c>
      <c r="X301" s="9">
        <v>167</v>
      </c>
      <c r="Y301" s="15"/>
      <c r="AA301" t="str">
        <f t="shared" si="49"/>
        <v>20|64</v>
      </c>
      <c r="AB301">
        <v>2565</v>
      </c>
      <c r="AC301">
        <v>10</v>
      </c>
    </row>
    <row r="302" spans="1:29" ht="24" x14ac:dyDescent="0.4">
      <c r="A302">
        <v>301</v>
      </c>
      <c r="B302" t="str">
        <f t="shared" si="46"/>
        <v>2022-10-20T07:00:00.000+07:00</v>
      </c>
      <c r="C302">
        <f t="shared" si="47"/>
        <v>20</v>
      </c>
      <c r="D302">
        <v>11</v>
      </c>
      <c r="E302">
        <v>2564</v>
      </c>
      <c r="F302">
        <v>3</v>
      </c>
      <c r="G302" t="str">
        <f t="shared" si="48"/>
        <v>643000785</v>
      </c>
      <c r="H302" s="12">
        <v>58</v>
      </c>
      <c r="I302" s="2" t="s">
        <v>1060</v>
      </c>
      <c r="J302" s="17" t="s">
        <v>1247</v>
      </c>
      <c r="K302" s="2" t="s">
        <v>1248</v>
      </c>
      <c r="L302" s="26" t="s">
        <v>1249</v>
      </c>
      <c r="M302" s="4" t="s">
        <v>1250</v>
      </c>
      <c r="N302" s="16" t="s">
        <v>28</v>
      </c>
      <c r="O302" s="30">
        <v>0</v>
      </c>
      <c r="P302" s="9">
        <v>0</v>
      </c>
      <c r="Q302" s="9">
        <f t="shared" si="40"/>
        <v>0</v>
      </c>
      <c r="R302" s="28">
        <v>27</v>
      </c>
      <c r="S302" s="9">
        <f t="shared" si="41"/>
        <v>108</v>
      </c>
      <c r="T302" s="9">
        <f t="shared" si="42"/>
        <v>7.56</v>
      </c>
      <c r="U302" s="10">
        <f t="shared" si="43"/>
        <v>115.56</v>
      </c>
      <c r="V302" s="9">
        <f t="shared" si="44"/>
        <v>7.56</v>
      </c>
      <c r="W302" s="9">
        <f t="shared" si="45"/>
        <v>115.56</v>
      </c>
      <c r="X302" s="9">
        <v>115.75</v>
      </c>
      <c r="Y302" s="15"/>
      <c r="AA302" t="str">
        <f t="shared" si="49"/>
        <v>20|64</v>
      </c>
      <c r="AB302">
        <v>2565</v>
      </c>
      <c r="AC302">
        <v>10</v>
      </c>
    </row>
    <row r="303" spans="1:29" ht="24" x14ac:dyDescent="0.4">
      <c r="A303">
        <v>302</v>
      </c>
      <c r="B303" t="str">
        <f t="shared" si="46"/>
        <v>2022-10-20T07:00:00.000+07:00</v>
      </c>
      <c r="C303">
        <f t="shared" si="47"/>
        <v>20</v>
      </c>
      <c r="D303">
        <v>11</v>
      </c>
      <c r="E303">
        <v>2564</v>
      </c>
      <c r="F303">
        <v>3</v>
      </c>
      <c r="G303" t="str">
        <f t="shared" si="48"/>
        <v>643000786</v>
      </c>
      <c r="H303" s="12">
        <v>59</v>
      </c>
      <c r="I303" s="2" t="s">
        <v>1060</v>
      </c>
      <c r="J303" s="17" t="s">
        <v>1251</v>
      </c>
      <c r="K303" s="2" t="s">
        <v>772</v>
      </c>
      <c r="L303" s="26" t="s">
        <v>773</v>
      </c>
      <c r="M303" s="4" t="s">
        <v>774</v>
      </c>
      <c r="N303" s="16" t="s">
        <v>28</v>
      </c>
      <c r="O303" s="30">
        <v>0</v>
      </c>
      <c r="P303" s="9">
        <v>0</v>
      </c>
      <c r="Q303" s="9">
        <f t="shared" si="40"/>
        <v>0</v>
      </c>
      <c r="R303" s="28">
        <v>4</v>
      </c>
      <c r="S303" s="9">
        <f t="shared" si="41"/>
        <v>16</v>
      </c>
      <c r="T303" s="9">
        <f t="shared" si="42"/>
        <v>1.1200000000000001</v>
      </c>
      <c r="U303" s="10">
        <f t="shared" si="43"/>
        <v>17.12</v>
      </c>
      <c r="V303" s="9">
        <f t="shared" si="44"/>
        <v>1.1200000000000001</v>
      </c>
      <c r="W303" s="9">
        <f t="shared" si="45"/>
        <v>17.12</v>
      </c>
      <c r="X303" s="9">
        <v>17.25</v>
      </c>
      <c r="Y303" s="15"/>
      <c r="AA303" t="str">
        <f t="shared" si="49"/>
        <v>20|64</v>
      </c>
      <c r="AB303">
        <v>2565</v>
      </c>
      <c r="AC303">
        <v>10</v>
      </c>
    </row>
    <row r="304" spans="1:29" ht="24" x14ac:dyDescent="0.4">
      <c r="A304">
        <v>303</v>
      </c>
      <c r="B304" t="str">
        <f t="shared" si="46"/>
        <v>2022-10-20T07:00:00.000+07:00</v>
      </c>
      <c r="C304">
        <f t="shared" si="47"/>
        <v>20</v>
      </c>
      <c r="D304">
        <v>11</v>
      </c>
      <c r="E304">
        <v>2564</v>
      </c>
      <c r="F304">
        <v>3</v>
      </c>
      <c r="G304" t="str">
        <f t="shared" si="48"/>
        <v>643000787</v>
      </c>
      <c r="H304" s="12">
        <v>60</v>
      </c>
      <c r="I304" s="2" t="s">
        <v>1060</v>
      </c>
      <c r="J304" s="17" t="s">
        <v>1252</v>
      </c>
      <c r="K304" s="2" t="s">
        <v>766</v>
      </c>
      <c r="L304" s="26" t="s">
        <v>767</v>
      </c>
      <c r="M304" s="4" t="s">
        <v>768</v>
      </c>
      <c r="N304" s="16" t="s">
        <v>28</v>
      </c>
      <c r="O304" s="30">
        <v>0</v>
      </c>
      <c r="P304" s="9">
        <v>0</v>
      </c>
      <c r="Q304" s="9">
        <f t="shared" si="40"/>
        <v>0</v>
      </c>
      <c r="R304" s="28">
        <v>12</v>
      </c>
      <c r="S304" s="9">
        <f t="shared" si="41"/>
        <v>48</v>
      </c>
      <c r="T304" s="9">
        <f t="shared" si="42"/>
        <v>3.36</v>
      </c>
      <c r="U304" s="10">
        <f t="shared" si="43"/>
        <v>51.36</v>
      </c>
      <c r="V304" s="9">
        <f t="shared" si="44"/>
        <v>3.36</v>
      </c>
      <c r="W304" s="9">
        <f t="shared" si="45"/>
        <v>51.36</v>
      </c>
      <c r="X304" s="9">
        <v>51.5</v>
      </c>
      <c r="Y304" s="15"/>
      <c r="AA304" t="str">
        <f t="shared" si="49"/>
        <v>20|64</v>
      </c>
      <c r="AB304">
        <v>2565</v>
      </c>
      <c r="AC304">
        <v>10</v>
      </c>
    </row>
    <row r="305" spans="1:29" ht="24" x14ac:dyDescent="0.4">
      <c r="A305">
        <v>304</v>
      </c>
      <c r="B305" t="str">
        <f t="shared" si="46"/>
        <v>2022-10-20T07:00:00.000+07:00</v>
      </c>
      <c r="C305">
        <f t="shared" si="47"/>
        <v>20</v>
      </c>
      <c r="D305">
        <v>11</v>
      </c>
      <c r="E305">
        <v>2564</v>
      </c>
      <c r="F305">
        <v>3</v>
      </c>
      <c r="G305" t="str">
        <f t="shared" si="48"/>
        <v>643000788</v>
      </c>
      <c r="H305" s="12">
        <v>61</v>
      </c>
      <c r="I305" s="2" t="s">
        <v>1060</v>
      </c>
      <c r="J305" s="17" t="s">
        <v>1253</v>
      </c>
      <c r="K305" s="2" t="s">
        <v>784</v>
      </c>
      <c r="L305" s="26" t="s">
        <v>785</v>
      </c>
      <c r="M305" s="4" t="s">
        <v>786</v>
      </c>
      <c r="N305" s="16" t="s">
        <v>28</v>
      </c>
      <c r="O305" s="30">
        <v>0</v>
      </c>
      <c r="P305" s="9">
        <v>0</v>
      </c>
      <c r="Q305" s="9">
        <f t="shared" si="40"/>
        <v>0</v>
      </c>
      <c r="R305" s="28">
        <v>70</v>
      </c>
      <c r="S305" s="9">
        <f t="shared" si="41"/>
        <v>280</v>
      </c>
      <c r="T305" s="9">
        <f t="shared" si="42"/>
        <v>19.600000000000001</v>
      </c>
      <c r="U305" s="10">
        <f t="shared" si="43"/>
        <v>299.60000000000002</v>
      </c>
      <c r="V305" s="9">
        <f t="shared" si="44"/>
        <v>19.600000000000001</v>
      </c>
      <c r="W305" s="9">
        <f t="shared" si="45"/>
        <v>299.60000000000002</v>
      </c>
      <c r="X305" s="9">
        <v>299.75</v>
      </c>
      <c r="Y305" s="15"/>
      <c r="AA305" t="str">
        <f t="shared" si="49"/>
        <v>20|64</v>
      </c>
      <c r="AB305">
        <v>2565</v>
      </c>
      <c r="AC305">
        <v>10</v>
      </c>
    </row>
    <row r="306" spans="1:29" ht="24" x14ac:dyDescent="0.4">
      <c r="A306">
        <v>305</v>
      </c>
      <c r="B306" t="str">
        <f t="shared" si="46"/>
        <v>2022-10-20T07:00:00.000+07:00</v>
      </c>
      <c r="C306">
        <f t="shared" si="47"/>
        <v>20</v>
      </c>
      <c r="D306">
        <v>11</v>
      </c>
      <c r="E306">
        <v>2564</v>
      </c>
      <c r="F306">
        <v>3</v>
      </c>
      <c r="G306" t="str">
        <f t="shared" si="48"/>
        <v>643000789</v>
      </c>
      <c r="H306" s="12">
        <v>62</v>
      </c>
      <c r="I306" s="2" t="s">
        <v>1060</v>
      </c>
      <c r="J306" s="17" t="s">
        <v>1254</v>
      </c>
      <c r="K306" s="2" t="s">
        <v>787</v>
      </c>
      <c r="L306" s="26" t="s">
        <v>788</v>
      </c>
      <c r="M306" s="4" t="s">
        <v>789</v>
      </c>
      <c r="N306" s="16" t="s">
        <v>28</v>
      </c>
      <c r="O306" s="30">
        <v>0</v>
      </c>
      <c r="P306" s="9">
        <v>0</v>
      </c>
      <c r="Q306" s="9">
        <f t="shared" si="40"/>
        <v>0</v>
      </c>
      <c r="R306" s="28">
        <v>26</v>
      </c>
      <c r="S306" s="9">
        <f t="shared" si="41"/>
        <v>104</v>
      </c>
      <c r="T306" s="9">
        <f t="shared" si="42"/>
        <v>7.28</v>
      </c>
      <c r="U306" s="10">
        <f t="shared" si="43"/>
        <v>111.28</v>
      </c>
      <c r="V306" s="9">
        <f t="shared" si="44"/>
        <v>7.28</v>
      </c>
      <c r="W306" s="9">
        <f t="shared" si="45"/>
        <v>111.28</v>
      </c>
      <c r="X306" s="9">
        <v>111.5</v>
      </c>
      <c r="Y306" s="15"/>
      <c r="AA306" t="str">
        <f t="shared" si="49"/>
        <v>20|64</v>
      </c>
      <c r="AB306">
        <v>2565</v>
      </c>
      <c r="AC306">
        <v>10</v>
      </c>
    </row>
    <row r="307" spans="1:29" ht="24" x14ac:dyDescent="0.4">
      <c r="A307">
        <v>306</v>
      </c>
      <c r="B307" t="str">
        <f t="shared" si="46"/>
        <v>2022-10-20T07:00:00.000+07:00</v>
      </c>
      <c r="C307">
        <f t="shared" si="47"/>
        <v>20</v>
      </c>
      <c r="D307">
        <v>11</v>
      </c>
      <c r="E307">
        <v>2564</v>
      </c>
      <c r="F307">
        <v>3</v>
      </c>
      <c r="G307" t="str">
        <f t="shared" si="48"/>
        <v>643000790</v>
      </c>
      <c r="H307" s="12">
        <v>63</v>
      </c>
      <c r="I307" s="2" t="s">
        <v>1060</v>
      </c>
      <c r="J307" s="17" t="s">
        <v>1255</v>
      </c>
      <c r="K307" s="2" t="s">
        <v>796</v>
      </c>
      <c r="L307" s="26" t="s">
        <v>797</v>
      </c>
      <c r="M307" s="4" t="s">
        <v>798</v>
      </c>
      <c r="N307" s="16" t="s">
        <v>28</v>
      </c>
      <c r="O307" s="30">
        <v>0</v>
      </c>
      <c r="P307" s="9">
        <v>0</v>
      </c>
      <c r="Q307" s="9">
        <f t="shared" si="40"/>
        <v>0</v>
      </c>
      <c r="R307" s="28">
        <v>27</v>
      </c>
      <c r="S307" s="9">
        <f t="shared" si="41"/>
        <v>108</v>
      </c>
      <c r="T307" s="9">
        <f t="shared" si="42"/>
        <v>7.56</v>
      </c>
      <c r="U307" s="10">
        <f t="shared" si="43"/>
        <v>115.56</v>
      </c>
      <c r="V307" s="9">
        <f t="shared" si="44"/>
        <v>7.56</v>
      </c>
      <c r="W307" s="9">
        <f t="shared" si="45"/>
        <v>115.56</v>
      </c>
      <c r="X307" s="9">
        <v>115.75</v>
      </c>
      <c r="Y307" s="15"/>
      <c r="AA307" t="str">
        <f t="shared" si="49"/>
        <v>20|64</v>
      </c>
      <c r="AB307">
        <v>2565</v>
      </c>
      <c r="AC307">
        <v>10</v>
      </c>
    </row>
    <row r="308" spans="1:29" ht="24" x14ac:dyDescent="0.4">
      <c r="A308">
        <v>307</v>
      </c>
      <c r="B308" t="str">
        <f t="shared" si="46"/>
        <v>2022-10-20T07:00:00.000+07:00</v>
      </c>
      <c r="C308">
        <f t="shared" si="47"/>
        <v>20</v>
      </c>
      <c r="D308">
        <v>11</v>
      </c>
      <c r="E308">
        <v>2564</v>
      </c>
      <c r="F308">
        <v>3</v>
      </c>
      <c r="G308" t="str">
        <f t="shared" si="48"/>
        <v>643000791</v>
      </c>
      <c r="H308" s="12">
        <v>64</v>
      </c>
      <c r="I308" s="2" t="s">
        <v>1060</v>
      </c>
      <c r="J308" s="17" t="s">
        <v>1256</v>
      </c>
      <c r="K308" s="2" t="s">
        <v>790</v>
      </c>
      <c r="L308" s="26" t="s">
        <v>791</v>
      </c>
      <c r="M308" s="4" t="s">
        <v>792</v>
      </c>
      <c r="N308" s="16" t="s">
        <v>28</v>
      </c>
      <c r="O308" s="30">
        <v>0</v>
      </c>
      <c r="P308" s="9">
        <v>0</v>
      </c>
      <c r="Q308" s="9">
        <f t="shared" si="40"/>
        <v>0</v>
      </c>
      <c r="R308" s="28">
        <v>62</v>
      </c>
      <c r="S308" s="9">
        <f t="shared" si="41"/>
        <v>248</v>
      </c>
      <c r="T308" s="9">
        <f t="shared" si="42"/>
        <v>17.36</v>
      </c>
      <c r="U308" s="10">
        <f t="shared" si="43"/>
        <v>265.36</v>
      </c>
      <c r="V308" s="9">
        <f t="shared" si="44"/>
        <v>17.36</v>
      </c>
      <c r="W308" s="9">
        <f t="shared" si="45"/>
        <v>265.36</v>
      </c>
      <c r="X308" s="9">
        <v>265.5</v>
      </c>
      <c r="Y308" s="15"/>
      <c r="AA308" t="str">
        <f t="shared" si="49"/>
        <v>20|64</v>
      </c>
      <c r="AB308">
        <v>2565</v>
      </c>
      <c r="AC308">
        <v>10</v>
      </c>
    </row>
    <row r="309" spans="1:29" ht="24" x14ac:dyDescent="0.4">
      <c r="A309">
        <v>308</v>
      </c>
      <c r="B309" t="str">
        <f t="shared" si="46"/>
        <v>2022-10-20T07:00:00.000+07:00</v>
      </c>
      <c r="C309">
        <f t="shared" si="47"/>
        <v>20</v>
      </c>
      <c r="D309">
        <v>11</v>
      </c>
      <c r="E309">
        <v>2564</v>
      </c>
      <c r="F309">
        <v>3</v>
      </c>
      <c r="G309" t="str">
        <f t="shared" si="48"/>
        <v>643000792</v>
      </c>
      <c r="H309" s="12">
        <v>65</v>
      </c>
      <c r="I309" s="2" t="s">
        <v>1060</v>
      </c>
      <c r="J309" s="17" t="s">
        <v>1257</v>
      </c>
      <c r="K309" s="2" t="s">
        <v>793</v>
      </c>
      <c r="L309" s="26" t="s">
        <v>794</v>
      </c>
      <c r="M309" s="4" t="s">
        <v>795</v>
      </c>
      <c r="N309" s="16" t="s">
        <v>28</v>
      </c>
      <c r="O309" s="30">
        <v>0</v>
      </c>
      <c r="P309" s="9">
        <v>0</v>
      </c>
      <c r="Q309" s="9">
        <f t="shared" si="40"/>
        <v>0</v>
      </c>
      <c r="R309" s="28">
        <v>329</v>
      </c>
      <c r="S309" s="9">
        <f t="shared" si="41"/>
        <v>1316</v>
      </c>
      <c r="T309" s="9">
        <f t="shared" si="42"/>
        <v>92.12</v>
      </c>
      <c r="U309" s="10">
        <f t="shared" si="43"/>
        <v>1408.12</v>
      </c>
      <c r="V309" s="9">
        <f t="shared" si="44"/>
        <v>92.12</v>
      </c>
      <c r="W309" s="9">
        <f t="shared" si="45"/>
        <v>1408.12</v>
      </c>
      <c r="X309" s="9">
        <v>1408.25</v>
      </c>
      <c r="Y309" s="15"/>
      <c r="AA309" t="str">
        <f t="shared" si="49"/>
        <v>20|64</v>
      </c>
      <c r="AB309">
        <v>2565</v>
      </c>
      <c r="AC309">
        <v>10</v>
      </c>
    </row>
    <row r="310" spans="1:29" ht="24" x14ac:dyDescent="0.4">
      <c r="A310">
        <v>309</v>
      </c>
      <c r="B310" t="str">
        <f t="shared" si="46"/>
        <v>2022-10-21T07:00:00.000+07:00</v>
      </c>
      <c r="C310">
        <f t="shared" si="47"/>
        <v>21</v>
      </c>
      <c r="D310">
        <v>11</v>
      </c>
      <c r="E310">
        <v>2564</v>
      </c>
      <c r="F310">
        <v>3</v>
      </c>
      <c r="G310" t="str">
        <f t="shared" si="48"/>
        <v>643000793</v>
      </c>
      <c r="H310" s="12">
        <v>66</v>
      </c>
      <c r="I310" s="2" t="s">
        <v>1098</v>
      </c>
      <c r="J310" s="17" t="s">
        <v>1258</v>
      </c>
      <c r="K310" s="2" t="s">
        <v>769</v>
      </c>
      <c r="L310" s="26" t="s">
        <v>770</v>
      </c>
      <c r="M310" s="4" t="s">
        <v>771</v>
      </c>
      <c r="N310" s="16" t="s">
        <v>28</v>
      </c>
      <c r="O310" s="30">
        <v>0</v>
      </c>
      <c r="P310" s="9">
        <v>0</v>
      </c>
      <c r="Q310" s="9">
        <f t="shared" ref="Q310:Q323" si="50">SUM(O310:P310)</f>
        <v>0</v>
      </c>
      <c r="R310" s="28">
        <v>31</v>
      </c>
      <c r="S310" s="9">
        <f t="shared" ref="S310:S323" si="51">ROUNDDOWN(R310*4,2)</f>
        <v>124</v>
      </c>
      <c r="T310" s="9">
        <f t="shared" ref="T310:T323" si="52">ROUNDDOWN(S310*7%,2)</f>
        <v>8.68</v>
      </c>
      <c r="U310" s="10">
        <f t="shared" si="43"/>
        <v>132.68</v>
      </c>
      <c r="V310" s="9">
        <f t="shared" si="44"/>
        <v>8.68</v>
      </c>
      <c r="W310" s="9">
        <f t="shared" si="45"/>
        <v>132.68</v>
      </c>
      <c r="X310" s="9">
        <v>132.75</v>
      </c>
      <c r="Y310" s="15"/>
      <c r="AA310" t="str">
        <f t="shared" si="49"/>
        <v>21|64</v>
      </c>
      <c r="AB310">
        <v>2565</v>
      </c>
      <c r="AC310">
        <v>10</v>
      </c>
    </row>
    <row r="311" spans="1:29" ht="24" x14ac:dyDescent="0.4">
      <c r="A311">
        <v>310</v>
      </c>
      <c r="B311" t="str">
        <f t="shared" si="46"/>
        <v>2022-10-21T07:00:00.000+07:00</v>
      </c>
      <c r="C311">
        <f t="shared" si="47"/>
        <v>21</v>
      </c>
      <c r="D311">
        <v>11</v>
      </c>
      <c r="E311">
        <v>2564</v>
      </c>
      <c r="F311">
        <v>3</v>
      </c>
      <c r="G311" t="str">
        <f t="shared" si="48"/>
        <v>643000794</v>
      </c>
      <c r="H311" s="12">
        <v>67</v>
      </c>
      <c r="I311" s="2" t="s">
        <v>1098</v>
      </c>
      <c r="J311" s="17" t="s">
        <v>1259</v>
      </c>
      <c r="K311" s="2" t="s">
        <v>781</v>
      </c>
      <c r="L311" s="26" t="s">
        <v>782</v>
      </c>
      <c r="M311" s="4" t="s">
        <v>783</v>
      </c>
      <c r="N311" s="16" t="s">
        <v>28</v>
      </c>
      <c r="O311" s="30">
        <v>0</v>
      </c>
      <c r="P311" s="9">
        <v>0</v>
      </c>
      <c r="Q311" s="9">
        <f t="shared" si="50"/>
        <v>0</v>
      </c>
      <c r="R311" s="28">
        <v>15</v>
      </c>
      <c r="S311" s="9">
        <f t="shared" si="51"/>
        <v>60</v>
      </c>
      <c r="T311" s="9">
        <f t="shared" si="52"/>
        <v>4.2</v>
      </c>
      <c r="U311" s="10">
        <f t="shared" si="43"/>
        <v>64.2</v>
      </c>
      <c r="V311" s="9">
        <f t="shared" si="44"/>
        <v>4.2</v>
      </c>
      <c r="W311" s="9">
        <f t="shared" si="45"/>
        <v>64.2</v>
      </c>
      <c r="X311" s="9">
        <v>64.25</v>
      </c>
      <c r="Y311" s="15"/>
      <c r="AA311" t="str">
        <f t="shared" si="49"/>
        <v>21|64</v>
      </c>
      <c r="AB311">
        <v>2565</v>
      </c>
      <c r="AC311">
        <v>10</v>
      </c>
    </row>
    <row r="312" spans="1:29" ht="24" x14ac:dyDescent="0.4">
      <c r="A312">
        <v>311</v>
      </c>
      <c r="B312" t="str">
        <f t="shared" si="46"/>
        <v>2022-10-21T07:00:00.000+07:00</v>
      </c>
      <c r="C312">
        <f t="shared" si="47"/>
        <v>21</v>
      </c>
      <c r="D312">
        <v>11</v>
      </c>
      <c r="E312">
        <v>2564</v>
      </c>
      <c r="F312">
        <v>3</v>
      </c>
      <c r="G312" t="str">
        <f t="shared" si="48"/>
        <v>643000795</v>
      </c>
      <c r="H312" s="12">
        <v>68</v>
      </c>
      <c r="I312" s="2" t="s">
        <v>1098</v>
      </c>
      <c r="J312" s="17" t="s">
        <v>1260</v>
      </c>
      <c r="K312" s="2" t="s">
        <v>1261</v>
      </c>
      <c r="L312" s="26" t="s">
        <v>1262</v>
      </c>
      <c r="M312" s="4" t="s">
        <v>1263</v>
      </c>
      <c r="N312" s="16" t="s">
        <v>28</v>
      </c>
      <c r="O312" s="30">
        <v>0</v>
      </c>
      <c r="P312" s="9">
        <v>0</v>
      </c>
      <c r="Q312" s="9">
        <f t="shared" si="50"/>
        <v>0</v>
      </c>
      <c r="R312" s="28">
        <v>23</v>
      </c>
      <c r="S312" s="9">
        <f t="shared" si="51"/>
        <v>92</v>
      </c>
      <c r="T312" s="9">
        <f t="shared" si="52"/>
        <v>6.44</v>
      </c>
      <c r="U312" s="10">
        <f t="shared" ref="U312:U323" si="53">ROUNDDOWN(S312+T312,2)</f>
        <v>98.44</v>
      </c>
      <c r="V312" s="9">
        <f t="shared" ref="V312:V323" si="54">SUM(P312+T312)</f>
        <v>6.44</v>
      </c>
      <c r="W312" s="9">
        <f t="shared" ref="W312:W323" si="55">ROUNDDOWN(O312+P312+U312,2)</f>
        <v>98.44</v>
      </c>
      <c r="X312" s="9">
        <v>98.5</v>
      </c>
      <c r="Y312" s="15"/>
      <c r="AA312" t="str">
        <f t="shared" si="49"/>
        <v>21|64</v>
      </c>
      <c r="AB312">
        <v>2565</v>
      </c>
      <c r="AC312">
        <v>10</v>
      </c>
    </row>
    <row r="313" spans="1:29" ht="24" x14ac:dyDescent="0.4">
      <c r="A313">
        <v>312</v>
      </c>
      <c r="B313" t="str">
        <f t="shared" si="46"/>
        <v>2022-10-21T07:00:00.000+07:00</v>
      </c>
      <c r="C313">
        <f t="shared" si="47"/>
        <v>21</v>
      </c>
      <c r="D313">
        <v>11</v>
      </c>
      <c r="E313">
        <v>2564</v>
      </c>
      <c r="F313">
        <v>3</v>
      </c>
      <c r="G313" t="str">
        <f t="shared" si="48"/>
        <v>643000796</v>
      </c>
      <c r="H313" s="12">
        <v>69</v>
      </c>
      <c r="I313" s="2" t="s">
        <v>1098</v>
      </c>
      <c r="J313" s="17" t="s">
        <v>1264</v>
      </c>
      <c r="K313" s="2" t="s">
        <v>858</v>
      </c>
      <c r="L313" s="26" t="s">
        <v>859</v>
      </c>
      <c r="M313" s="4" t="s">
        <v>860</v>
      </c>
      <c r="N313" s="16" t="s">
        <v>28</v>
      </c>
      <c r="O313" s="30">
        <v>0</v>
      </c>
      <c r="P313" s="9">
        <v>0</v>
      </c>
      <c r="Q313" s="9">
        <f t="shared" si="50"/>
        <v>0</v>
      </c>
      <c r="R313" s="28">
        <v>102</v>
      </c>
      <c r="S313" s="9">
        <f t="shared" si="51"/>
        <v>408</v>
      </c>
      <c r="T313" s="9">
        <f t="shared" si="52"/>
        <v>28.56</v>
      </c>
      <c r="U313" s="10">
        <f t="shared" si="53"/>
        <v>436.56</v>
      </c>
      <c r="V313" s="9">
        <f t="shared" si="54"/>
        <v>28.56</v>
      </c>
      <c r="W313" s="9">
        <f t="shared" si="55"/>
        <v>436.56</v>
      </c>
      <c r="X313" s="9">
        <v>436.75</v>
      </c>
      <c r="Y313" s="15"/>
      <c r="AA313" t="str">
        <f t="shared" si="49"/>
        <v>21|64</v>
      </c>
      <c r="AB313">
        <v>2565</v>
      </c>
      <c r="AC313">
        <v>10</v>
      </c>
    </row>
    <row r="314" spans="1:29" ht="24" x14ac:dyDescent="0.4">
      <c r="A314">
        <v>313</v>
      </c>
      <c r="B314" t="str">
        <f t="shared" si="46"/>
        <v>2022-10-21T07:00:00.000+07:00</v>
      </c>
      <c r="C314">
        <f t="shared" si="47"/>
        <v>21</v>
      </c>
      <c r="D314">
        <v>11</v>
      </c>
      <c r="E314">
        <v>2564</v>
      </c>
      <c r="F314">
        <v>3</v>
      </c>
      <c r="G314" t="str">
        <f t="shared" si="48"/>
        <v>643000797</v>
      </c>
      <c r="H314" s="12">
        <v>70</v>
      </c>
      <c r="I314" s="2" t="s">
        <v>1098</v>
      </c>
      <c r="J314" s="17" t="s">
        <v>1265</v>
      </c>
      <c r="K314" s="2" t="s">
        <v>877</v>
      </c>
      <c r="L314" s="26" t="s">
        <v>878</v>
      </c>
      <c r="M314" s="4" t="s">
        <v>879</v>
      </c>
      <c r="N314" s="16" t="s">
        <v>579</v>
      </c>
      <c r="O314" s="30">
        <v>80</v>
      </c>
      <c r="P314" s="9">
        <v>5.6</v>
      </c>
      <c r="Q314" s="9">
        <f t="shared" si="50"/>
        <v>85.6</v>
      </c>
      <c r="R314" s="28">
        <v>23</v>
      </c>
      <c r="S314" s="9">
        <f t="shared" si="51"/>
        <v>92</v>
      </c>
      <c r="T314" s="9">
        <f t="shared" si="52"/>
        <v>6.44</v>
      </c>
      <c r="U314" s="10">
        <f t="shared" si="53"/>
        <v>98.44</v>
      </c>
      <c r="V314" s="9">
        <f t="shared" si="54"/>
        <v>12.04</v>
      </c>
      <c r="W314" s="9">
        <f t="shared" si="55"/>
        <v>184.04</v>
      </c>
      <c r="X314" s="9">
        <v>184.25</v>
      </c>
      <c r="Y314" s="15"/>
      <c r="AA314" t="str">
        <f t="shared" si="49"/>
        <v>21|64</v>
      </c>
      <c r="AB314">
        <v>2565</v>
      </c>
      <c r="AC314">
        <v>10</v>
      </c>
    </row>
    <row r="315" spans="1:29" ht="24" x14ac:dyDescent="0.4">
      <c r="A315">
        <v>314</v>
      </c>
      <c r="B315" t="str">
        <f t="shared" si="46"/>
        <v>2022-10-21T07:00:00.000+07:00</v>
      </c>
      <c r="C315">
        <f t="shared" si="47"/>
        <v>21</v>
      </c>
      <c r="D315">
        <v>11</v>
      </c>
      <c r="E315">
        <v>2564</v>
      </c>
      <c r="F315">
        <v>3</v>
      </c>
      <c r="G315" t="str">
        <f t="shared" si="48"/>
        <v>643000798</v>
      </c>
      <c r="H315" s="12">
        <v>71</v>
      </c>
      <c r="I315" s="2" t="s">
        <v>1098</v>
      </c>
      <c r="J315" s="17" t="s">
        <v>1266</v>
      </c>
      <c r="K315" s="2" t="s">
        <v>775</v>
      </c>
      <c r="L315" s="26" t="s">
        <v>776</v>
      </c>
      <c r="M315" s="4" t="s">
        <v>777</v>
      </c>
      <c r="N315" s="16" t="s">
        <v>28</v>
      </c>
      <c r="O315" s="30">
        <v>0</v>
      </c>
      <c r="P315" s="9">
        <v>0</v>
      </c>
      <c r="Q315" s="9">
        <f t="shared" si="50"/>
        <v>0</v>
      </c>
      <c r="R315" s="28">
        <v>27</v>
      </c>
      <c r="S315" s="9">
        <f t="shared" si="51"/>
        <v>108</v>
      </c>
      <c r="T315" s="9">
        <f t="shared" si="52"/>
        <v>7.56</v>
      </c>
      <c r="U315" s="10">
        <f t="shared" si="53"/>
        <v>115.56</v>
      </c>
      <c r="V315" s="9">
        <f t="shared" si="54"/>
        <v>7.56</v>
      </c>
      <c r="W315" s="9">
        <f t="shared" si="55"/>
        <v>115.56</v>
      </c>
      <c r="X315" s="9">
        <v>115.75</v>
      </c>
      <c r="Y315" s="15"/>
      <c r="AA315" t="str">
        <f t="shared" si="49"/>
        <v>21|64</v>
      </c>
      <c r="AB315">
        <v>2565</v>
      </c>
      <c r="AC315">
        <v>10</v>
      </c>
    </row>
    <row r="316" spans="1:29" ht="24" x14ac:dyDescent="0.4">
      <c r="A316">
        <v>315</v>
      </c>
      <c r="B316" t="str">
        <f t="shared" si="46"/>
        <v>2022-10-21T07:00:00.000+07:00</v>
      </c>
      <c r="C316">
        <f t="shared" si="47"/>
        <v>21</v>
      </c>
      <c r="D316">
        <v>11</v>
      </c>
      <c r="E316">
        <v>2564</v>
      </c>
      <c r="F316">
        <v>3</v>
      </c>
      <c r="G316" t="str">
        <f t="shared" si="48"/>
        <v>643000799</v>
      </c>
      <c r="H316" s="12">
        <v>72</v>
      </c>
      <c r="I316" s="2" t="s">
        <v>1098</v>
      </c>
      <c r="J316" s="17" t="s">
        <v>1267</v>
      </c>
      <c r="K316" s="2" t="s">
        <v>880</v>
      </c>
      <c r="L316" s="26" t="s">
        <v>881</v>
      </c>
      <c r="M316" s="4" t="s">
        <v>882</v>
      </c>
      <c r="N316" s="16" t="s">
        <v>28</v>
      </c>
      <c r="O316" s="30">
        <v>0</v>
      </c>
      <c r="P316" s="9">
        <v>0</v>
      </c>
      <c r="Q316" s="9">
        <f t="shared" si="50"/>
        <v>0</v>
      </c>
      <c r="R316" s="28">
        <v>22</v>
      </c>
      <c r="S316" s="9">
        <f t="shared" si="51"/>
        <v>88</v>
      </c>
      <c r="T316" s="9">
        <f t="shared" si="52"/>
        <v>6.16</v>
      </c>
      <c r="U316" s="10">
        <f t="shared" si="53"/>
        <v>94.16</v>
      </c>
      <c r="V316" s="9">
        <f t="shared" si="54"/>
        <v>6.16</v>
      </c>
      <c r="W316" s="9">
        <f t="shared" si="55"/>
        <v>94.16</v>
      </c>
      <c r="X316" s="9">
        <v>94.25</v>
      </c>
      <c r="Y316" s="15"/>
      <c r="AA316" t="str">
        <f t="shared" si="49"/>
        <v>21|64</v>
      </c>
      <c r="AB316">
        <v>2565</v>
      </c>
      <c r="AC316">
        <v>10</v>
      </c>
    </row>
    <row r="317" spans="1:29" ht="24" x14ac:dyDescent="0.4">
      <c r="A317">
        <v>316</v>
      </c>
      <c r="B317" t="str">
        <f t="shared" si="46"/>
        <v>2022-10-25T07:00:00.000+07:00</v>
      </c>
      <c r="C317">
        <f t="shared" si="47"/>
        <v>25</v>
      </c>
      <c r="D317">
        <v>11</v>
      </c>
      <c r="E317">
        <v>2564</v>
      </c>
      <c r="F317">
        <v>3</v>
      </c>
      <c r="G317" t="str">
        <f t="shared" si="48"/>
        <v>643000800</v>
      </c>
      <c r="H317" s="12">
        <v>73</v>
      </c>
      <c r="I317" s="2" t="s">
        <v>1124</v>
      </c>
      <c r="J317" s="17" t="s">
        <v>1268</v>
      </c>
      <c r="K317" s="2" t="s">
        <v>883</v>
      </c>
      <c r="L317" s="26" t="s">
        <v>884</v>
      </c>
      <c r="M317" s="4" t="s">
        <v>885</v>
      </c>
      <c r="N317" s="16" t="s">
        <v>28</v>
      </c>
      <c r="O317" s="30">
        <v>0</v>
      </c>
      <c r="P317" s="9">
        <v>0</v>
      </c>
      <c r="Q317" s="9">
        <f t="shared" si="50"/>
        <v>0</v>
      </c>
      <c r="R317" s="28">
        <v>1</v>
      </c>
      <c r="S317" s="9">
        <f t="shared" si="51"/>
        <v>4</v>
      </c>
      <c r="T317" s="9">
        <f t="shared" si="52"/>
        <v>0.28000000000000003</v>
      </c>
      <c r="U317" s="10">
        <f t="shared" si="53"/>
        <v>4.28</v>
      </c>
      <c r="V317" s="9">
        <f t="shared" si="54"/>
        <v>0.28000000000000003</v>
      </c>
      <c r="W317" s="9">
        <f t="shared" si="55"/>
        <v>4.28</v>
      </c>
      <c r="X317" s="9">
        <v>4.5</v>
      </c>
      <c r="Y317" s="15"/>
      <c r="AA317" t="str">
        <f t="shared" si="49"/>
        <v>25|64</v>
      </c>
      <c r="AB317">
        <v>2565</v>
      </c>
      <c r="AC317">
        <v>10</v>
      </c>
    </row>
    <row r="318" spans="1:29" ht="24" x14ac:dyDescent="0.4">
      <c r="A318">
        <v>317</v>
      </c>
      <c r="B318" t="str">
        <f t="shared" si="46"/>
        <v>2022-10-26T07:00:00.000+07:00</v>
      </c>
      <c r="C318">
        <f t="shared" si="47"/>
        <v>26</v>
      </c>
      <c r="D318">
        <v>11</v>
      </c>
      <c r="E318">
        <v>2564</v>
      </c>
      <c r="F318">
        <v>3</v>
      </c>
      <c r="G318" t="str">
        <f t="shared" si="48"/>
        <v>643000801</v>
      </c>
      <c r="H318" s="12">
        <v>74</v>
      </c>
      <c r="I318" s="2" t="s">
        <v>1269</v>
      </c>
      <c r="J318" s="17" t="s">
        <v>1270</v>
      </c>
      <c r="K318" s="2" t="s">
        <v>873</v>
      </c>
      <c r="L318" s="26" t="s">
        <v>874</v>
      </c>
      <c r="M318" s="4" t="s">
        <v>875</v>
      </c>
      <c r="N318" s="16" t="s">
        <v>579</v>
      </c>
      <c r="O318" s="30">
        <v>2776</v>
      </c>
      <c r="P318" s="9">
        <v>194.32</v>
      </c>
      <c r="Q318" s="9">
        <f t="shared" si="50"/>
        <v>2970.32</v>
      </c>
      <c r="R318" s="28">
        <v>0</v>
      </c>
      <c r="S318" s="9">
        <f t="shared" si="51"/>
        <v>0</v>
      </c>
      <c r="T318" s="9">
        <f t="shared" si="52"/>
        <v>0</v>
      </c>
      <c r="U318" s="10">
        <f t="shared" si="53"/>
        <v>0</v>
      </c>
      <c r="V318" s="9">
        <f t="shared" si="54"/>
        <v>194.32</v>
      </c>
      <c r="W318" s="9">
        <f t="shared" si="55"/>
        <v>2970.32</v>
      </c>
      <c r="X318" s="9">
        <v>2970.32</v>
      </c>
      <c r="Y318" s="15" t="s">
        <v>1271</v>
      </c>
      <c r="AA318" t="str">
        <f t="shared" si="49"/>
        <v>26|64</v>
      </c>
      <c r="AB318">
        <v>2565</v>
      </c>
      <c r="AC318">
        <v>10</v>
      </c>
    </row>
    <row r="319" spans="1:29" ht="24" x14ac:dyDescent="0.4">
      <c r="A319">
        <v>318</v>
      </c>
      <c r="B319" t="str">
        <f t="shared" si="46"/>
        <v>2022-10-28T07:00:00.000+07:00</v>
      </c>
      <c r="C319">
        <f t="shared" si="47"/>
        <v>28</v>
      </c>
      <c r="D319">
        <v>11</v>
      </c>
      <c r="E319">
        <v>2564</v>
      </c>
      <c r="F319">
        <v>3</v>
      </c>
      <c r="G319" t="str">
        <f t="shared" si="48"/>
        <v>643000802</v>
      </c>
      <c r="H319" s="12">
        <v>75</v>
      </c>
      <c r="I319" s="2" t="s">
        <v>1150</v>
      </c>
      <c r="J319" s="17" t="s">
        <v>1272</v>
      </c>
      <c r="K319" s="2" t="s">
        <v>684</v>
      </c>
      <c r="L319" s="26" t="s">
        <v>685</v>
      </c>
      <c r="M319" s="4" t="s">
        <v>686</v>
      </c>
      <c r="N319" s="16" t="s">
        <v>28</v>
      </c>
      <c r="O319" s="30">
        <v>0</v>
      </c>
      <c r="P319" s="9">
        <v>0</v>
      </c>
      <c r="Q319" s="9">
        <f t="shared" si="50"/>
        <v>0</v>
      </c>
      <c r="R319" s="28">
        <v>134</v>
      </c>
      <c r="S319" s="9">
        <f t="shared" si="51"/>
        <v>536</v>
      </c>
      <c r="T319" s="9">
        <f t="shared" si="52"/>
        <v>37.520000000000003</v>
      </c>
      <c r="U319" s="10">
        <f t="shared" si="53"/>
        <v>573.52</v>
      </c>
      <c r="V319" s="9">
        <f t="shared" si="54"/>
        <v>37.520000000000003</v>
      </c>
      <c r="W319" s="9">
        <f t="shared" si="55"/>
        <v>573.52</v>
      </c>
      <c r="X319" s="9">
        <v>573.52</v>
      </c>
      <c r="Y319" s="15"/>
      <c r="AA319" t="str">
        <f t="shared" si="49"/>
        <v>28|64</v>
      </c>
      <c r="AB319">
        <v>2565</v>
      </c>
      <c r="AC319">
        <v>10</v>
      </c>
    </row>
    <row r="320" spans="1:29" ht="24" x14ac:dyDescent="0.4">
      <c r="A320">
        <v>319</v>
      </c>
      <c r="B320" t="str">
        <f t="shared" si="46"/>
        <v>2022-10-28T07:00:00.000+07:00</v>
      </c>
      <c r="C320">
        <f t="shared" si="47"/>
        <v>28</v>
      </c>
      <c r="D320">
        <v>11</v>
      </c>
      <c r="E320">
        <v>2564</v>
      </c>
      <c r="F320">
        <v>3</v>
      </c>
      <c r="G320" t="str">
        <f t="shared" si="48"/>
        <v>643000803</v>
      </c>
      <c r="H320" s="12">
        <v>76</v>
      </c>
      <c r="I320" s="2" t="s">
        <v>1150</v>
      </c>
      <c r="J320" s="17" t="s">
        <v>1273</v>
      </c>
      <c r="K320" s="2" t="s">
        <v>682</v>
      </c>
      <c r="L320" s="26" t="s">
        <v>23</v>
      </c>
      <c r="M320" s="4" t="s">
        <v>683</v>
      </c>
      <c r="N320" s="16" t="s">
        <v>28</v>
      </c>
      <c r="O320" s="30">
        <v>0</v>
      </c>
      <c r="P320" s="9">
        <v>0</v>
      </c>
      <c r="Q320" s="9">
        <f t="shared" si="50"/>
        <v>0</v>
      </c>
      <c r="R320" s="28">
        <v>7</v>
      </c>
      <c r="S320" s="9">
        <f t="shared" si="51"/>
        <v>28</v>
      </c>
      <c r="T320" s="9">
        <f t="shared" si="52"/>
        <v>1.96</v>
      </c>
      <c r="U320" s="10">
        <f t="shared" si="53"/>
        <v>29.96</v>
      </c>
      <c r="V320" s="9">
        <f t="shared" si="54"/>
        <v>1.96</v>
      </c>
      <c r="W320" s="9">
        <f t="shared" si="55"/>
        <v>29.96</v>
      </c>
      <c r="X320" s="9">
        <v>29.96</v>
      </c>
      <c r="Y320" s="15"/>
      <c r="AA320" t="str">
        <f t="shared" si="49"/>
        <v>28|64</v>
      </c>
      <c r="AB320">
        <v>2565</v>
      </c>
      <c r="AC320">
        <v>10</v>
      </c>
    </row>
    <row r="321" spans="1:29" ht="24" x14ac:dyDescent="0.4">
      <c r="A321">
        <v>320</v>
      </c>
      <c r="B321" t="str">
        <f t="shared" si="46"/>
        <v>2022-10-28T07:00:00.000+07:00</v>
      </c>
      <c r="C321">
        <f t="shared" si="47"/>
        <v>28</v>
      </c>
      <c r="D321">
        <v>11</v>
      </c>
      <c r="E321">
        <v>2564</v>
      </c>
      <c r="F321">
        <v>3</v>
      </c>
      <c r="G321" t="str">
        <f t="shared" si="48"/>
        <v>643000804</v>
      </c>
      <c r="H321" s="12">
        <v>77</v>
      </c>
      <c r="I321" s="2" t="s">
        <v>1150</v>
      </c>
      <c r="J321" s="17" t="s">
        <v>1274</v>
      </c>
      <c r="K321" s="2" t="s">
        <v>853</v>
      </c>
      <c r="L321" s="26" t="s">
        <v>854</v>
      </c>
      <c r="M321" s="4" t="s">
        <v>855</v>
      </c>
      <c r="N321" s="16" t="s">
        <v>28</v>
      </c>
      <c r="O321" s="30">
        <v>0</v>
      </c>
      <c r="P321" s="9">
        <v>0</v>
      </c>
      <c r="Q321" s="9">
        <f t="shared" si="50"/>
        <v>0</v>
      </c>
      <c r="R321" s="28">
        <v>41</v>
      </c>
      <c r="S321" s="9">
        <f t="shared" si="51"/>
        <v>164</v>
      </c>
      <c r="T321" s="9">
        <f t="shared" si="52"/>
        <v>11.48</v>
      </c>
      <c r="U321" s="10">
        <f t="shared" si="53"/>
        <v>175.48</v>
      </c>
      <c r="V321" s="9">
        <f t="shared" si="54"/>
        <v>11.48</v>
      </c>
      <c r="W321" s="9">
        <f t="shared" si="55"/>
        <v>175.48</v>
      </c>
      <c r="X321" s="9">
        <v>175.5</v>
      </c>
      <c r="Y321" s="15"/>
      <c r="AA321" t="str">
        <f t="shared" si="49"/>
        <v>28|64</v>
      </c>
      <c r="AB321">
        <v>2565</v>
      </c>
      <c r="AC321">
        <v>10</v>
      </c>
    </row>
    <row r="322" spans="1:29" ht="24" x14ac:dyDescent="0.4">
      <c r="A322">
        <v>321</v>
      </c>
      <c r="B322" t="str">
        <f t="shared" si="46"/>
        <v>2022-10-28T07:00:00.000+07:00</v>
      </c>
      <c r="C322">
        <f t="shared" si="47"/>
        <v>28</v>
      </c>
      <c r="D322">
        <v>11</v>
      </c>
      <c r="E322">
        <v>2564</v>
      </c>
      <c r="F322">
        <v>3</v>
      </c>
      <c r="G322" t="str">
        <f t="shared" si="48"/>
        <v>643000805</v>
      </c>
      <c r="H322" s="12">
        <v>78</v>
      </c>
      <c r="I322" s="2" t="s">
        <v>1150</v>
      </c>
      <c r="J322" s="17" t="s">
        <v>1275</v>
      </c>
      <c r="K322" s="2" t="s">
        <v>856</v>
      </c>
      <c r="L322" s="26" t="s">
        <v>852</v>
      </c>
      <c r="M322" s="4" t="s">
        <v>857</v>
      </c>
      <c r="N322" s="16" t="s">
        <v>28</v>
      </c>
      <c r="O322" s="30">
        <v>0</v>
      </c>
      <c r="P322" s="9">
        <v>0</v>
      </c>
      <c r="Q322" s="9">
        <f t="shared" si="50"/>
        <v>0</v>
      </c>
      <c r="R322" s="28">
        <v>2</v>
      </c>
      <c r="S322" s="9">
        <f t="shared" si="51"/>
        <v>8</v>
      </c>
      <c r="T322" s="9">
        <f t="shared" si="52"/>
        <v>0.56000000000000005</v>
      </c>
      <c r="U322" s="10">
        <f t="shared" si="53"/>
        <v>8.56</v>
      </c>
      <c r="V322" s="9">
        <f t="shared" si="54"/>
        <v>0.56000000000000005</v>
      </c>
      <c r="W322" s="9">
        <f t="shared" si="55"/>
        <v>8.56</v>
      </c>
      <c r="X322" s="9">
        <v>8.75</v>
      </c>
      <c r="Y322" s="15"/>
      <c r="AA322" t="str">
        <f t="shared" si="49"/>
        <v>28|64</v>
      </c>
      <c r="AB322">
        <v>2565</v>
      </c>
      <c r="AC322">
        <v>10</v>
      </c>
    </row>
    <row r="323" spans="1:29" ht="24" x14ac:dyDescent="0.4">
      <c r="A323">
        <v>322</v>
      </c>
      <c r="B323" t="str">
        <f t="shared" ref="B323" si="56">(AB323-543)&amp;"-"&amp;TEXT(AC323,"00")&amp;"-"&amp;TEXT(C323,"00")&amp;"T07:00:00.000+07:00"</f>
        <v>2022-10-28T07:00:00.000+07:00</v>
      </c>
      <c r="C323">
        <f t="shared" ref="C323" si="57">VALUE(LEFT(AA323,FIND("|",AA323)-1))</f>
        <v>28</v>
      </c>
      <c r="D323">
        <v>11</v>
      </c>
      <c r="E323">
        <v>2564</v>
      </c>
      <c r="F323">
        <v>3</v>
      </c>
      <c r="G323" t="str">
        <f t="shared" ref="G323" si="58">SUBSTITUTE(J323,"wma-","")</f>
        <v>643000806</v>
      </c>
      <c r="H323" s="12">
        <v>79</v>
      </c>
      <c r="I323" s="2" t="s">
        <v>1150</v>
      </c>
      <c r="J323" s="17" t="s">
        <v>1276</v>
      </c>
      <c r="K323" s="2" t="s">
        <v>870</v>
      </c>
      <c r="L323" s="26" t="s">
        <v>871</v>
      </c>
      <c r="M323" s="4" t="s">
        <v>872</v>
      </c>
      <c r="N323" s="16" t="s">
        <v>28</v>
      </c>
      <c r="O323" s="30">
        <v>0</v>
      </c>
      <c r="P323" s="9">
        <v>0</v>
      </c>
      <c r="Q323" s="9">
        <f t="shared" si="50"/>
        <v>0</v>
      </c>
      <c r="R323" s="28">
        <v>127</v>
      </c>
      <c r="S323" s="9">
        <f t="shared" si="51"/>
        <v>508</v>
      </c>
      <c r="T323" s="9">
        <f t="shared" si="52"/>
        <v>35.56</v>
      </c>
      <c r="U323" s="10">
        <f t="shared" si="53"/>
        <v>543.55999999999995</v>
      </c>
      <c r="V323" s="9">
        <f t="shared" si="54"/>
        <v>35.56</v>
      </c>
      <c r="W323" s="9">
        <f t="shared" si="55"/>
        <v>543.55999999999995</v>
      </c>
      <c r="X323" s="9">
        <v>543.75</v>
      </c>
      <c r="Y323" s="15"/>
      <c r="AA323" t="str">
        <f t="shared" ref="AA323" si="59">SUBSTITUTE(I323,"ตค","|")</f>
        <v>28|64</v>
      </c>
      <c r="AB323">
        <v>2565</v>
      </c>
      <c r="AC3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2022-04-20T00:56:22Z</dcterms:created>
  <dcterms:modified xsi:type="dcterms:W3CDTF">2022-04-26T01:47:46Z</dcterms:modified>
</cp:coreProperties>
</file>