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7B484148-5AB5-45AE-A32D-BF6CD4B43E30}" xr6:coauthVersionLast="47" xr6:coauthVersionMax="47" xr10:uidLastSave="{00000000-0000-0000-0000-000000000000}"/>
  <bookViews>
    <workbookView xWindow="3216" yWindow="4080" windowWidth="40404" windowHeight="17256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2'!$A$4:$T$1028</definedName>
    <definedName name="_xlnm._FilterDatabase" localSheetId="1" hidden="1">'ทะเบียนคุมใบแจ้งหนี้ประเภท 3'!$A$4:$Q$309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8" i="2" l="1"/>
  <c r="J207" i="5"/>
  <c r="G309" i="5"/>
  <c r="H309" i="5"/>
  <c r="J1027" i="2"/>
  <c r="K1027" i="2" s="1"/>
  <c r="J1026" i="2"/>
  <c r="J1019" i="2"/>
  <c r="K1019" i="2" s="1"/>
  <c r="L1019" i="2" s="1"/>
  <c r="M1019" i="2" s="1"/>
  <c r="J1020" i="2"/>
  <c r="J1021" i="2"/>
  <c r="K1021" i="2" s="1"/>
  <c r="J1022" i="2"/>
  <c r="K1022" i="2" s="1"/>
  <c r="L1022" i="2" s="1"/>
  <c r="M1022" i="2" s="1"/>
  <c r="J1023" i="2"/>
  <c r="J1024" i="2"/>
  <c r="J1025" i="2"/>
  <c r="K1025" i="2"/>
  <c r="H1028" i="2"/>
  <c r="J25" i="2"/>
  <c r="K25" i="2" s="1"/>
  <c r="L25" i="2" s="1"/>
  <c r="M25" i="2"/>
  <c r="J26" i="2"/>
  <c r="J27" i="2"/>
  <c r="K27" i="2" s="1"/>
  <c r="J28" i="2"/>
  <c r="K28" i="2" s="1"/>
  <c r="L28" i="2" s="1"/>
  <c r="M28" i="2"/>
  <c r="J29" i="2"/>
  <c r="J30" i="2"/>
  <c r="K30" i="2" s="1"/>
  <c r="J31" i="2"/>
  <c r="K31" i="2"/>
  <c r="J32" i="2"/>
  <c r="J33" i="2"/>
  <c r="K33" i="2" s="1"/>
  <c r="J34" i="2"/>
  <c r="K34" i="2"/>
  <c r="J308" i="5"/>
  <c r="K308" i="5" s="1"/>
  <c r="J255" i="5"/>
  <c r="J5" i="2"/>
  <c r="K5" i="2" s="1"/>
  <c r="J307" i="5"/>
  <c r="J306" i="5"/>
  <c r="J305" i="5"/>
  <c r="K305" i="5"/>
  <c r="J304" i="5"/>
  <c r="K304" i="5" s="1"/>
  <c r="J303" i="5"/>
  <c r="K303" i="5" s="1"/>
  <c r="L303" i="5" s="1"/>
  <c r="M303" i="5"/>
  <c r="J302" i="5"/>
  <c r="J301" i="5"/>
  <c r="J300" i="5"/>
  <c r="K300" i="5"/>
  <c r="J299" i="5"/>
  <c r="K299" i="5" s="1"/>
  <c r="J298" i="5"/>
  <c r="K298" i="5" s="1"/>
  <c r="J297" i="5"/>
  <c r="K297" i="5"/>
  <c r="J296" i="5"/>
  <c r="K296" i="5" s="1"/>
  <c r="J295" i="5"/>
  <c r="J294" i="5"/>
  <c r="K294" i="5" s="1"/>
  <c r="J293" i="5"/>
  <c r="J292" i="5"/>
  <c r="K292" i="5" s="1"/>
  <c r="L292" i="5" s="1"/>
  <c r="M292" i="5" s="1"/>
  <c r="J291" i="5"/>
  <c r="J290" i="5"/>
  <c r="K290" i="5" s="1"/>
  <c r="J289" i="5"/>
  <c r="K289" i="5"/>
  <c r="J288" i="5"/>
  <c r="K288" i="5" s="1"/>
  <c r="J287" i="5"/>
  <c r="J286" i="5"/>
  <c r="K286" i="5" s="1"/>
  <c r="L286" i="5" s="1"/>
  <c r="M286" i="5" s="1"/>
  <c r="J285" i="5"/>
  <c r="J284" i="5"/>
  <c r="K284" i="5" s="1"/>
  <c r="J283" i="5"/>
  <c r="J282" i="5"/>
  <c r="K282" i="5"/>
  <c r="J281" i="5"/>
  <c r="J280" i="5"/>
  <c r="J279" i="5"/>
  <c r="J278" i="5"/>
  <c r="K278" i="5"/>
  <c r="J277" i="5"/>
  <c r="J276" i="5"/>
  <c r="K276" i="5"/>
  <c r="J275" i="5"/>
  <c r="K275" i="5" s="1"/>
  <c r="J274" i="5"/>
  <c r="J273" i="5"/>
  <c r="J272" i="5"/>
  <c r="J271" i="5"/>
  <c r="J270" i="5"/>
  <c r="K270" i="5" s="1"/>
  <c r="J269" i="5"/>
  <c r="J268" i="5"/>
  <c r="K268" i="5" s="1"/>
  <c r="J267" i="5"/>
  <c r="J266" i="5"/>
  <c r="K266" i="5"/>
  <c r="J265" i="5"/>
  <c r="J264" i="5"/>
  <c r="J263" i="5"/>
  <c r="J262" i="5"/>
  <c r="K262" i="5" s="1"/>
  <c r="J261" i="5"/>
  <c r="J260" i="5"/>
  <c r="J259" i="5"/>
  <c r="J258" i="5"/>
  <c r="K258" i="5" s="1"/>
  <c r="J257" i="5"/>
  <c r="L257" i="5"/>
  <c r="M257" i="5" s="1"/>
  <c r="K257" i="5"/>
  <c r="J256" i="5"/>
  <c r="K256" i="5"/>
  <c r="L256" i="5" s="1"/>
  <c r="M256" i="5" s="1"/>
  <c r="J254" i="5"/>
  <c r="K254" i="5" s="1"/>
  <c r="J253" i="5"/>
  <c r="K253" i="5" s="1"/>
  <c r="L253" i="5"/>
  <c r="M253" i="5" s="1"/>
  <c r="J252" i="5"/>
  <c r="K252" i="5"/>
  <c r="J251" i="5"/>
  <c r="J250" i="5"/>
  <c r="K250" i="5" s="1"/>
  <c r="J249" i="5"/>
  <c r="J248" i="5"/>
  <c r="J247" i="5"/>
  <c r="J246" i="5"/>
  <c r="K246" i="5" s="1"/>
  <c r="J245" i="5"/>
  <c r="J244" i="5"/>
  <c r="J243" i="5"/>
  <c r="K243" i="5"/>
  <c r="J242" i="5"/>
  <c r="K242" i="5" s="1"/>
  <c r="J241" i="5"/>
  <c r="K241" i="5"/>
  <c r="J240" i="5"/>
  <c r="K240" i="5" s="1"/>
  <c r="J239" i="5"/>
  <c r="J238" i="5"/>
  <c r="J237" i="5"/>
  <c r="J236" i="5"/>
  <c r="K236" i="5" s="1"/>
  <c r="J235" i="5"/>
  <c r="K235" i="5"/>
  <c r="J234" i="5"/>
  <c r="K234" i="5" s="1"/>
  <c r="J233" i="5"/>
  <c r="J232" i="5"/>
  <c r="J231" i="5"/>
  <c r="J230" i="5"/>
  <c r="K230" i="5" s="1"/>
  <c r="J229" i="5"/>
  <c r="K229" i="5" s="1"/>
  <c r="J228" i="5"/>
  <c r="J227" i="5"/>
  <c r="J226" i="5"/>
  <c r="K226" i="5" s="1"/>
  <c r="J225" i="5"/>
  <c r="K225" i="5" s="1"/>
  <c r="J224" i="5"/>
  <c r="K224" i="5" s="1"/>
  <c r="J223" i="5"/>
  <c r="J222" i="5"/>
  <c r="K222" i="5"/>
  <c r="J221" i="5"/>
  <c r="K221" i="5" s="1"/>
  <c r="L221" i="5" s="1"/>
  <c r="M221" i="5" s="1"/>
  <c r="J220" i="5"/>
  <c r="K220" i="5" s="1"/>
  <c r="J219" i="5"/>
  <c r="K219" i="5" s="1"/>
  <c r="L219" i="5" s="1"/>
  <c r="M219" i="5" s="1"/>
  <c r="J218" i="5"/>
  <c r="K218" i="5" s="1"/>
  <c r="J217" i="5"/>
  <c r="K217" i="5" s="1"/>
  <c r="J216" i="5"/>
  <c r="J215" i="5"/>
  <c r="J214" i="5"/>
  <c r="K214" i="5" s="1"/>
  <c r="J213" i="5"/>
  <c r="K213" i="5" s="1"/>
  <c r="J212" i="5"/>
  <c r="K212" i="5" s="1"/>
  <c r="J211" i="5"/>
  <c r="J210" i="5"/>
  <c r="J209" i="5"/>
  <c r="K209" i="5" s="1"/>
  <c r="J208" i="5"/>
  <c r="J206" i="5"/>
  <c r="J205" i="5"/>
  <c r="J204" i="5"/>
  <c r="K204" i="5" s="1"/>
  <c r="J203" i="5"/>
  <c r="J202" i="5"/>
  <c r="J201" i="5"/>
  <c r="J200" i="5"/>
  <c r="J199" i="5"/>
  <c r="J198" i="5"/>
  <c r="K198" i="5" s="1"/>
  <c r="L198" i="5" s="1"/>
  <c r="M198" i="5" s="1"/>
  <c r="J197" i="5"/>
  <c r="K197" i="5" s="1"/>
  <c r="J196" i="5"/>
  <c r="J195" i="5"/>
  <c r="J194" i="5"/>
  <c r="J193" i="5"/>
  <c r="K193" i="5" s="1"/>
  <c r="J192" i="5"/>
  <c r="J191" i="5"/>
  <c r="K191" i="5" s="1"/>
  <c r="J190" i="5"/>
  <c r="J189" i="5"/>
  <c r="K189" i="5" s="1"/>
  <c r="L189" i="5" s="1"/>
  <c r="M189" i="5" s="1"/>
  <c r="J188" i="5"/>
  <c r="J187" i="5"/>
  <c r="J186" i="5"/>
  <c r="K186" i="5" s="1"/>
  <c r="J185" i="5"/>
  <c r="K185" i="5"/>
  <c r="J184" i="5"/>
  <c r="J183" i="5"/>
  <c r="J182" i="5"/>
  <c r="K182" i="5"/>
  <c r="J181" i="5"/>
  <c r="K181" i="5" s="1"/>
  <c r="J180" i="5"/>
  <c r="K180" i="5" s="1"/>
  <c r="J179" i="5"/>
  <c r="K179" i="5" s="1"/>
  <c r="J178" i="5"/>
  <c r="L178" i="5" s="1"/>
  <c r="M178" i="5" s="1"/>
  <c r="K178" i="5"/>
  <c r="J177" i="5"/>
  <c r="J176" i="5"/>
  <c r="J175" i="5"/>
  <c r="J174" i="5"/>
  <c r="K174" i="5" s="1"/>
  <c r="L174" i="5" s="1"/>
  <c r="M174" i="5" s="1"/>
  <c r="J173" i="5"/>
  <c r="J172" i="5"/>
  <c r="K172" i="5"/>
  <c r="J171" i="5"/>
  <c r="J170" i="5"/>
  <c r="K170" i="5" s="1"/>
  <c r="J169" i="5"/>
  <c r="J168" i="5"/>
  <c r="K168" i="5" s="1"/>
  <c r="J167" i="5"/>
  <c r="J166" i="5"/>
  <c r="K166" i="5" s="1"/>
  <c r="J165" i="5"/>
  <c r="J164" i="5"/>
  <c r="J163" i="5"/>
  <c r="K163" i="5" s="1"/>
  <c r="J162" i="5"/>
  <c r="J161" i="5"/>
  <c r="K161" i="5" s="1"/>
  <c r="J160" i="5"/>
  <c r="J159" i="5"/>
  <c r="J158" i="5"/>
  <c r="J157" i="5"/>
  <c r="K157" i="5" s="1"/>
  <c r="J156" i="5"/>
  <c r="K156" i="5" s="1"/>
  <c r="J155" i="5"/>
  <c r="K155" i="5" s="1"/>
  <c r="J154" i="5"/>
  <c r="J153" i="5"/>
  <c r="J152" i="5"/>
  <c r="J151" i="5"/>
  <c r="K151" i="5" s="1"/>
  <c r="J150" i="5"/>
  <c r="K150" i="5" s="1"/>
  <c r="J149" i="5"/>
  <c r="K149" i="5" s="1"/>
  <c r="J148" i="5"/>
  <c r="J147" i="5"/>
  <c r="K147" i="5" s="1"/>
  <c r="J146" i="5"/>
  <c r="K146" i="5" s="1"/>
  <c r="J145" i="5"/>
  <c r="J144" i="5"/>
  <c r="J143" i="5"/>
  <c r="J142" i="5"/>
  <c r="J141" i="5"/>
  <c r="K141" i="5" s="1"/>
  <c r="J140" i="5"/>
  <c r="J139" i="5"/>
  <c r="J138" i="5"/>
  <c r="J137" i="5"/>
  <c r="K137" i="5" s="1"/>
  <c r="J136" i="5"/>
  <c r="K136" i="5"/>
  <c r="J135" i="5"/>
  <c r="K135" i="5" s="1"/>
  <c r="J134" i="5"/>
  <c r="J133" i="5"/>
  <c r="J132" i="5"/>
  <c r="J131" i="5"/>
  <c r="J130" i="5"/>
  <c r="K130" i="5" s="1"/>
  <c r="J129" i="5"/>
  <c r="J128" i="5"/>
  <c r="J127" i="5"/>
  <c r="K127" i="5" s="1"/>
  <c r="J126" i="5"/>
  <c r="K126" i="5" s="1"/>
  <c r="J125" i="5"/>
  <c r="J124" i="5"/>
  <c r="K124" i="5"/>
  <c r="J123" i="5"/>
  <c r="K123" i="5" s="1"/>
  <c r="J122" i="5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J112" i="5"/>
  <c r="K112" i="5" s="1"/>
  <c r="J111" i="5"/>
  <c r="K111" i="5"/>
  <c r="L111" i="5" s="1"/>
  <c r="M111" i="5" s="1"/>
  <c r="J110" i="5"/>
  <c r="J109" i="5"/>
  <c r="K109" i="5" s="1"/>
  <c r="J108" i="5"/>
  <c r="K108" i="5" s="1"/>
  <c r="L108" i="5" s="1"/>
  <c r="M108" i="5" s="1"/>
  <c r="J107" i="5"/>
  <c r="K107" i="5"/>
  <c r="L107" i="5" s="1"/>
  <c r="M107" i="5" s="1"/>
  <c r="J106" i="5"/>
  <c r="J105" i="5"/>
  <c r="J104" i="5"/>
  <c r="K104" i="5" s="1"/>
  <c r="L104" i="5" s="1"/>
  <c r="M104" i="5"/>
  <c r="J103" i="5"/>
  <c r="K103" i="5" s="1"/>
  <c r="J102" i="5"/>
  <c r="K102" i="5"/>
  <c r="L102" i="5" s="1"/>
  <c r="M102" i="5" s="1"/>
  <c r="J101" i="5"/>
  <c r="K101" i="5"/>
  <c r="J100" i="5"/>
  <c r="K100" i="5" s="1"/>
  <c r="J99" i="5"/>
  <c r="K99" i="5"/>
  <c r="J98" i="5"/>
  <c r="K98" i="5" s="1"/>
  <c r="J97" i="5"/>
  <c r="K97" i="5" s="1"/>
  <c r="J96" i="5"/>
  <c r="K96" i="5"/>
  <c r="J95" i="5"/>
  <c r="K95" i="5"/>
  <c r="J94" i="5"/>
  <c r="J93" i="5"/>
  <c r="J92" i="5"/>
  <c r="K92" i="5"/>
  <c r="J91" i="5"/>
  <c r="K91" i="5" s="1"/>
  <c r="J90" i="5"/>
  <c r="J89" i="5"/>
  <c r="J88" i="5"/>
  <c r="J87" i="5"/>
  <c r="K87" i="5" s="1"/>
  <c r="J86" i="5"/>
  <c r="K86" i="5" s="1"/>
  <c r="L86" i="5" s="1"/>
  <c r="M86" i="5" s="1"/>
  <c r="J85" i="5"/>
  <c r="J84" i="5"/>
  <c r="K84" i="5" s="1"/>
  <c r="J83" i="5"/>
  <c r="K83" i="5" s="1"/>
  <c r="L83" i="5" s="1"/>
  <c r="M83" i="5" s="1"/>
  <c r="J82" i="5"/>
  <c r="K82" i="5" s="1"/>
  <c r="J81" i="5"/>
  <c r="J80" i="5"/>
  <c r="K80" i="5" s="1"/>
  <c r="J79" i="5"/>
  <c r="J78" i="5"/>
  <c r="J77" i="5"/>
  <c r="J76" i="5"/>
  <c r="J75" i="5"/>
  <c r="K75" i="5" s="1"/>
  <c r="J74" i="5"/>
  <c r="K74" i="5" s="1"/>
  <c r="J73" i="5"/>
  <c r="J72" i="5"/>
  <c r="J71" i="5"/>
  <c r="K71" i="5"/>
  <c r="J70" i="5"/>
  <c r="K70" i="5" s="1"/>
  <c r="L70" i="5" s="1"/>
  <c r="M70" i="5"/>
  <c r="J69" i="5"/>
  <c r="J68" i="5"/>
  <c r="J67" i="5"/>
  <c r="K67" i="5" s="1"/>
  <c r="L67" i="5" s="1"/>
  <c r="J66" i="5"/>
  <c r="K66" i="5" s="1"/>
  <c r="J65" i="5"/>
  <c r="K65" i="5" s="1"/>
  <c r="J64" i="5"/>
  <c r="K64" i="5" s="1"/>
  <c r="L64" i="5" s="1"/>
  <c r="M64" i="5" s="1"/>
  <c r="J63" i="5"/>
  <c r="K63" i="5"/>
  <c r="J62" i="5"/>
  <c r="K62" i="5" s="1"/>
  <c r="L62" i="5" s="1"/>
  <c r="M62" i="5" s="1"/>
  <c r="J61" i="5"/>
  <c r="K61" i="5" s="1"/>
  <c r="L61" i="5" s="1"/>
  <c r="M61" i="5" s="1"/>
  <c r="J60" i="5"/>
  <c r="K60" i="5" s="1"/>
  <c r="L60" i="5" s="1"/>
  <c r="M60" i="5" s="1"/>
  <c r="J59" i="5"/>
  <c r="K59" i="5"/>
  <c r="L59" i="5" s="1"/>
  <c r="M59" i="5" s="1"/>
  <c r="J58" i="5"/>
  <c r="K58" i="5" s="1"/>
  <c r="L58" i="5" s="1"/>
  <c r="M58" i="5" s="1"/>
  <c r="J57" i="5"/>
  <c r="K57" i="5" s="1"/>
  <c r="L57" i="5" s="1"/>
  <c r="M57" i="5" s="1"/>
  <c r="J56" i="5"/>
  <c r="K56" i="5" s="1"/>
  <c r="L56" i="5" s="1"/>
  <c r="M56" i="5" s="1"/>
  <c r="J55" i="5"/>
  <c r="J54" i="5"/>
  <c r="J53" i="5"/>
  <c r="K53" i="5" s="1"/>
  <c r="L53" i="5" s="1"/>
  <c r="M53" i="5" s="1"/>
  <c r="J52" i="5"/>
  <c r="K52" i="5" s="1"/>
  <c r="J51" i="5"/>
  <c r="J50" i="5"/>
  <c r="K50" i="5" s="1"/>
  <c r="L50" i="5"/>
  <c r="M50" i="5" s="1"/>
  <c r="J49" i="5"/>
  <c r="K49" i="5"/>
  <c r="J48" i="5"/>
  <c r="J47" i="5"/>
  <c r="K47" i="5" s="1"/>
  <c r="J46" i="5"/>
  <c r="J45" i="5"/>
  <c r="K45" i="5" s="1"/>
  <c r="J44" i="5"/>
  <c r="K44" i="5" s="1"/>
  <c r="J43" i="5"/>
  <c r="J42" i="5"/>
  <c r="J41" i="5"/>
  <c r="K41" i="5"/>
  <c r="J40" i="5"/>
  <c r="K40" i="5" s="1"/>
  <c r="J39" i="5"/>
  <c r="J38" i="5"/>
  <c r="J37" i="5"/>
  <c r="K37" i="5" s="1"/>
  <c r="L37" i="5" s="1"/>
  <c r="M37" i="5" s="1"/>
  <c r="J36" i="5"/>
  <c r="K36" i="5" s="1"/>
  <c r="J35" i="5"/>
  <c r="K35" i="5" s="1"/>
  <c r="J34" i="5"/>
  <c r="J33" i="5"/>
  <c r="K33" i="5" s="1"/>
  <c r="J32" i="5"/>
  <c r="K32" i="5"/>
  <c r="J31" i="5"/>
  <c r="K31" i="5" s="1"/>
  <c r="J30" i="5"/>
  <c r="K30" i="5" s="1"/>
  <c r="J29" i="5"/>
  <c r="J28" i="5"/>
  <c r="K28" i="5" s="1"/>
  <c r="J27" i="5"/>
  <c r="J26" i="5"/>
  <c r="J25" i="5"/>
  <c r="K25" i="5" s="1"/>
  <c r="J24" i="5"/>
  <c r="K24" i="5" s="1"/>
  <c r="J23" i="5"/>
  <c r="J22" i="5"/>
  <c r="J21" i="5"/>
  <c r="K21" i="5"/>
  <c r="L21" i="5" s="1"/>
  <c r="M21" i="5" s="1"/>
  <c r="J20" i="5"/>
  <c r="K20" i="5" s="1"/>
  <c r="J19" i="5"/>
  <c r="K19" i="5" s="1"/>
  <c r="L19" i="5" s="1"/>
  <c r="M19" i="5" s="1"/>
  <c r="J18" i="5"/>
  <c r="J17" i="5"/>
  <c r="J16" i="5"/>
  <c r="K16" i="5" s="1"/>
  <c r="J15" i="5"/>
  <c r="K15" i="5" s="1"/>
  <c r="J14" i="5"/>
  <c r="J13" i="5"/>
  <c r="K13" i="5" s="1"/>
  <c r="L13" i="5"/>
  <c r="M13" i="5" s="1"/>
  <c r="J12" i="5"/>
  <c r="J11" i="5"/>
  <c r="K11" i="5"/>
  <c r="L11" i="5" s="1"/>
  <c r="M11" i="5" s="1"/>
  <c r="J10" i="5"/>
  <c r="J9" i="5"/>
  <c r="K9" i="5" s="1"/>
  <c r="J8" i="5"/>
  <c r="J7" i="5"/>
  <c r="J6" i="5"/>
  <c r="J5" i="5"/>
  <c r="J6" i="2"/>
  <c r="K6" i="2" s="1"/>
  <c r="J7" i="2"/>
  <c r="K7" i="2" s="1"/>
  <c r="L7" i="2" s="1"/>
  <c r="M7" i="2" s="1"/>
  <c r="J8" i="2"/>
  <c r="K8" i="2"/>
  <c r="J9" i="2"/>
  <c r="K9" i="2" s="1"/>
  <c r="J10" i="2"/>
  <c r="K10" i="2"/>
  <c r="J11" i="2"/>
  <c r="K11" i="2" s="1"/>
  <c r="L11" i="2" s="1"/>
  <c r="M11" i="2" s="1"/>
  <c r="J12" i="2"/>
  <c r="K12" i="2" s="1"/>
  <c r="J13" i="2"/>
  <c r="J14" i="2"/>
  <c r="J15" i="2"/>
  <c r="K15" i="2" s="1"/>
  <c r="J16" i="2"/>
  <c r="K16" i="2" s="1"/>
  <c r="J17" i="2"/>
  <c r="K17" i="2" s="1"/>
  <c r="J18" i="2"/>
  <c r="J19" i="2"/>
  <c r="J20" i="2"/>
  <c r="K20" i="2" s="1"/>
  <c r="J21" i="2"/>
  <c r="K21" i="2" s="1"/>
  <c r="J22" i="2"/>
  <c r="K22" i="2" s="1"/>
  <c r="J23" i="2"/>
  <c r="J24" i="2"/>
  <c r="K24" i="2"/>
  <c r="J35" i="2"/>
  <c r="J36" i="2"/>
  <c r="K36" i="2" s="1"/>
  <c r="L36" i="2" s="1"/>
  <c r="M36" i="2" s="1"/>
  <c r="J37" i="2"/>
  <c r="K37" i="2" s="1"/>
  <c r="L37" i="2"/>
  <c r="M37" i="2" s="1"/>
  <c r="J38" i="2"/>
  <c r="J39" i="2"/>
  <c r="K39" i="2" s="1"/>
  <c r="L39" i="2" s="1"/>
  <c r="M39" i="2" s="1"/>
  <c r="J40" i="2"/>
  <c r="K40" i="2" s="1"/>
  <c r="L40" i="2"/>
  <c r="M40" i="2" s="1"/>
  <c r="J41" i="2"/>
  <c r="J42" i="2"/>
  <c r="K42" i="2" s="1"/>
  <c r="L42" i="2" s="1"/>
  <c r="M42" i="2" s="1"/>
  <c r="J43" i="2"/>
  <c r="J44" i="2"/>
  <c r="K44" i="2" s="1"/>
  <c r="J45" i="2"/>
  <c r="K45" i="2" s="1"/>
  <c r="J46" i="2"/>
  <c r="K46" i="2" s="1"/>
  <c r="J47" i="2"/>
  <c r="K47" i="2"/>
  <c r="L47" i="2" s="1"/>
  <c r="M47" i="2" s="1"/>
  <c r="J48" i="2"/>
  <c r="K48" i="2"/>
  <c r="L48" i="2" s="1"/>
  <c r="M48" i="2" s="1"/>
  <c r="J49" i="2"/>
  <c r="J50" i="2"/>
  <c r="K50" i="2" s="1"/>
  <c r="L50" i="2" s="1"/>
  <c r="M50" i="2" s="1"/>
  <c r="J51" i="2"/>
  <c r="K51" i="2" s="1"/>
  <c r="L51" i="2" s="1"/>
  <c r="M51" i="2" s="1"/>
  <c r="J52" i="2"/>
  <c r="K52" i="2"/>
  <c r="L52" i="2" s="1"/>
  <c r="M52" i="2" s="1"/>
  <c r="J53" i="2"/>
  <c r="K53" i="2" s="1"/>
  <c r="J54" i="2"/>
  <c r="K54" i="2" s="1"/>
  <c r="J55" i="2"/>
  <c r="J56" i="2"/>
  <c r="K56" i="2" s="1"/>
  <c r="J57" i="2"/>
  <c r="K57" i="2" s="1"/>
  <c r="J58" i="2"/>
  <c r="K58" i="2" s="1"/>
  <c r="J59" i="2"/>
  <c r="J60" i="2"/>
  <c r="K60" i="2" s="1"/>
  <c r="J61" i="2"/>
  <c r="K61" i="2"/>
  <c r="J62" i="2"/>
  <c r="K62" i="2" s="1"/>
  <c r="J63" i="2"/>
  <c r="J64" i="2"/>
  <c r="J65" i="2"/>
  <c r="K65" i="2"/>
  <c r="J66" i="2"/>
  <c r="K66" i="2" s="1"/>
  <c r="J67" i="2"/>
  <c r="K67" i="2" s="1"/>
  <c r="J68" i="2"/>
  <c r="J69" i="2"/>
  <c r="J70" i="2"/>
  <c r="J71" i="2"/>
  <c r="J72" i="2"/>
  <c r="K72" i="2"/>
  <c r="L72" i="2" s="1"/>
  <c r="M72" i="2" s="1"/>
  <c r="J73" i="2"/>
  <c r="K73" i="2"/>
  <c r="J74" i="2"/>
  <c r="K74" i="2"/>
  <c r="J75" i="2"/>
  <c r="K75" i="2" s="1"/>
  <c r="J76" i="2"/>
  <c r="K76" i="2" s="1"/>
  <c r="L76" i="2" s="1"/>
  <c r="M76" i="2" s="1"/>
  <c r="J77" i="2"/>
  <c r="K77" i="2" s="1"/>
  <c r="J78" i="2"/>
  <c r="K78" i="2" s="1"/>
  <c r="J79" i="2"/>
  <c r="K79" i="2" s="1"/>
  <c r="L79" i="2" s="1"/>
  <c r="M79" i="2"/>
  <c r="J80" i="2"/>
  <c r="K80" i="2" s="1"/>
  <c r="J81" i="2"/>
  <c r="K81" i="2" s="1"/>
  <c r="J82" i="2"/>
  <c r="K82" i="2" s="1"/>
  <c r="J83" i="2"/>
  <c r="J84" i="2"/>
  <c r="J85" i="2"/>
  <c r="K85" i="2" s="1"/>
  <c r="L85" i="2" s="1"/>
  <c r="M85" i="2"/>
  <c r="J86" i="2"/>
  <c r="K86" i="2" s="1"/>
  <c r="J87" i="2"/>
  <c r="K87" i="2"/>
  <c r="J88" i="2"/>
  <c r="K88" i="2" s="1"/>
  <c r="J89" i="2"/>
  <c r="K89" i="2" s="1"/>
  <c r="L89" i="2" s="1"/>
  <c r="M89" i="2" s="1"/>
  <c r="J90" i="2"/>
  <c r="K90" i="2"/>
  <c r="J91" i="2"/>
  <c r="K91" i="2" s="1"/>
  <c r="L91" i="2" s="1"/>
  <c r="M91" i="2" s="1"/>
  <c r="J92" i="2"/>
  <c r="K92" i="2"/>
  <c r="J93" i="2"/>
  <c r="K93" i="2" s="1"/>
  <c r="J94" i="2"/>
  <c r="J95" i="2"/>
  <c r="J96" i="2"/>
  <c r="K96" i="2" s="1"/>
  <c r="J97" i="2"/>
  <c r="J98" i="2"/>
  <c r="K98" i="2" s="1"/>
  <c r="L98" i="2"/>
  <c r="M98" i="2" s="1"/>
  <c r="J99" i="2"/>
  <c r="K99" i="2" s="1"/>
  <c r="J100" i="2"/>
  <c r="J101" i="2"/>
  <c r="K101" i="2" s="1"/>
  <c r="L101" i="2" s="1"/>
  <c r="M101" i="2" s="1"/>
  <c r="J102" i="2"/>
  <c r="K102" i="2" s="1"/>
  <c r="J103" i="2"/>
  <c r="J104" i="2"/>
  <c r="K104" i="2" s="1"/>
  <c r="J105" i="2"/>
  <c r="K105" i="2"/>
  <c r="J106" i="2"/>
  <c r="K106" i="2" s="1"/>
  <c r="J107" i="2"/>
  <c r="K107" i="2" s="1"/>
  <c r="J108" i="2"/>
  <c r="K108" i="2" s="1"/>
  <c r="L108" i="2" s="1"/>
  <c r="M108" i="2" s="1"/>
  <c r="J109" i="2"/>
  <c r="J110" i="2"/>
  <c r="J111" i="2"/>
  <c r="J112" i="2"/>
  <c r="K112" i="2"/>
  <c r="L112" i="2" s="1"/>
  <c r="M112" i="2" s="1"/>
  <c r="J113" i="2"/>
  <c r="K113" i="2" s="1"/>
  <c r="J114" i="2"/>
  <c r="J115" i="2"/>
  <c r="J116" i="2"/>
  <c r="J117" i="2"/>
  <c r="K117" i="2"/>
  <c r="L117" i="2" s="1"/>
  <c r="M117" i="2" s="1"/>
  <c r="J118" i="2"/>
  <c r="J119" i="2"/>
  <c r="J120" i="2"/>
  <c r="K120" i="2" s="1"/>
  <c r="L120" i="2" s="1"/>
  <c r="M120" i="2" s="1"/>
  <c r="J121" i="2"/>
  <c r="K121" i="2"/>
  <c r="L121" i="2" s="1"/>
  <c r="M121" i="2" s="1"/>
  <c r="J122" i="2"/>
  <c r="K122" i="2" s="1"/>
  <c r="L122" i="2" s="1"/>
  <c r="M122" i="2" s="1"/>
  <c r="J123" i="2"/>
  <c r="J124" i="2"/>
  <c r="J125" i="2"/>
  <c r="K125" i="2"/>
  <c r="J126" i="2"/>
  <c r="K126" i="2" s="1"/>
  <c r="J127" i="2"/>
  <c r="J128" i="2"/>
  <c r="J129" i="2"/>
  <c r="K129" i="2" s="1"/>
  <c r="J130" i="2"/>
  <c r="K130" i="2"/>
  <c r="L130" i="2" s="1"/>
  <c r="M130" i="2" s="1"/>
  <c r="J131" i="2"/>
  <c r="K131" i="2" s="1"/>
  <c r="J132" i="2"/>
  <c r="J133" i="2"/>
  <c r="J134" i="2"/>
  <c r="K134" i="2"/>
  <c r="J135" i="2"/>
  <c r="K135" i="2" s="1"/>
  <c r="J136" i="2"/>
  <c r="K136" i="2" s="1"/>
  <c r="J137" i="2"/>
  <c r="J138" i="2"/>
  <c r="K138" i="2" s="1"/>
  <c r="J139" i="2"/>
  <c r="J140" i="2"/>
  <c r="K140" i="2" s="1"/>
  <c r="L140" i="2" s="1"/>
  <c r="M140" i="2" s="1"/>
  <c r="J141" i="2"/>
  <c r="J142" i="2"/>
  <c r="J143" i="2"/>
  <c r="K143" i="2" s="1"/>
  <c r="J144" i="2"/>
  <c r="J145" i="2"/>
  <c r="J146" i="2"/>
  <c r="K146" i="2" s="1"/>
  <c r="L146" i="2"/>
  <c r="M146" i="2" s="1"/>
  <c r="J147" i="2"/>
  <c r="K147" i="2" s="1"/>
  <c r="L147" i="2" s="1"/>
  <c r="M147" i="2" s="1"/>
  <c r="J148" i="2"/>
  <c r="J149" i="2"/>
  <c r="K149" i="2"/>
  <c r="L149" i="2" s="1"/>
  <c r="M149" i="2" s="1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J157" i="2"/>
  <c r="K157" i="2" s="1"/>
  <c r="L157" i="2" s="1"/>
  <c r="M157" i="2" s="1"/>
  <c r="J158" i="2"/>
  <c r="K158" i="2" s="1"/>
  <c r="J159" i="2"/>
  <c r="K159" i="2" s="1"/>
  <c r="L159" i="2" s="1"/>
  <c r="M159" i="2" s="1"/>
  <c r="J160" i="2"/>
  <c r="J161" i="2"/>
  <c r="K161" i="2" s="1"/>
  <c r="J162" i="2"/>
  <c r="K162" i="2" s="1"/>
  <c r="J163" i="2"/>
  <c r="K163" i="2"/>
  <c r="L163" i="2" s="1"/>
  <c r="M163" i="2" s="1"/>
  <c r="J164" i="2"/>
  <c r="K164" i="2"/>
  <c r="L164" i="2" s="1"/>
  <c r="M164" i="2" s="1"/>
  <c r="J165" i="2"/>
  <c r="K165" i="2" s="1"/>
  <c r="J166" i="2"/>
  <c r="K166" i="2" s="1"/>
  <c r="L166" i="2" s="1"/>
  <c r="M166" i="2" s="1"/>
  <c r="J167" i="2"/>
  <c r="K167" i="2" s="1"/>
  <c r="L167" i="2" s="1"/>
  <c r="M167" i="2" s="1"/>
  <c r="J168" i="2"/>
  <c r="K168" i="2" s="1"/>
  <c r="J169" i="2"/>
  <c r="K169" i="2" s="1"/>
  <c r="L169" i="2" s="1"/>
  <c r="M169" i="2" s="1"/>
  <c r="J170" i="2"/>
  <c r="K170" i="2"/>
  <c r="L170" i="2" s="1"/>
  <c r="M170" i="2" s="1"/>
  <c r="J171" i="2"/>
  <c r="K171" i="2"/>
  <c r="J172" i="2"/>
  <c r="K172" i="2"/>
  <c r="L172" i="2" s="1"/>
  <c r="M172" i="2" s="1"/>
  <c r="J173" i="2"/>
  <c r="K173" i="2" s="1"/>
  <c r="L173" i="2" s="1"/>
  <c r="M173" i="2" s="1"/>
  <c r="J174" i="2"/>
  <c r="K174" i="2"/>
  <c r="L174" i="2" s="1"/>
  <c r="M174" i="2" s="1"/>
  <c r="J175" i="2"/>
  <c r="J176" i="2"/>
  <c r="K176" i="2" s="1"/>
  <c r="J177" i="2"/>
  <c r="J178" i="2"/>
  <c r="K178" i="2" s="1"/>
  <c r="J179" i="2"/>
  <c r="K179" i="2" s="1"/>
  <c r="J180" i="2"/>
  <c r="J181" i="2"/>
  <c r="K181" i="2" s="1"/>
  <c r="J182" i="2"/>
  <c r="K182" i="2" s="1"/>
  <c r="J183" i="2"/>
  <c r="J184" i="2"/>
  <c r="K184" i="2" s="1"/>
  <c r="J185" i="2"/>
  <c r="K185" i="2"/>
  <c r="J186" i="2"/>
  <c r="K186" i="2" s="1"/>
  <c r="J187" i="2"/>
  <c r="J188" i="2"/>
  <c r="K188" i="2" s="1"/>
  <c r="J189" i="2"/>
  <c r="K189" i="2" s="1"/>
  <c r="J190" i="2"/>
  <c r="K190" i="2" s="1"/>
  <c r="J191" i="2"/>
  <c r="J192" i="2"/>
  <c r="J193" i="2"/>
  <c r="K193" i="2"/>
  <c r="L193" i="2" s="1"/>
  <c r="M193" i="2" s="1"/>
  <c r="J194" i="2"/>
  <c r="K194" i="2" s="1"/>
  <c r="L194" i="2" s="1"/>
  <c r="M194" i="2" s="1"/>
  <c r="J195" i="2"/>
  <c r="K195" i="2" s="1"/>
  <c r="J196" i="2"/>
  <c r="K196" i="2"/>
  <c r="L196" i="2" s="1"/>
  <c r="M196" i="2" s="1"/>
  <c r="J197" i="2"/>
  <c r="K197" i="2"/>
  <c r="L197" i="2" s="1"/>
  <c r="M197" i="2" s="1"/>
  <c r="J198" i="2"/>
  <c r="K198" i="2" s="1"/>
  <c r="J199" i="2"/>
  <c r="K199" i="2" s="1"/>
  <c r="L199" i="2" s="1"/>
  <c r="M199" i="2" s="1"/>
  <c r="J200" i="2"/>
  <c r="K200" i="2" s="1"/>
  <c r="J201" i="2"/>
  <c r="K201" i="2" s="1"/>
  <c r="L201" i="2" s="1"/>
  <c r="M201" i="2" s="1"/>
  <c r="J202" i="2"/>
  <c r="K202" i="2"/>
  <c r="J203" i="2"/>
  <c r="K203" i="2" s="1"/>
  <c r="J204" i="2"/>
  <c r="K204" i="2" s="1"/>
  <c r="L204" i="2" s="1"/>
  <c r="M204" i="2" s="1"/>
  <c r="J205" i="2"/>
  <c r="K205" i="2" s="1"/>
  <c r="J206" i="2"/>
  <c r="K206" i="2"/>
  <c r="L206" i="2" s="1"/>
  <c r="M206" i="2" s="1"/>
  <c r="J207" i="2"/>
  <c r="K207" i="2"/>
  <c r="J208" i="2"/>
  <c r="K208" i="2" s="1"/>
  <c r="J209" i="2"/>
  <c r="J210" i="2"/>
  <c r="K210" i="2" s="1"/>
  <c r="J211" i="2"/>
  <c r="J212" i="2"/>
  <c r="J213" i="2"/>
  <c r="K213" i="2" s="1"/>
  <c r="J214" i="2"/>
  <c r="J215" i="2"/>
  <c r="K215" i="2"/>
  <c r="J216" i="2"/>
  <c r="K216" i="2" s="1"/>
  <c r="L216" i="2" s="1"/>
  <c r="M216" i="2" s="1"/>
  <c r="J217" i="2"/>
  <c r="K217" i="2" s="1"/>
  <c r="J218" i="2"/>
  <c r="K218" i="2" s="1"/>
  <c r="J219" i="2"/>
  <c r="K219" i="2"/>
  <c r="J220" i="2"/>
  <c r="K220" i="2" s="1"/>
  <c r="J221" i="2"/>
  <c r="K221" i="2"/>
  <c r="J222" i="2"/>
  <c r="K222" i="2" s="1"/>
  <c r="L222" i="2" s="1"/>
  <c r="M222" i="2" s="1"/>
  <c r="J223" i="2"/>
  <c r="K223" i="2" s="1"/>
  <c r="J224" i="2"/>
  <c r="J225" i="2"/>
  <c r="K225" i="2"/>
  <c r="L225" i="2" s="1"/>
  <c r="M225" i="2" s="1"/>
  <c r="J226" i="2"/>
  <c r="K226" i="2" s="1"/>
  <c r="J227" i="2"/>
  <c r="K227" i="2"/>
  <c r="J228" i="2"/>
  <c r="K228" i="2"/>
  <c r="L228" i="2" s="1"/>
  <c r="M228" i="2" s="1"/>
  <c r="J229" i="2"/>
  <c r="K229" i="2" s="1"/>
  <c r="J230" i="2"/>
  <c r="K230" i="2" s="1"/>
  <c r="L230" i="2" s="1"/>
  <c r="M230" i="2" s="1"/>
  <c r="J231" i="2"/>
  <c r="K231" i="2" s="1"/>
  <c r="J232" i="2"/>
  <c r="K232" i="2" s="1"/>
  <c r="J233" i="2"/>
  <c r="K233" i="2" s="1"/>
  <c r="L233" i="2"/>
  <c r="M233" i="2"/>
  <c r="J234" i="2"/>
  <c r="J235" i="2"/>
  <c r="J236" i="2"/>
  <c r="K236" i="2" s="1"/>
  <c r="J237" i="2"/>
  <c r="K237" i="2"/>
  <c r="L237" i="2"/>
  <c r="M237" i="2" s="1"/>
  <c r="J238" i="2"/>
  <c r="J239" i="2"/>
  <c r="J240" i="2"/>
  <c r="K240" i="2" s="1"/>
  <c r="J241" i="2"/>
  <c r="J242" i="2"/>
  <c r="K242" i="2" s="1"/>
  <c r="J243" i="2"/>
  <c r="K243" i="2" s="1"/>
  <c r="J244" i="2"/>
  <c r="K244" i="2" s="1"/>
  <c r="L244" i="2" s="1"/>
  <c r="M244" i="2" s="1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J251" i="2"/>
  <c r="K251" i="2" s="1"/>
  <c r="J252" i="2"/>
  <c r="K252" i="2" s="1"/>
  <c r="L252" i="2" s="1"/>
  <c r="M252" i="2" s="1"/>
  <c r="J253" i="2"/>
  <c r="J254" i="2"/>
  <c r="K254" i="2" s="1"/>
  <c r="J255" i="2"/>
  <c r="K255" i="2" s="1"/>
  <c r="L255" i="2" s="1"/>
  <c r="M255" i="2" s="1"/>
  <c r="J256" i="2"/>
  <c r="J257" i="2"/>
  <c r="J258" i="2"/>
  <c r="J259" i="2"/>
  <c r="K259" i="2" s="1"/>
  <c r="L259" i="2" s="1"/>
  <c r="M259" i="2" s="1"/>
  <c r="J260" i="2"/>
  <c r="J261" i="2"/>
  <c r="K261" i="2"/>
  <c r="L261" i="2" s="1"/>
  <c r="M261" i="2" s="1"/>
  <c r="J262" i="2"/>
  <c r="K262" i="2"/>
  <c r="J263" i="2"/>
  <c r="L263" i="2" s="1"/>
  <c r="M263" i="2" s="1"/>
  <c r="K263" i="2"/>
  <c r="J264" i="2"/>
  <c r="J265" i="2"/>
  <c r="K265" i="2" s="1"/>
  <c r="L265" i="2" s="1"/>
  <c r="M265" i="2" s="1"/>
  <c r="J266" i="2"/>
  <c r="K266" i="2" s="1"/>
  <c r="J267" i="2"/>
  <c r="K267" i="2" s="1"/>
  <c r="J268" i="2"/>
  <c r="K268" i="2"/>
  <c r="L268" i="2" s="1"/>
  <c r="M268" i="2" s="1"/>
  <c r="J269" i="2"/>
  <c r="K269" i="2"/>
  <c r="J270" i="2"/>
  <c r="K270" i="2" s="1"/>
  <c r="J271" i="2"/>
  <c r="K271" i="2"/>
  <c r="J272" i="2"/>
  <c r="J273" i="2"/>
  <c r="K273" i="2" s="1"/>
  <c r="L273" i="2" s="1"/>
  <c r="M273" i="2" s="1"/>
  <c r="J274" i="2"/>
  <c r="K274" i="2"/>
  <c r="L274" i="2" s="1"/>
  <c r="M274" i="2" s="1"/>
  <c r="J275" i="2"/>
  <c r="K275" i="2" s="1"/>
  <c r="J276" i="2"/>
  <c r="K276" i="2"/>
  <c r="L276" i="2" s="1"/>
  <c r="M276" i="2" s="1"/>
  <c r="J277" i="2"/>
  <c r="K277" i="2"/>
  <c r="J278" i="2"/>
  <c r="K278" i="2" s="1"/>
  <c r="J279" i="2"/>
  <c r="K279" i="2" s="1"/>
  <c r="J280" i="2"/>
  <c r="K280" i="2" s="1"/>
  <c r="L280" i="2"/>
  <c r="M280" i="2" s="1"/>
  <c r="J281" i="2"/>
  <c r="K281" i="2"/>
  <c r="L281" i="2" s="1"/>
  <c r="M281" i="2" s="1"/>
  <c r="J282" i="2"/>
  <c r="K282" i="2"/>
  <c r="L282" i="2" s="1"/>
  <c r="M282" i="2" s="1"/>
  <c r="J283" i="2"/>
  <c r="K283" i="2" s="1"/>
  <c r="J284" i="2"/>
  <c r="J285" i="2"/>
  <c r="J286" i="2"/>
  <c r="K286" i="2" s="1"/>
  <c r="J287" i="2"/>
  <c r="J288" i="2"/>
  <c r="K288" i="2" s="1"/>
  <c r="J289" i="2"/>
  <c r="K289" i="2" s="1"/>
  <c r="L289" i="2" s="1"/>
  <c r="M289" i="2" s="1"/>
  <c r="J290" i="2"/>
  <c r="K290" i="2" s="1"/>
  <c r="L290" i="2" s="1"/>
  <c r="M290" i="2" s="1"/>
  <c r="J291" i="2"/>
  <c r="K291" i="2" s="1"/>
  <c r="J292" i="2"/>
  <c r="K292" i="2" s="1"/>
  <c r="J293" i="2"/>
  <c r="K293" i="2" s="1"/>
  <c r="J294" i="2"/>
  <c r="J295" i="2"/>
  <c r="K295" i="2" s="1"/>
  <c r="J296" i="2"/>
  <c r="J297" i="2"/>
  <c r="K297" i="2" s="1"/>
  <c r="L297" i="2" s="1"/>
  <c r="M297" i="2" s="1"/>
  <c r="J298" i="2"/>
  <c r="K298" i="2" s="1"/>
  <c r="J299" i="2"/>
  <c r="J300" i="2"/>
  <c r="J301" i="2"/>
  <c r="K301" i="2"/>
  <c r="L301" i="2" s="1"/>
  <c r="M301" i="2" s="1"/>
  <c r="J302" i="2"/>
  <c r="J303" i="2"/>
  <c r="J304" i="2"/>
  <c r="J305" i="2"/>
  <c r="K305" i="2" s="1"/>
  <c r="L305" i="2" s="1"/>
  <c r="M305" i="2" s="1"/>
  <c r="J306" i="2"/>
  <c r="J307" i="2"/>
  <c r="K307" i="2" s="1"/>
  <c r="J308" i="2"/>
  <c r="J309" i="2"/>
  <c r="K309" i="2" s="1"/>
  <c r="J310" i="2"/>
  <c r="J311" i="2"/>
  <c r="K311" i="2" s="1"/>
  <c r="J312" i="2"/>
  <c r="K312" i="2" s="1"/>
  <c r="L312" i="2" s="1"/>
  <c r="M312" i="2" s="1"/>
  <c r="J313" i="2"/>
  <c r="J314" i="2"/>
  <c r="K314" i="2" s="1"/>
  <c r="L314" i="2" s="1"/>
  <c r="M314" i="2"/>
  <c r="J315" i="2"/>
  <c r="J316" i="2"/>
  <c r="K316" i="2" s="1"/>
  <c r="L316" i="2" s="1"/>
  <c r="M316" i="2" s="1"/>
  <c r="J317" i="2"/>
  <c r="J318" i="2"/>
  <c r="K318" i="2" s="1"/>
  <c r="J319" i="2"/>
  <c r="K319" i="2"/>
  <c r="J320" i="2"/>
  <c r="K320" i="2"/>
  <c r="L320" i="2" s="1"/>
  <c r="M320" i="2" s="1"/>
  <c r="J321" i="2"/>
  <c r="J322" i="2"/>
  <c r="K322" i="2" s="1"/>
  <c r="J323" i="2"/>
  <c r="J324" i="2"/>
  <c r="J325" i="2"/>
  <c r="K325" i="2" s="1"/>
  <c r="J326" i="2"/>
  <c r="K326" i="2" s="1"/>
  <c r="J327" i="2"/>
  <c r="K327" i="2" s="1"/>
  <c r="J328" i="2"/>
  <c r="K328" i="2" s="1"/>
  <c r="J329" i="2"/>
  <c r="J330" i="2"/>
  <c r="K330" i="2" s="1"/>
  <c r="J331" i="2"/>
  <c r="K331" i="2" s="1"/>
  <c r="J332" i="2"/>
  <c r="K332" i="2" s="1"/>
  <c r="J333" i="2"/>
  <c r="J334" i="2"/>
  <c r="K334" i="2"/>
  <c r="J335" i="2"/>
  <c r="K335" i="2" s="1"/>
  <c r="J336" i="2"/>
  <c r="J337" i="2"/>
  <c r="K337" i="2" s="1"/>
  <c r="J338" i="2"/>
  <c r="K338" i="2" s="1"/>
  <c r="J339" i="2"/>
  <c r="K339" i="2" s="1"/>
  <c r="L339" i="2" s="1"/>
  <c r="M339" i="2" s="1"/>
  <c r="J340" i="2"/>
  <c r="K340" i="2"/>
  <c r="L340" i="2" s="1"/>
  <c r="M340" i="2" s="1"/>
  <c r="J341" i="2"/>
  <c r="K341" i="2" s="1"/>
  <c r="L341" i="2"/>
  <c r="M341" i="2" s="1"/>
  <c r="J342" i="2"/>
  <c r="K342" i="2" s="1"/>
  <c r="J343" i="2"/>
  <c r="J344" i="2"/>
  <c r="K344" i="2" s="1"/>
  <c r="J345" i="2"/>
  <c r="J346" i="2"/>
  <c r="J347" i="2"/>
  <c r="K347" i="2" s="1"/>
  <c r="L347" i="2" s="1"/>
  <c r="M347" i="2" s="1"/>
  <c r="J348" i="2"/>
  <c r="K348" i="2" s="1"/>
  <c r="J349" i="2"/>
  <c r="K349" i="2"/>
  <c r="L349" i="2" s="1"/>
  <c r="M349" i="2" s="1"/>
  <c r="J350" i="2"/>
  <c r="J351" i="2"/>
  <c r="K351" i="2" s="1"/>
  <c r="J352" i="2"/>
  <c r="K352" i="2" s="1"/>
  <c r="J353" i="2"/>
  <c r="J354" i="2"/>
  <c r="J355" i="2"/>
  <c r="K355" i="2"/>
  <c r="L355" i="2" s="1"/>
  <c r="M355" i="2" s="1"/>
  <c r="J356" i="2"/>
  <c r="J357" i="2"/>
  <c r="K357" i="2" s="1"/>
  <c r="J358" i="2"/>
  <c r="K358" i="2" s="1"/>
  <c r="J359" i="2"/>
  <c r="K359" i="2" s="1"/>
  <c r="L359" i="2" s="1"/>
  <c r="M359" i="2" s="1"/>
  <c r="J360" i="2"/>
  <c r="K360" i="2"/>
  <c r="L360" i="2" s="1"/>
  <c r="M360" i="2"/>
  <c r="J361" i="2"/>
  <c r="J362" i="2"/>
  <c r="K362" i="2" s="1"/>
  <c r="L362" i="2" s="1"/>
  <c r="M362" i="2" s="1"/>
  <c r="J363" i="2"/>
  <c r="J364" i="2"/>
  <c r="K364" i="2" s="1"/>
  <c r="J365" i="2"/>
  <c r="J366" i="2"/>
  <c r="K366" i="2" s="1"/>
  <c r="J367" i="2"/>
  <c r="K367" i="2" s="1"/>
  <c r="L367" i="2" s="1"/>
  <c r="M367" i="2" s="1"/>
  <c r="J368" i="2"/>
  <c r="K368" i="2"/>
  <c r="J369" i="2"/>
  <c r="K369" i="2" s="1"/>
  <c r="J370" i="2"/>
  <c r="K370" i="2" s="1"/>
  <c r="J371" i="2"/>
  <c r="K371" i="2" s="1"/>
  <c r="L371" i="2" s="1"/>
  <c r="M371" i="2" s="1"/>
  <c r="J372" i="2"/>
  <c r="J373" i="2"/>
  <c r="J374" i="2"/>
  <c r="K374" i="2" s="1"/>
  <c r="J375" i="2"/>
  <c r="K375" i="2" s="1"/>
  <c r="J376" i="2"/>
  <c r="K376" i="2" s="1"/>
  <c r="J377" i="2"/>
  <c r="K377" i="2" s="1"/>
  <c r="L377" i="2" s="1"/>
  <c r="M377" i="2" s="1"/>
  <c r="J378" i="2"/>
  <c r="K378" i="2" s="1"/>
  <c r="L378" i="2"/>
  <c r="M378" i="2"/>
  <c r="J379" i="2"/>
  <c r="J380" i="2"/>
  <c r="K380" i="2" s="1"/>
  <c r="J381" i="2"/>
  <c r="K381" i="2" s="1"/>
  <c r="J382" i="2"/>
  <c r="K382" i="2" s="1"/>
  <c r="J383" i="2"/>
  <c r="J384" i="2"/>
  <c r="K384" i="2" s="1"/>
  <c r="J385" i="2"/>
  <c r="J386" i="2"/>
  <c r="K386" i="2" s="1"/>
  <c r="J387" i="2"/>
  <c r="K387" i="2" s="1"/>
  <c r="J388" i="2"/>
  <c r="K388" i="2" s="1"/>
  <c r="J389" i="2"/>
  <c r="J390" i="2"/>
  <c r="K390" i="2" s="1"/>
  <c r="J391" i="2"/>
  <c r="K391" i="2"/>
  <c r="J392" i="2"/>
  <c r="J393" i="2"/>
  <c r="K393" i="2"/>
  <c r="J394" i="2"/>
  <c r="K394" i="2"/>
  <c r="L394" i="2" s="1"/>
  <c r="M394" i="2" s="1"/>
  <c r="J395" i="2"/>
  <c r="K395" i="2" s="1"/>
  <c r="J396" i="2"/>
  <c r="J397" i="2"/>
  <c r="J398" i="2"/>
  <c r="K398" i="2"/>
  <c r="L398" i="2" s="1"/>
  <c r="M398" i="2" s="1"/>
  <c r="J399" i="2"/>
  <c r="K399" i="2"/>
  <c r="L399" i="2" s="1"/>
  <c r="M399" i="2" s="1"/>
  <c r="J400" i="2"/>
  <c r="K400" i="2"/>
  <c r="J401" i="2"/>
  <c r="K401" i="2" s="1"/>
  <c r="J402" i="2"/>
  <c r="K402" i="2"/>
  <c r="L402" i="2" s="1"/>
  <c r="M402" i="2" s="1"/>
  <c r="J403" i="2"/>
  <c r="K403" i="2" s="1"/>
  <c r="J404" i="2"/>
  <c r="K404" i="2"/>
  <c r="L404" i="2"/>
  <c r="M404" i="2" s="1"/>
  <c r="J405" i="2"/>
  <c r="J406" i="2"/>
  <c r="J407" i="2"/>
  <c r="J408" i="2"/>
  <c r="K408" i="2" s="1"/>
  <c r="J409" i="2"/>
  <c r="J410" i="2"/>
  <c r="K410" i="2"/>
  <c r="J411" i="2"/>
  <c r="K411" i="2" s="1"/>
  <c r="J412" i="2"/>
  <c r="J413" i="2"/>
  <c r="K413" i="2" s="1"/>
  <c r="L413" i="2" s="1"/>
  <c r="M413" i="2" s="1"/>
  <c r="J414" i="2"/>
  <c r="K414" i="2" s="1"/>
  <c r="J415" i="2"/>
  <c r="K415" i="2" s="1"/>
  <c r="J416" i="2"/>
  <c r="K416" i="2" s="1"/>
  <c r="L416" i="2" s="1"/>
  <c r="M416" i="2" s="1"/>
  <c r="J417" i="2"/>
  <c r="K417" i="2"/>
  <c r="J418" i="2"/>
  <c r="J419" i="2"/>
  <c r="K419" i="2" s="1"/>
  <c r="J420" i="2"/>
  <c r="K420" i="2" s="1"/>
  <c r="J421" i="2"/>
  <c r="J422" i="2"/>
  <c r="J423" i="2"/>
  <c r="K423" i="2" s="1"/>
  <c r="L423" i="2" s="1"/>
  <c r="M423" i="2" s="1"/>
  <c r="J424" i="2"/>
  <c r="J425" i="2"/>
  <c r="K425" i="2" s="1"/>
  <c r="J426" i="2"/>
  <c r="K426" i="2"/>
  <c r="J427" i="2"/>
  <c r="K427" i="2" s="1"/>
  <c r="J428" i="2"/>
  <c r="K428" i="2"/>
  <c r="J429" i="2"/>
  <c r="K429" i="2" s="1"/>
  <c r="J430" i="2"/>
  <c r="K430" i="2" s="1"/>
  <c r="J431" i="2"/>
  <c r="K431" i="2" s="1"/>
  <c r="J432" i="2"/>
  <c r="K432" i="2" s="1"/>
  <c r="J433" i="2"/>
  <c r="K433" i="2" s="1"/>
  <c r="L433" i="2" s="1"/>
  <c r="M433" i="2" s="1"/>
  <c r="J434" i="2"/>
  <c r="J435" i="2"/>
  <c r="K435" i="2"/>
  <c r="L435" i="2" s="1"/>
  <c r="M435" i="2" s="1"/>
  <c r="J436" i="2"/>
  <c r="J437" i="2"/>
  <c r="K437" i="2"/>
  <c r="J438" i="2"/>
  <c r="K438" i="2" s="1"/>
  <c r="J439" i="2"/>
  <c r="J440" i="2"/>
  <c r="K440" i="2" s="1"/>
  <c r="L440" i="2" s="1"/>
  <c r="M440" i="2" s="1"/>
  <c r="J441" i="2"/>
  <c r="J442" i="2"/>
  <c r="J443" i="2"/>
  <c r="J444" i="2"/>
  <c r="J445" i="2"/>
  <c r="J446" i="2"/>
  <c r="J447" i="2"/>
  <c r="K447" i="2" s="1"/>
  <c r="J448" i="2"/>
  <c r="K448" i="2" s="1"/>
  <c r="L448" i="2" s="1"/>
  <c r="M448" i="2" s="1"/>
  <c r="J449" i="2"/>
  <c r="J450" i="2"/>
  <c r="J451" i="2"/>
  <c r="K451" i="2" s="1"/>
  <c r="J452" i="2"/>
  <c r="J453" i="2"/>
  <c r="K453" i="2" s="1"/>
  <c r="J454" i="2"/>
  <c r="K454" i="2" s="1"/>
  <c r="J455" i="2"/>
  <c r="J456" i="2"/>
  <c r="K456" i="2" s="1"/>
  <c r="J457" i="2"/>
  <c r="K457" i="2" s="1"/>
  <c r="J458" i="2"/>
  <c r="K458" i="2" s="1"/>
  <c r="L458" i="2" s="1"/>
  <c r="M458" i="2" s="1"/>
  <c r="J459" i="2"/>
  <c r="K459" i="2"/>
  <c r="L459" i="2" s="1"/>
  <c r="M459" i="2" s="1"/>
  <c r="J460" i="2"/>
  <c r="K460" i="2"/>
  <c r="J461" i="2"/>
  <c r="K461" i="2" s="1"/>
  <c r="J462" i="2"/>
  <c r="K462" i="2"/>
  <c r="J463" i="2"/>
  <c r="K463" i="2" s="1"/>
  <c r="J464" i="2"/>
  <c r="K464" i="2"/>
  <c r="J465" i="2"/>
  <c r="J466" i="2"/>
  <c r="K466" i="2" s="1"/>
  <c r="L466" i="2" s="1"/>
  <c r="M466" i="2" s="1"/>
  <c r="J467" i="2"/>
  <c r="K467" i="2" s="1"/>
  <c r="J468" i="2"/>
  <c r="K468" i="2" s="1"/>
  <c r="J469" i="2"/>
  <c r="J470" i="2"/>
  <c r="K470" i="2" s="1"/>
  <c r="J471" i="2"/>
  <c r="K471" i="2"/>
  <c r="J472" i="2"/>
  <c r="K472" i="2"/>
  <c r="L472" i="2" s="1"/>
  <c r="M472" i="2" s="1"/>
  <c r="J473" i="2"/>
  <c r="K473" i="2" s="1"/>
  <c r="J474" i="2"/>
  <c r="J475" i="2"/>
  <c r="K475" i="2" s="1"/>
  <c r="J476" i="2"/>
  <c r="K476" i="2" s="1"/>
  <c r="J477" i="2"/>
  <c r="K477" i="2"/>
  <c r="J478" i="2"/>
  <c r="K478" i="2" s="1"/>
  <c r="L478" i="2" s="1"/>
  <c r="M478" i="2" s="1"/>
  <c r="J479" i="2"/>
  <c r="K479" i="2" s="1"/>
  <c r="J480" i="2"/>
  <c r="K480" i="2"/>
  <c r="J481" i="2"/>
  <c r="J482" i="2"/>
  <c r="K482" i="2" s="1"/>
  <c r="J483" i="2"/>
  <c r="K483" i="2" s="1"/>
  <c r="J484" i="2"/>
  <c r="K484" i="2" s="1"/>
  <c r="J485" i="2"/>
  <c r="K485" i="2" s="1"/>
  <c r="J486" i="2"/>
  <c r="K486" i="2"/>
  <c r="J487" i="2"/>
  <c r="K487" i="2" s="1"/>
  <c r="L487" i="2" s="1"/>
  <c r="M487" i="2" s="1"/>
  <c r="J488" i="2"/>
  <c r="K488" i="2" s="1"/>
  <c r="J489" i="2"/>
  <c r="K489" i="2" s="1"/>
  <c r="L489" i="2" s="1"/>
  <c r="M489" i="2" s="1"/>
  <c r="J490" i="2"/>
  <c r="K490" i="2" s="1"/>
  <c r="J491" i="2"/>
  <c r="J492" i="2"/>
  <c r="K492" i="2" s="1"/>
  <c r="L492" i="2" s="1"/>
  <c r="M492" i="2" s="1"/>
  <c r="J493" i="2"/>
  <c r="K493" i="2" s="1"/>
  <c r="J494" i="2"/>
  <c r="J495" i="2"/>
  <c r="J496" i="2"/>
  <c r="J497" i="2"/>
  <c r="K497" i="2" s="1"/>
  <c r="J498" i="2"/>
  <c r="K498" i="2" s="1"/>
  <c r="L498" i="2" s="1"/>
  <c r="M498" i="2" s="1"/>
  <c r="J499" i="2"/>
  <c r="K499" i="2"/>
  <c r="J500" i="2"/>
  <c r="K500" i="2"/>
  <c r="J501" i="2"/>
  <c r="K501" i="2" s="1"/>
  <c r="L501" i="2" s="1"/>
  <c r="M501" i="2" s="1"/>
  <c r="J502" i="2"/>
  <c r="K502" i="2" s="1"/>
  <c r="J503" i="2"/>
  <c r="J504" i="2"/>
  <c r="K504" i="2"/>
  <c r="J505" i="2"/>
  <c r="K505" i="2" s="1"/>
  <c r="J506" i="2"/>
  <c r="J507" i="2"/>
  <c r="J508" i="2"/>
  <c r="J509" i="2"/>
  <c r="J510" i="2"/>
  <c r="K510" i="2" s="1"/>
  <c r="J511" i="2"/>
  <c r="L511" i="2" s="1"/>
  <c r="M511" i="2" s="1"/>
  <c r="K511" i="2"/>
  <c r="J512" i="2"/>
  <c r="K512" i="2" s="1"/>
  <c r="J513" i="2"/>
  <c r="K513" i="2"/>
  <c r="J514" i="2"/>
  <c r="J515" i="2"/>
  <c r="K515" i="2" s="1"/>
  <c r="J516" i="2"/>
  <c r="J517" i="2"/>
  <c r="K517" i="2"/>
  <c r="J518" i="2"/>
  <c r="K518" i="2" s="1"/>
  <c r="J519" i="2"/>
  <c r="K519" i="2" s="1"/>
  <c r="J520" i="2"/>
  <c r="K520" i="2" s="1"/>
  <c r="J521" i="2"/>
  <c r="K521" i="2" s="1"/>
  <c r="L521" i="2"/>
  <c r="M521" i="2" s="1"/>
  <c r="J522" i="2"/>
  <c r="J523" i="2"/>
  <c r="K523" i="2" s="1"/>
  <c r="J524" i="2"/>
  <c r="K524" i="2" s="1"/>
  <c r="J525" i="2"/>
  <c r="K525" i="2" s="1"/>
  <c r="J526" i="2"/>
  <c r="J527" i="2"/>
  <c r="K527" i="2"/>
  <c r="L527" i="2" s="1"/>
  <c r="M527" i="2" s="1"/>
  <c r="J528" i="2"/>
  <c r="K528" i="2" s="1"/>
  <c r="J529" i="2"/>
  <c r="K529" i="2" s="1"/>
  <c r="L529" i="2" s="1"/>
  <c r="M529" i="2" s="1"/>
  <c r="J530" i="2"/>
  <c r="J531" i="2"/>
  <c r="K531" i="2" s="1"/>
  <c r="L531" i="2" s="1"/>
  <c r="M531" i="2" s="1"/>
  <c r="J532" i="2"/>
  <c r="K532" i="2" s="1"/>
  <c r="J533" i="2"/>
  <c r="J534" i="2"/>
  <c r="J535" i="2"/>
  <c r="K535" i="2" s="1"/>
  <c r="J536" i="2"/>
  <c r="K536" i="2" s="1"/>
  <c r="J537" i="2"/>
  <c r="J538" i="2"/>
  <c r="K538" i="2" s="1"/>
  <c r="L538" i="2" s="1"/>
  <c r="M538" i="2" s="1"/>
  <c r="J539" i="2"/>
  <c r="K539" i="2"/>
  <c r="J540" i="2"/>
  <c r="K540" i="2" s="1"/>
  <c r="L540" i="2"/>
  <c r="M540" i="2" s="1"/>
  <c r="J541" i="2"/>
  <c r="K541" i="2"/>
  <c r="J542" i="2"/>
  <c r="K542" i="2" s="1"/>
  <c r="J543" i="2"/>
  <c r="K543" i="2" s="1"/>
  <c r="J544" i="2"/>
  <c r="J545" i="2"/>
  <c r="J546" i="2"/>
  <c r="J547" i="2"/>
  <c r="K547" i="2"/>
  <c r="L547" i="2" s="1"/>
  <c r="M547" i="2" s="1"/>
  <c r="J548" i="2"/>
  <c r="K548" i="2" s="1"/>
  <c r="J549" i="2"/>
  <c r="K549" i="2" s="1"/>
  <c r="J550" i="2"/>
  <c r="J551" i="2"/>
  <c r="J552" i="2"/>
  <c r="K552" i="2" s="1"/>
  <c r="L552" i="2" s="1"/>
  <c r="M552" i="2" s="1"/>
  <c r="J553" i="2"/>
  <c r="K553" i="2" s="1"/>
  <c r="J554" i="2"/>
  <c r="K554" i="2" s="1"/>
  <c r="L554" i="2" s="1"/>
  <c r="M554" i="2" s="1"/>
  <c r="J555" i="2"/>
  <c r="K555" i="2" s="1"/>
  <c r="J556" i="2"/>
  <c r="K556" i="2" s="1"/>
  <c r="L556" i="2" s="1"/>
  <c r="M556" i="2" s="1"/>
  <c r="J557" i="2"/>
  <c r="K557" i="2" s="1"/>
  <c r="J558" i="2"/>
  <c r="J559" i="2"/>
  <c r="K559" i="2" s="1"/>
  <c r="J560" i="2"/>
  <c r="K560" i="2" s="1"/>
  <c r="L560" i="2"/>
  <c r="M560" i="2" s="1"/>
  <c r="J561" i="2"/>
  <c r="K561" i="2" s="1"/>
  <c r="L561" i="2" s="1"/>
  <c r="M561" i="2" s="1"/>
  <c r="J562" i="2"/>
  <c r="J563" i="2"/>
  <c r="K563" i="2" s="1"/>
  <c r="L563" i="2" s="1"/>
  <c r="M563" i="2" s="1"/>
  <c r="J564" i="2"/>
  <c r="K564" i="2"/>
  <c r="J565" i="2"/>
  <c r="J566" i="2"/>
  <c r="J567" i="2"/>
  <c r="J568" i="2"/>
  <c r="K568" i="2" s="1"/>
  <c r="J569" i="2"/>
  <c r="J570" i="2"/>
  <c r="K570" i="2" s="1"/>
  <c r="L570" i="2"/>
  <c r="M570" i="2" s="1"/>
  <c r="J571" i="2"/>
  <c r="K571" i="2"/>
  <c r="L571" i="2" s="1"/>
  <c r="M571" i="2" s="1"/>
  <c r="J572" i="2"/>
  <c r="K572" i="2" s="1"/>
  <c r="J573" i="2"/>
  <c r="J574" i="2"/>
  <c r="K574" i="2" s="1"/>
  <c r="J575" i="2"/>
  <c r="J576" i="2"/>
  <c r="K576" i="2" s="1"/>
  <c r="L576" i="2"/>
  <c r="M576" i="2" s="1"/>
  <c r="J577" i="2"/>
  <c r="K577" i="2" s="1"/>
  <c r="J578" i="2"/>
  <c r="K578" i="2"/>
  <c r="J579" i="2"/>
  <c r="K579" i="2" s="1"/>
  <c r="J580" i="2"/>
  <c r="K580" i="2" s="1"/>
  <c r="L580" i="2" s="1"/>
  <c r="M580" i="2" s="1"/>
  <c r="J581" i="2"/>
  <c r="J582" i="2"/>
  <c r="K582" i="2" s="1"/>
  <c r="L582" i="2" s="1"/>
  <c r="M582" i="2" s="1"/>
  <c r="J583" i="2"/>
  <c r="K583" i="2" s="1"/>
  <c r="J584" i="2"/>
  <c r="J585" i="2"/>
  <c r="K585" i="2"/>
  <c r="L585" i="2" s="1"/>
  <c r="M585" i="2" s="1"/>
  <c r="J586" i="2"/>
  <c r="K586" i="2" s="1"/>
  <c r="L586" i="2" s="1"/>
  <c r="M586" i="2" s="1"/>
  <c r="J587" i="2"/>
  <c r="K587" i="2" s="1"/>
  <c r="J588" i="2"/>
  <c r="J589" i="2"/>
  <c r="K589" i="2" s="1"/>
  <c r="J590" i="2"/>
  <c r="L590" i="2" s="1"/>
  <c r="M590" i="2" s="1"/>
  <c r="K590" i="2"/>
  <c r="J591" i="2"/>
  <c r="K591" i="2" s="1"/>
  <c r="J592" i="2"/>
  <c r="K592" i="2" s="1"/>
  <c r="J593" i="2"/>
  <c r="K593" i="2" s="1"/>
  <c r="L593" i="2" s="1"/>
  <c r="J594" i="2"/>
  <c r="K594" i="2" s="1"/>
  <c r="L594" i="2" s="1"/>
  <c r="M594" i="2" s="1"/>
  <c r="J595" i="2"/>
  <c r="J596" i="2"/>
  <c r="J597" i="2"/>
  <c r="J598" i="2"/>
  <c r="K598" i="2" s="1"/>
  <c r="J599" i="2"/>
  <c r="K599" i="2" s="1"/>
  <c r="J600" i="2"/>
  <c r="K600" i="2"/>
  <c r="J601" i="2"/>
  <c r="J602" i="2"/>
  <c r="J603" i="2"/>
  <c r="J604" i="2"/>
  <c r="J605" i="2"/>
  <c r="L605" i="2" s="1"/>
  <c r="M605" i="2" s="1"/>
  <c r="K605" i="2"/>
  <c r="J606" i="2"/>
  <c r="J607" i="2"/>
  <c r="K607" i="2"/>
  <c r="L607" i="2" s="1"/>
  <c r="M607" i="2" s="1"/>
  <c r="J608" i="2"/>
  <c r="K608" i="2"/>
  <c r="J609" i="2"/>
  <c r="K609" i="2" s="1"/>
  <c r="J610" i="2"/>
  <c r="K610" i="2" s="1"/>
  <c r="J611" i="2"/>
  <c r="J612" i="2"/>
  <c r="J613" i="2"/>
  <c r="K613" i="2" s="1"/>
  <c r="L613" i="2" s="1"/>
  <c r="M613" i="2" s="1"/>
  <c r="J614" i="2"/>
  <c r="K614" i="2"/>
  <c r="L614" i="2" s="1"/>
  <c r="M614" i="2" s="1"/>
  <c r="J615" i="2"/>
  <c r="J616" i="2"/>
  <c r="K616" i="2"/>
  <c r="J617" i="2"/>
  <c r="K617" i="2" s="1"/>
  <c r="J618" i="2"/>
  <c r="J619" i="2"/>
  <c r="J620" i="2"/>
  <c r="K620" i="2" s="1"/>
  <c r="J621" i="2"/>
  <c r="J622" i="2"/>
  <c r="J623" i="2"/>
  <c r="K623" i="2" s="1"/>
  <c r="J624" i="2"/>
  <c r="J625" i="2"/>
  <c r="K625" i="2" s="1"/>
  <c r="J626" i="2"/>
  <c r="J627" i="2"/>
  <c r="K627" i="2" s="1"/>
  <c r="L627" i="2" s="1"/>
  <c r="M627" i="2" s="1"/>
  <c r="J628" i="2"/>
  <c r="K628" i="2" s="1"/>
  <c r="J629" i="2"/>
  <c r="K629" i="2" s="1"/>
  <c r="J630" i="2"/>
  <c r="K630" i="2" s="1"/>
  <c r="J631" i="2"/>
  <c r="J632" i="2"/>
  <c r="K632" i="2"/>
  <c r="L632" i="2" s="1"/>
  <c r="M632" i="2" s="1"/>
  <c r="J633" i="2"/>
  <c r="J634" i="2"/>
  <c r="K634" i="2"/>
  <c r="J635" i="2"/>
  <c r="K635" i="2" s="1"/>
  <c r="J636" i="2"/>
  <c r="K636" i="2" s="1"/>
  <c r="L636" i="2"/>
  <c r="M636" i="2" s="1"/>
  <c r="J637" i="2"/>
  <c r="K637" i="2" s="1"/>
  <c r="J638" i="2"/>
  <c r="J639" i="2"/>
  <c r="K639" i="2" s="1"/>
  <c r="J640" i="2"/>
  <c r="J641" i="2"/>
  <c r="K641" i="2" s="1"/>
  <c r="J642" i="2"/>
  <c r="J643" i="2"/>
  <c r="K643" i="2" s="1"/>
  <c r="L643" i="2" s="1"/>
  <c r="M643" i="2" s="1"/>
  <c r="J644" i="2"/>
  <c r="K644" i="2" s="1"/>
  <c r="J645" i="2"/>
  <c r="J646" i="2"/>
  <c r="J647" i="2"/>
  <c r="J648" i="2"/>
  <c r="K648" i="2" s="1"/>
  <c r="J649" i="2"/>
  <c r="K649" i="2" s="1"/>
  <c r="J650" i="2"/>
  <c r="K650" i="2" s="1"/>
  <c r="J651" i="2"/>
  <c r="K651" i="2" s="1"/>
  <c r="L651" i="2" s="1"/>
  <c r="M651" i="2" s="1"/>
  <c r="J652" i="2"/>
  <c r="K652" i="2" s="1"/>
  <c r="J653" i="2"/>
  <c r="K653" i="2" s="1"/>
  <c r="J654" i="2"/>
  <c r="K654" i="2" s="1"/>
  <c r="J655" i="2"/>
  <c r="K655" i="2" s="1"/>
  <c r="L655" i="2" s="1"/>
  <c r="M655" i="2" s="1"/>
  <c r="J656" i="2"/>
  <c r="K656" i="2" s="1"/>
  <c r="L656" i="2" s="1"/>
  <c r="M656" i="2" s="1"/>
  <c r="J657" i="2"/>
  <c r="K657" i="2" s="1"/>
  <c r="J658" i="2"/>
  <c r="K658" i="2" s="1"/>
  <c r="J659" i="2"/>
  <c r="K659" i="2" s="1"/>
  <c r="J660" i="2"/>
  <c r="K660" i="2" s="1"/>
  <c r="J661" i="2"/>
  <c r="J662" i="2"/>
  <c r="K662" i="2" s="1"/>
  <c r="L662" i="2" s="1"/>
  <c r="M662" i="2" s="1"/>
  <c r="J663" i="2"/>
  <c r="K663" i="2" s="1"/>
  <c r="J664" i="2"/>
  <c r="K664" i="2" s="1"/>
  <c r="J665" i="2"/>
  <c r="K665" i="2"/>
  <c r="J666" i="2"/>
  <c r="K666" i="2" s="1"/>
  <c r="L666" i="2" s="1"/>
  <c r="M666" i="2" s="1"/>
  <c r="J667" i="2"/>
  <c r="J668" i="2"/>
  <c r="J669" i="2"/>
  <c r="K669" i="2" s="1"/>
  <c r="L669" i="2" s="1"/>
  <c r="M669" i="2" s="1"/>
  <c r="J670" i="2"/>
  <c r="K670" i="2"/>
  <c r="J671" i="2"/>
  <c r="K671" i="2"/>
  <c r="J672" i="2"/>
  <c r="K672" i="2" s="1"/>
  <c r="L672" i="2" s="1"/>
  <c r="M672" i="2" s="1"/>
  <c r="J673" i="2"/>
  <c r="J674" i="2"/>
  <c r="J675" i="2"/>
  <c r="K675" i="2" s="1"/>
  <c r="L675" i="2"/>
  <c r="M675" i="2" s="1"/>
  <c r="J676" i="2"/>
  <c r="J677" i="2"/>
  <c r="K677" i="2" s="1"/>
  <c r="J678" i="2"/>
  <c r="K678" i="2" s="1"/>
  <c r="J679" i="2"/>
  <c r="K679" i="2"/>
  <c r="J680" i="2"/>
  <c r="K680" i="2" s="1"/>
  <c r="J681" i="2"/>
  <c r="K681" i="2" s="1"/>
  <c r="J682" i="2"/>
  <c r="J683" i="2"/>
  <c r="K683" i="2" s="1"/>
  <c r="J684" i="2"/>
  <c r="K684" i="2" s="1"/>
  <c r="J685" i="2"/>
  <c r="K685" i="2" s="1"/>
  <c r="L685" i="2" s="1"/>
  <c r="M685" i="2" s="1"/>
  <c r="J686" i="2"/>
  <c r="K686" i="2" s="1"/>
  <c r="J687" i="2"/>
  <c r="K687" i="2" s="1"/>
  <c r="J688" i="2"/>
  <c r="K688" i="2" s="1"/>
  <c r="J689" i="2"/>
  <c r="K689" i="2" s="1"/>
  <c r="J690" i="2"/>
  <c r="K690" i="2" s="1"/>
  <c r="L690" i="2" s="1"/>
  <c r="M690" i="2" s="1"/>
  <c r="J691" i="2"/>
  <c r="K691" i="2"/>
  <c r="J692" i="2"/>
  <c r="K692" i="2" s="1"/>
  <c r="J693" i="2"/>
  <c r="J694" i="2"/>
  <c r="K694" i="2"/>
  <c r="J695" i="2"/>
  <c r="K695" i="2"/>
  <c r="J696" i="2"/>
  <c r="J697" i="2"/>
  <c r="J698" i="2"/>
  <c r="K698" i="2" s="1"/>
  <c r="L698" i="2" s="1"/>
  <c r="M698" i="2" s="1"/>
  <c r="J699" i="2"/>
  <c r="K699" i="2" s="1"/>
  <c r="L699" i="2" s="1"/>
  <c r="M699" i="2" s="1"/>
  <c r="J700" i="2"/>
  <c r="J701" i="2"/>
  <c r="K701" i="2"/>
  <c r="J702" i="2"/>
  <c r="K702" i="2" s="1"/>
  <c r="J703" i="2"/>
  <c r="K703" i="2" s="1"/>
  <c r="L703" i="2" s="1"/>
  <c r="M703" i="2" s="1"/>
  <c r="J704" i="2"/>
  <c r="K704" i="2" s="1"/>
  <c r="J705" i="2"/>
  <c r="K705" i="2"/>
  <c r="L705" i="2" s="1"/>
  <c r="M705" i="2" s="1"/>
  <c r="J706" i="2"/>
  <c r="K706" i="2"/>
  <c r="J707" i="2"/>
  <c r="K707" i="2" s="1"/>
  <c r="J708" i="2"/>
  <c r="K708" i="2"/>
  <c r="J709" i="2"/>
  <c r="K709" i="2"/>
  <c r="J710" i="2"/>
  <c r="K710" i="2" s="1"/>
  <c r="L710" i="2" s="1"/>
  <c r="M710" i="2" s="1"/>
  <c r="J711" i="2"/>
  <c r="K711" i="2" s="1"/>
  <c r="J712" i="2"/>
  <c r="J713" i="2"/>
  <c r="K713" i="2"/>
  <c r="J714" i="2"/>
  <c r="K714" i="2" s="1"/>
  <c r="J715" i="2"/>
  <c r="K715" i="2" s="1"/>
  <c r="J716" i="2"/>
  <c r="K716" i="2" s="1"/>
  <c r="L716" i="2" s="1"/>
  <c r="M716" i="2" s="1"/>
  <c r="J717" i="2"/>
  <c r="K717" i="2" s="1"/>
  <c r="L717" i="2" s="1"/>
  <c r="M717" i="2" s="1"/>
  <c r="J718" i="2"/>
  <c r="K718" i="2" s="1"/>
  <c r="L718" i="2" s="1"/>
  <c r="M718" i="2" s="1"/>
  <c r="J719" i="2"/>
  <c r="J720" i="2"/>
  <c r="J721" i="2"/>
  <c r="K721" i="2" s="1"/>
  <c r="L721" i="2" s="1"/>
  <c r="M721" i="2" s="1"/>
  <c r="J722" i="2"/>
  <c r="K722" i="2" s="1"/>
  <c r="L722" i="2" s="1"/>
  <c r="M722" i="2" s="1"/>
  <c r="J723" i="2"/>
  <c r="K723" i="2"/>
  <c r="J724" i="2"/>
  <c r="K724" i="2"/>
  <c r="L724" i="2"/>
  <c r="M724" i="2" s="1"/>
  <c r="J725" i="2"/>
  <c r="J726" i="2"/>
  <c r="J727" i="2"/>
  <c r="J728" i="2"/>
  <c r="K728" i="2"/>
  <c r="J729" i="2"/>
  <c r="K729" i="2" s="1"/>
  <c r="L729" i="2" s="1"/>
  <c r="M729" i="2" s="1"/>
  <c r="J730" i="2"/>
  <c r="J731" i="2"/>
  <c r="J732" i="2"/>
  <c r="K732" i="2" s="1"/>
  <c r="J733" i="2"/>
  <c r="K733" i="2" s="1"/>
  <c r="J734" i="2"/>
  <c r="J735" i="2"/>
  <c r="K735" i="2"/>
  <c r="J736" i="2"/>
  <c r="J737" i="2"/>
  <c r="K737" i="2"/>
  <c r="J738" i="2"/>
  <c r="K738" i="2" s="1"/>
  <c r="J739" i="2"/>
  <c r="K739" i="2" s="1"/>
  <c r="J740" i="2"/>
  <c r="K740" i="2" s="1"/>
  <c r="L740" i="2" s="1"/>
  <c r="M740" i="2" s="1"/>
  <c r="J741" i="2"/>
  <c r="K741" i="2"/>
  <c r="J742" i="2"/>
  <c r="J743" i="2"/>
  <c r="K743" i="2"/>
  <c r="J744" i="2"/>
  <c r="K744" i="2" s="1"/>
  <c r="L744" i="2" s="1"/>
  <c r="M744" i="2" s="1"/>
  <c r="J745" i="2"/>
  <c r="J746" i="2"/>
  <c r="J747" i="2"/>
  <c r="J748" i="2"/>
  <c r="K748" i="2" s="1"/>
  <c r="J749" i="2"/>
  <c r="J750" i="2"/>
  <c r="K750" i="2" s="1"/>
  <c r="J751" i="2"/>
  <c r="K751" i="2"/>
  <c r="L751" i="2" s="1"/>
  <c r="M751" i="2" s="1"/>
  <c r="J752" i="2"/>
  <c r="K752" i="2" s="1"/>
  <c r="J753" i="2"/>
  <c r="J754" i="2"/>
  <c r="K754" i="2" s="1"/>
  <c r="J755" i="2"/>
  <c r="K755" i="2"/>
  <c r="L755" i="2"/>
  <c r="M755" i="2" s="1"/>
  <c r="J756" i="2"/>
  <c r="K756" i="2" s="1"/>
  <c r="L756" i="2" s="1"/>
  <c r="M756" i="2" s="1"/>
  <c r="J757" i="2"/>
  <c r="K757" i="2" s="1"/>
  <c r="J758" i="2"/>
  <c r="J759" i="2"/>
  <c r="K759" i="2" s="1"/>
  <c r="L759" i="2"/>
  <c r="M759" i="2" s="1"/>
  <c r="J760" i="2"/>
  <c r="K760" i="2" s="1"/>
  <c r="J761" i="2"/>
  <c r="K761" i="2"/>
  <c r="L761" i="2" s="1"/>
  <c r="M761" i="2" s="1"/>
  <c r="J762" i="2"/>
  <c r="K762" i="2" s="1"/>
  <c r="L762" i="2" s="1"/>
  <c r="M762" i="2" s="1"/>
  <c r="J763" i="2"/>
  <c r="J764" i="2"/>
  <c r="K764" i="2" s="1"/>
  <c r="L764" i="2" s="1"/>
  <c r="M764" i="2" s="1"/>
  <c r="J765" i="2"/>
  <c r="K765" i="2" s="1"/>
  <c r="J766" i="2"/>
  <c r="J767" i="2"/>
  <c r="K767" i="2"/>
  <c r="J768" i="2"/>
  <c r="K768" i="2" s="1"/>
  <c r="L768" i="2" s="1"/>
  <c r="M768" i="2" s="1"/>
  <c r="J769" i="2"/>
  <c r="J770" i="2"/>
  <c r="K770" i="2" s="1"/>
  <c r="L770" i="2" s="1"/>
  <c r="M770" i="2" s="1"/>
  <c r="J771" i="2"/>
  <c r="K771" i="2"/>
  <c r="J772" i="2"/>
  <c r="K772" i="2" s="1"/>
  <c r="J773" i="2"/>
  <c r="J774" i="2"/>
  <c r="K774" i="2"/>
  <c r="L774" i="2" s="1"/>
  <c r="M774" i="2" s="1"/>
  <c r="J775" i="2"/>
  <c r="K775" i="2" s="1"/>
  <c r="J776" i="2"/>
  <c r="K776" i="2"/>
  <c r="J777" i="2"/>
  <c r="J778" i="2"/>
  <c r="J779" i="2"/>
  <c r="J780" i="2"/>
  <c r="J781" i="2"/>
  <c r="J782" i="2"/>
  <c r="J783" i="2"/>
  <c r="J784" i="2"/>
  <c r="K784" i="2"/>
  <c r="L784" i="2" s="1"/>
  <c r="M784" i="2" s="1"/>
  <c r="J785" i="2"/>
  <c r="K785" i="2" s="1"/>
  <c r="L785" i="2" s="1"/>
  <c r="M785" i="2" s="1"/>
  <c r="J786" i="2"/>
  <c r="J787" i="2"/>
  <c r="K787" i="2"/>
  <c r="L787" i="2" s="1"/>
  <c r="M787" i="2" s="1"/>
  <c r="J788" i="2"/>
  <c r="J789" i="2"/>
  <c r="J790" i="2"/>
  <c r="K790" i="2" s="1"/>
  <c r="J791" i="2"/>
  <c r="K791" i="2" s="1"/>
  <c r="J792" i="2"/>
  <c r="J793" i="2"/>
  <c r="K793" i="2" s="1"/>
  <c r="L793" i="2" s="1"/>
  <c r="J794" i="2"/>
  <c r="K794" i="2"/>
  <c r="J795" i="2"/>
  <c r="K795" i="2" s="1"/>
  <c r="J796" i="2"/>
  <c r="K796" i="2" s="1"/>
  <c r="J797" i="2"/>
  <c r="J798" i="2"/>
  <c r="K798" i="2" s="1"/>
  <c r="J799" i="2"/>
  <c r="K799" i="2" s="1"/>
  <c r="J800" i="2"/>
  <c r="J801" i="2"/>
  <c r="J802" i="2"/>
  <c r="K802" i="2" s="1"/>
  <c r="L802" i="2"/>
  <c r="M802" i="2" s="1"/>
  <c r="J803" i="2"/>
  <c r="K803" i="2" s="1"/>
  <c r="J804" i="2"/>
  <c r="J805" i="2"/>
  <c r="J806" i="2"/>
  <c r="J807" i="2"/>
  <c r="K807" i="2" s="1"/>
  <c r="J808" i="2"/>
  <c r="J809" i="2"/>
  <c r="K809" i="2"/>
  <c r="L809" i="2" s="1"/>
  <c r="M809" i="2" s="1"/>
  <c r="J810" i="2"/>
  <c r="J811" i="2"/>
  <c r="K811" i="2"/>
  <c r="J812" i="2"/>
  <c r="J813" i="2"/>
  <c r="K813" i="2" s="1"/>
  <c r="J814" i="2"/>
  <c r="K814" i="2" s="1"/>
  <c r="L814" i="2" s="1"/>
  <c r="M814" i="2" s="1"/>
  <c r="J815" i="2"/>
  <c r="K815" i="2" s="1"/>
  <c r="L815" i="2" s="1"/>
  <c r="M815" i="2" s="1"/>
  <c r="J816" i="2"/>
  <c r="J817" i="2"/>
  <c r="J818" i="2"/>
  <c r="K818" i="2" s="1"/>
  <c r="L818" i="2" s="1"/>
  <c r="M818" i="2" s="1"/>
  <c r="J819" i="2"/>
  <c r="K819" i="2"/>
  <c r="L819" i="2" s="1"/>
  <c r="M819" i="2" s="1"/>
  <c r="J820" i="2"/>
  <c r="J821" i="2"/>
  <c r="K821" i="2" s="1"/>
  <c r="J822" i="2"/>
  <c r="K822" i="2" s="1"/>
  <c r="J823" i="2"/>
  <c r="K823" i="2"/>
  <c r="L823" i="2" s="1"/>
  <c r="M823" i="2" s="1"/>
  <c r="J824" i="2"/>
  <c r="J825" i="2"/>
  <c r="J826" i="2"/>
  <c r="K826" i="2" s="1"/>
  <c r="J827" i="2"/>
  <c r="K827" i="2"/>
  <c r="L827" i="2" s="1"/>
  <c r="M827" i="2" s="1"/>
  <c r="J828" i="2"/>
  <c r="J829" i="2"/>
  <c r="K829" i="2" s="1"/>
  <c r="L829" i="2" s="1"/>
  <c r="M829" i="2" s="1"/>
  <c r="J830" i="2"/>
  <c r="K830" i="2"/>
  <c r="J831" i="2"/>
  <c r="K831" i="2"/>
  <c r="L831" i="2" s="1"/>
  <c r="M831" i="2" s="1"/>
  <c r="J832" i="2"/>
  <c r="J833" i="2"/>
  <c r="K833" i="2" s="1"/>
  <c r="J834" i="2"/>
  <c r="J835" i="2"/>
  <c r="L835" i="2" s="1"/>
  <c r="M835" i="2" s="1"/>
  <c r="K835" i="2"/>
  <c r="J836" i="2"/>
  <c r="J837" i="2"/>
  <c r="J838" i="2"/>
  <c r="J839" i="2"/>
  <c r="K839" i="2" s="1"/>
  <c r="J840" i="2"/>
  <c r="J841" i="2"/>
  <c r="K841" i="2" s="1"/>
  <c r="J842" i="2"/>
  <c r="J843" i="2"/>
  <c r="K843" i="2"/>
  <c r="J844" i="2"/>
  <c r="J845" i="2"/>
  <c r="K845" i="2" s="1"/>
  <c r="J846" i="2"/>
  <c r="K846" i="2" s="1"/>
  <c r="J847" i="2"/>
  <c r="K847" i="2"/>
  <c r="J848" i="2"/>
  <c r="L848" i="2" s="1"/>
  <c r="M848" i="2" s="1"/>
  <c r="K848" i="2"/>
  <c r="J849" i="2"/>
  <c r="K849" i="2" s="1"/>
  <c r="J850" i="2"/>
  <c r="K850" i="2" s="1"/>
  <c r="L850" i="2" s="1"/>
  <c r="M850" i="2" s="1"/>
  <c r="J851" i="2"/>
  <c r="K851" i="2"/>
  <c r="J852" i="2"/>
  <c r="J853" i="2"/>
  <c r="K853" i="2"/>
  <c r="J854" i="2"/>
  <c r="K854" i="2"/>
  <c r="L854" i="2" s="1"/>
  <c r="M854" i="2" s="1"/>
  <c r="J855" i="2"/>
  <c r="K855" i="2" s="1"/>
  <c r="J856" i="2"/>
  <c r="K856" i="2" s="1"/>
  <c r="J857" i="2"/>
  <c r="J858" i="2"/>
  <c r="K858" i="2"/>
  <c r="J859" i="2"/>
  <c r="K859" i="2" s="1"/>
  <c r="J860" i="2"/>
  <c r="J861" i="2"/>
  <c r="K861" i="2" s="1"/>
  <c r="J862" i="2"/>
  <c r="L862" i="2" s="1"/>
  <c r="M862" i="2" s="1"/>
  <c r="K862" i="2"/>
  <c r="J863" i="2"/>
  <c r="K863" i="2" s="1"/>
  <c r="L863" i="2" s="1"/>
  <c r="M863" i="2" s="1"/>
  <c r="J864" i="2"/>
  <c r="J865" i="2"/>
  <c r="K865" i="2" s="1"/>
  <c r="L865" i="2" s="1"/>
  <c r="M865" i="2" s="1"/>
  <c r="J866" i="2"/>
  <c r="K866" i="2"/>
  <c r="J867" i="2"/>
  <c r="J868" i="2"/>
  <c r="K868" i="2" s="1"/>
  <c r="L868" i="2" s="1"/>
  <c r="M868" i="2" s="1"/>
  <c r="J869" i="2"/>
  <c r="K869" i="2" s="1"/>
  <c r="J870" i="2"/>
  <c r="K870" i="2" s="1"/>
  <c r="L870" i="2"/>
  <c r="M870" i="2" s="1"/>
  <c r="J871" i="2"/>
  <c r="K871" i="2" s="1"/>
  <c r="J872" i="2"/>
  <c r="J873" i="2"/>
  <c r="K873" i="2" s="1"/>
  <c r="J874" i="2"/>
  <c r="K874" i="2" s="1"/>
  <c r="L874" i="2" s="1"/>
  <c r="M874" i="2" s="1"/>
  <c r="J875" i="2"/>
  <c r="J876" i="2"/>
  <c r="K876" i="2" s="1"/>
  <c r="J877" i="2"/>
  <c r="K877" i="2" s="1"/>
  <c r="L877" i="2" s="1"/>
  <c r="M877" i="2" s="1"/>
  <c r="J878" i="2"/>
  <c r="K878" i="2" s="1"/>
  <c r="L878" i="2" s="1"/>
  <c r="M878" i="2" s="1"/>
  <c r="J879" i="2"/>
  <c r="K879" i="2" s="1"/>
  <c r="J880" i="2"/>
  <c r="K880" i="2"/>
  <c r="L880" i="2" s="1"/>
  <c r="M880" i="2" s="1"/>
  <c r="J881" i="2"/>
  <c r="J882" i="2"/>
  <c r="J883" i="2"/>
  <c r="K883" i="2" s="1"/>
  <c r="J884" i="2"/>
  <c r="K884" i="2" s="1"/>
  <c r="J885" i="2"/>
  <c r="J886" i="2"/>
  <c r="J887" i="2"/>
  <c r="K887" i="2"/>
  <c r="J888" i="2"/>
  <c r="K888" i="2" s="1"/>
  <c r="J889" i="2"/>
  <c r="J890" i="2"/>
  <c r="K890" i="2" s="1"/>
  <c r="J891" i="2"/>
  <c r="K891" i="2"/>
  <c r="J892" i="2"/>
  <c r="K892" i="2" s="1"/>
  <c r="J893" i="2"/>
  <c r="K893" i="2" s="1"/>
  <c r="J894" i="2"/>
  <c r="K894" i="2" s="1"/>
  <c r="L894" i="2" s="1"/>
  <c r="M894" i="2" s="1"/>
  <c r="J895" i="2"/>
  <c r="J896" i="2"/>
  <c r="J897" i="2"/>
  <c r="K897" i="2" s="1"/>
  <c r="J898" i="2"/>
  <c r="J899" i="2"/>
  <c r="J900" i="2"/>
  <c r="K900" i="2" s="1"/>
  <c r="J901" i="2"/>
  <c r="J902" i="2"/>
  <c r="K902" i="2"/>
  <c r="L902" i="2" s="1"/>
  <c r="M902" i="2" s="1"/>
  <c r="J903" i="2"/>
  <c r="J904" i="2"/>
  <c r="K904" i="2"/>
  <c r="J905" i="2"/>
  <c r="K905" i="2" s="1"/>
  <c r="J906" i="2"/>
  <c r="K906" i="2"/>
  <c r="J907" i="2"/>
  <c r="K907" i="2" s="1"/>
  <c r="J908" i="2"/>
  <c r="K908" i="2" s="1"/>
  <c r="L908" i="2" s="1"/>
  <c r="M908" i="2" s="1"/>
  <c r="J909" i="2"/>
  <c r="K909" i="2" s="1"/>
  <c r="L909" i="2" s="1"/>
  <c r="M909" i="2" s="1"/>
  <c r="J910" i="2"/>
  <c r="K910" i="2" s="1"/>
  <c r="J911" i="2"/>
  <c r="K911" i="2"/>
  <c r="J912" i="2"/>
  <c r="J913" i="2"/>
  <c r="K913" i="2"/>
  <c r="L913" i="2" s="1"/>
  <c r="M913" i="2" s="1"/>
  <c r="J914" i="2"/>
  <c r="J915" i="2"/>
  <c r="K915" i="2"/>
  <c r="L915" i="2" s="1"/>
  <c r="M915" i="2" s="1"/>
  <c r="J916" i="2"/>
  <c r="J917" i="2"/>
  <c r="J918" i="2"/>
  <c r="K918" i="2" s="1"/>
  <c r="L918" i="2"/>
  <c r="M918" i="2" s="1"/>
  <c r="J919" i="2"/>
  <c r="K919" i="2" s="1"/>
  <c r="J920" i="2"/>
  <c r="J921" i="2"/>
  <c r="K921" i="2"/>
  <c r="J922" i="2"/>
  <c r="K922" i="2" s="1"/>
  <c r="L922" i="2"/>
  <c r="M922" i="2"/>
  <c r="J923" i="2"/>
  <c r="K923" i="2" s="1"/>
  <c r="L923" i="2" s="1"/>
  <c r="M923" i="2" s="1"/>
  <c r="J924" i="2"/>
  <c r="K924" i="2"/>
  <c r="J925" i="2"/>
  <c r="K925" i="2" s="1"/>
  <c r="J926" i="2"/>
  <c r="K926" i="2" s="1"/>
  <c r="J927" i="2"/>
  <c r="J928" i="2"/>
  <c r="K928" i="2"/>
  <c r="L928" i="2"/>
  <c r="M928" i="2" s="1"/>
  <c r="J929" i="2"/>
  <c r="K929" i="2" s="1"/>
  <c r="J930" i="2"/>
  <c r="L930" i="2" s="1"/>
  <c r="M930" i="2" s="1"/>
  <c r="K930" i="2"/>
  <c r="J931" i="2"/>
  <c r="K931" i="2" s="1"/>
  <c r="L931" i="2" s="1"/>
  <c r="M931" i="2" s="1"/>
  <c r="J932" i="2"/>
  <c r="J933" i="2"/>
  <c r="J934" i="2"/>
  <c r="K934" i="2" s="1"/>
  <c r="J935" i="2"/>
  <c r="K935" i="2"/>
  <c r="L935" i="2" s="1"/>
  <c r="M935" i="2" s="1"/>
  <c r="J936" i="2"/>
  <c r="K936" i="2" s="1"/>
  <c r="L936" i="2" s="1"/>
  <c r="M936" i="2" s="1"/>
  <c r="J937" i="2"/>
  <c r="K937" i="2" s="1"/>
  <c r="L937" i="2" s="1"/>
  <c r="M937" i="2" s="1"/>
  <c r="J938" i="2"/>
  <c r="J939" i="2"/>
  <c r="K939" i="2"/>
  <c r="J940" i="2"/>
  <c r="K940" i="2" s="1"/>
  <c r="L940" i="2" s="1"/>
  <c r="M940" i="2" s="1"/>
  <c r="J941" i="2"/>
  <c r="J942" i="2"/>
  <c r="K942" i="2" s="1"/>
  <c r="L942" i="2" s="1"/>
  <c r="M942" i="2" s="1"/>
  <c r="J943" i="2"/>
  <c r="K943" i="2" s="1"/>
  <c r="J944" i="2"/>
  <c r="K944" i="2" s="1"/>
  <c r="J945" i="2"/>
  <c r="K945" i="2"/>
  <c r="L945" i="2" s="1"/>
  <c r="M945" i="2" s="1"/>
  <c r="J946" i="2"/>
  <c r="J947" i="2"/>
  <c r="K947" i="2" s="1"/>
  <c r="L947" i="2" s="1"/>
  <c r="M947" i="2"/>
  <c r="J948" i="2"/>
  <c r="K948" i="2" s="1"/>
  <c r="J949" i="2"/>
  <c r="K949" i="2" s="1"/>
  <c r="L949" i="2"/>
  <c r="M949" i="2" s="1"/>
  <c r="J950" i="2"/>
  <c r="J951" i="2"/>
  <c r="K951" i="2" s="1"/>
  <c r="L951" i="2" s="1"/>
  <c r="M951" i="2" s="1"/>
  <c r="J952" i="2"/>
  <c r="J953" i="2"/>
  <c r="K953" i="2" s="1"/>
  <c r="J954" i="2"/>
  <c r="K954" i="2" s="1"/>
  <c r="J955" i="2"/>
  <c r="K955" i="2" s="1"/>
  <c r="L955" i="2" s="1"/>
  <c r="M955" i="2" s="1"/>
  <c r="J956" i="2"/>
  <c r="K956" i="2" s="1"/>
  <c r="L956" i="2" s="1"/>
  <c r="M956" i="2" s="1"/>
  <c r="J957" i="2"/>
  <c r="K957" i="2" s="1"/>
  <c r="J958" i="2"/>
  <c r="J959" i="2"/>
  <c r="K959" i="2" s="1"/>
  <c r="L959" i="2" s="1"/>
  <c r="M959" i="2" s="1"/>
  <c r="J960" i="2"/>
  <c r="J961" i="2"/>
  <c r="K961" i="2" s="1"/>
  <c r="L961" i="2" s="1"/>
  <c r="M961" i="2" s="1"/>
  <c r="J962" i="2"/>
  <c r="K962" i="2"/>
  <c r="J963" i="2"/>
  <c r="K963" i="2" s="1"/>
  <c r="L963" i="2" s="1"/>
  <c r="M963" i="2" s="1"/>
  <c r="J964" i="2"/>
  <c r="J965" i="2"/>
  <c r="K965" i="2" s="1"/>
  <c r="L965" i="2" s="1"/>
  <c r="M965" i="2" s="1"/>
  <c r="J966" i="2"/>
  <c r="K966" i="2" s="1"/>
  <c r="J967" i="2"/>
  <c r="K967" i="2"/>
  <c r="J968" i="2"/>
  <c r="K968" i="2" s="1"/>
  <c r="J969" i="2"/>
  <c r="K969" i="2" s="1"/>
  <c r="J970" i="2"/>
  <c r="K970" i="2" s="1"/>
  <c r="L970" i="2" s="1"/>
  <c r="M970" i="2" s="1"/>
  <c r="J971" i="2"/>
  <c r="K971" i="2"/>
  <c r="L971" i="2" s="1"/>
  <c r="M971" i="2" s="1"/>
  <c r="J972" i="2"/>
  <c r="J973" i="2"/>
  <c r="K973" i="2"/>
  <c r="L973" i="2" s="1"/>
  <c r="M973" i="2" s="1"/>
  <c r="J974" i="2"/>
  <c r="K974" i="2"/>
  <c r="L974" i="2" s="1"/>
  <c r="M974" i="2" s="1"/>
  <c r="J975" i="2"/>
  <c r="K975" i="2" s="1"/>
  <c r="L975" i="2"/>
  <c r="M975" i="2" s="1"/>
  <c r="J976" i="2"/>
  <c r="K976" i="2" s="1"/>
  <c r="L976" i="2" s="1"/>
  <c r="M976" i="2" s="1"/>
  <c r="J977" i="2"/>
  <c r="J978" i="2"/>
  <c r="K978" i="2" s="1"/>
  <c r="L978" i="2" s="1"/>
  <c r="M978" i="2" s="1"/>
  <c r="J979" i="2"/>
  <c r="K979" i="2" s="1"/>
  <c r="J980" i="2"/>
  <c r="J981" i="2"/>
  <c r="J982" i="2"/>
  <c r="K982" i="2"/>
  <c r="L982" i="2" s="1"/>
  <c r="M982" i="2" s="1"/>
  <c r="J983" i="2"/>
  <c r="K983" i="2" s="1"/>
  <c r="J984" i="2"/>
  <c r="K984" i="2" s="1"/>
  <c r="L984" i="2" s="1"/>
  <c r="M984" i="2" s="1"/>
  <c r="J985" i="2"/>
  <c r="K985" i="2" s="1"/>
  <c r="J986" i="2"/>
  <c r="K986" i="2" s="1"/>
  <c r="L986" i="2" s="1"/>
  <c r="M986" i="2" s="1"/>
  <c r="J987" i="2"/>
  <c r="K987" i="2"/>
  <c r="J988" i="2"/>
  <c r="K988" i="2" s="1"/>
  <c r="J989" i="2"/>
  <c r="J990" i="2"/>
  <c r="K990" i="2"/>
  <c r="L990" i="2" s="1"/>
  <c r="M990" i="2" s="1"/>
  <c r="J991" i="2"/>
  <c r="J992" i="2"/>
  <c r="J993" i="2"/>
  <c r="K993" i="2" s="1"/>
  <c r="L993" i="2" s="1"/>
  <c r="M993" i="2" s="1"/>
  <c r="J994" i="2"/>
  <c r="K994" i="2"/>
  <c r="L994" i="2" s="1"/>
  <c r="M994" i="2" s="1"/>
  <c r="J995" i="2"/>
  <c r="K995" i="2"/>
  <c r="J996" i="2"/>
  <c r="K996" i="2" s="1"/>
  <c r="J997" i="2"/>
  <c r="K997" i="2" s="1"/>
  <c r="L997" i="2" s="1"/>
  <c r="M997" i="2" s="1"/>
  <c r="J998" i="2"/>
  <c r="K998" i="2" s="1"/>
  <c r="L998" i="2" s="1"/>
  <c r="M998" i="2" s="1"/>
  <c r="J999" i="2"/>
  <c r="J1000" i="2"/>
  <c r="K1000" i="2" s="1"/>
  <c r="J1001" i="2"/>
  <c r="K1001" i="2" s="1"/>
  <c r="L1001" i="2"/>
  <c r="M1001" i="2" s="1"/>
  <c r="J1002" i="2"/>
  <c r="J1003" i="2"/>
  <c r="K1003" i="2" s="1"/>
  <c r="L1003" i="2" s="1"/>
  <c r="M1003" i="2" s="1"/>
  <c r="J1004" i="2"/>
  <c r="K1004" i="2"/>
  <c r="J1005" i="2"/>
  <c r="K1005" i="2"/>
  <c r="J1006" i="2"/>
  <c r="J1007" i="2"/>
  <c r="K1007" i="2"/>
  <c r="L1007" i="2" s="1"/>
  <c r="M1007" i="2" s="1"/>
  <c r="J1008" i="2"/>
  <c r="K1008" i="2" s="1"/>
  <c r="L1008" i="2" s="1"/>
  <c r="M1008" i="2" s="1"/>
  <c r="J1009" i="2"/>
  <c r="K1009" i="2" s="1"/>
  <c r="J1010" i="2"/>
  <c r="K1010" i="2" s="1"/>
  <c r="L1010" i="2"/>
  <c r="M1010" i="2" s="1"/>
  <c r="J1011" i="2"/>
  <c r="K1011" i="2" s="1"/>
  <c r="L1011" i="2"/>
  <c r="M1011" i="2" s="1"/>
  <c r="J1012" i="2"/>
  <c r="K1012" i="2" s="1"/>
  <c r="J1013" i="2"/>
  <c r="K1013" i="2" s="1"/>
  <c r="J1014" i="2"/>
  <c r="K1014" i="2" s="1"/>
  <c r="L1014" i="2" s="1"/>
  <c r="M1014" i="2" s="1"/>
  <c r="J1015" i="2"/>
  <c r="J1016" i="2"/>
  <c r="K1016" i="2" s="1"/>
  <c r="J1017" i="2"/>
  <c r="J1018" i="2"/>
  <c r="K1018" i="2"/>
  <c r="L1018" i="2" s="1"/>
  <c r="M1018" i="2" s="1"/>
  <c r="K301" i="5"/>
  <c r="L301" i="5" s="1"/>
  <c r="M301" i="5" s="1"/>
  <c r="K51" i="5"/>
  <c r="L51" i="5" s="1"/>
  <c r="M51" i="5" s="1"/>
  <c r="K269" i="5"/>
  <c r="L269" i="5" s="1"/>
  <c r="M269" i="5" s="1"/>
  <c r="K280" i="5"/>
  <c r="L280" i="5" s="1"/>
  <c r="M280" i="5" s="1"/>
  <c r="K195" i="5"/>
  <c r="L195" i="5" s="1"/>
  <c r="M195" i="5" s="1"/>
  <c r="K203" i="5"/>
  <c r="L203" i="5"/>
  <c r="M203" i="5" s="1"/>
  <c r="K27" i="5"/>
  <c r="L27" i="5" s="1"/>
  <c r="M27" i="5" s="1"/>
  <c r="K68" i="5"/>
  <c r="L68" i="5" s="1"/>
  <c r="M68" i="5" s="1"/>
  <c r="K153" i="5"/>
  <c r="K42" i="5"/>
  <c r="L42" i="5" s="1"/>
  <c r="M42" i="5" s="1"/>
  <c r="K133" i="5"/>
  <c r="L133" i="5" s="1"/>
  <c r="M133" i="5" s="1"/>
  <c r="K78" i="5"/>
  <c r="L78" i="5" s="1"/>
  <c r="M78" i="5" s="1"/>
  <c r="K90" i="5"/>
  <c r="L90" i="5"/>
  <c r="M90" i="5" s="1"/>
  <c r="K143" i="5"/>
  <c r="L143" i="5" s="1"/>
  <c r="M143" i="5"/>
  <c r="K125" i="5"/>
  <c r="L125" i="5" s="1"/>
  <c r="M125" i="5" s="1"/>
  <c r="K129" i="5"/>
  <c r="L129" i="5" s="1"/>
  <c r="M129" i="5"/>
  <c r="K261" i="5"/>
  <c r="L261" i="5"/>
  <c r="M261" i="5" s="1"/>
  <c r="L294" i="5"/>
  <c r="M294" i="5" s="1"/>
  <c r="K277" i="5"/>
  <c r="L277" i="5" s="1"/>
  <c r="M277" i="5" s="1"/>
  <c r="K148" i="5"/>
  <c r="L148" i="5" s="1"/>
  <c r="M148" i="5" s="1"/>
  <c r="L296" i="5"/>
  <c r="M296" i="5" s="1"/>
  <c r="K171" i="5"/>
  <c r="L171" i="5" s="1"/>
  <c r="M171" i="5" s="1"/>
  <c r="K211" i="5"/>
  <c r="L211" i="5"/>
  <c r="M211" i="5" s="1"/>
  <c r="K283" i="5"/>
  <c r="L283" i="5" s="1"/>
  <c r="M283" i="5" s="1"/>
  <c r="K22" i="5"/>
  <c r="L22" i="5" s="1"/>
  <c r="M22" i="5" s="1"/>
  <c r="K249" i="5"/>
  <c r="L249" i="5" s="1"/>
  <c r="M249" i="5" s="1"/>
  <c r="K55" i="5"/>
  <c r="L55" i="5" s="1"/>
  <c r="M55" i="5" s="1"/>
  <c r="K188" i="5"/>
  <c r="L188" i="5" s="1"/>
  <c r="M188" i="5" s="1"/>
  <c r="K239" i="5"/>
  <c r="L239" i="5"/>
  <c r="M239" i="5" s="1"/>
  <c r="K89" i="5"/>
  <c r="L89" i="5" s="1"/>
  <c r="M89" i="5" s="1"/>
  <c r="K158" i="5"/>
  <c r="L158" i="5"/>
  <c r="M158" i="5"/>
  <c r="K281" i="5"/>
  <c r="L281" i="5" s="1"/>
  <c r="M281" i="5" s="1"/>
  <c r="L75" i="5"/>
  <c r="M75" i="5" s="1"/>
  <c r="M67" i="5"/>
  <c r="K302" i="5"/>
  <c r="L302" i="5" s="1"/>
  <c r="M302" i="5" s="1"/>
  <c r="L185" i="5"/>
  <c r="M185" i="5" s="1"/>
  <c r="K192" i="5"/>
  <c r="L192" i="5" s="1"/>
  <c r="M192" i="5" s="1"/>
  <c r="K196" i="5"/>
  <c r="L196" i="5" s="1"/>
  <c r="M196" i="5" s="1"/>
  <c r="K237" i="5"/>
  <c r="L237" i="5" s="1"/>
  <c r="M237" i="5" s="1"/>
  <c r="K244" i="5"/>
  <c r="L244" i="5" s="1"/>
  <c r="M244" i="5" s="1"/>
  <c r="K248" i="5"/>
  <c r="L248" i="5" s="1"/>
  <c r="M248" i="5" s="1"/>
  <c r="K231" i="5"/>
  <c r="L231" i="5"/>
  <c r="M231" i="5" s="1"/>
  <c r="K293" i="5"/>
  <c r="L293" i="5" s="1"/>
  <c r="M293" i="5" s="1"/>
  <c r="L191" i="5"/>
  <c r="M191" i="5"/>
  <c r="K106" i="5"/>
  <c r="L106" i="5" s="1"/>
  <c r="M106" i="5"/>
  <c r="K167" i="5"/>
  <c r="L167" i="5" s="1"/>
  <c r="M167" i="5" s="1"/>
  <c r="K113" i="5"/>
  <c r="L113" i="5"/>
  <c r="M113" i="5" s="1"/>
  <c r="K263" i="5"/>
  <c r="L263" i="5" s="1"/>
  <c r="M263" i="5" s="1"/>
  <c r="K223" i="5"/>
  <c r="L223" i="5"/>
  <c r="M223" i="5" s="1"/>
  <c r="K14" i="5"/>
  <c r="L14" i="5"/>
  <c r="M14" i="5" s="1"/>
  <c r="L95" i="5"/>
  <c r="M95" i="5"/>
  <c r="K228" i="5"/>
  <c r="L228" i="5" s="1"/>
  <c r="M228" i="5" s="1"/>
  <c r="K279" i="5"/>
  <c r="L279" i="5"/>
  <c r="M279" i="5" s="1"/>
  <c r="K12" i="5"/>
  <c r="K201" i="5"/>
  <c r="L201" i="5" s="1"/>
  <c r="M201" i="5" s="1"/>
  <c r="K233" i="5"/>
  <c r="K93" i="5"/>
  <c r="L93" i="5" s="1"/>
  <c r="M93" i="5" s="1"/>
  <c r="K152" i="5"/>
  <c r="L152" i="5" s="1"/>
  <c r="M152" i="5" s="1"/>
  <c r="K194" i="5"/>
  <c r="L30" i="5"/>
  <c r="M30" i="5"/>
  <c r="K88" i="5"/>
  <c r="L88" i="5" s="1"/>
  <c r="M88" i="5"/>
  <c r="K199" i="5"/>
  <c r="L199" i="5" s="1"/>
  <c r="M199" i="5" s="1"/>
  <c r="K23" i="5"/>
  <c r="L23" i="5" s="1"/>
  <c r="M23" i="5" s="1"/>
  <c r="K18" i="5"/>
  <c r="L18" i="5" s="1"/>
  <c r="M18" i="5" s="1"/>
  <c r="K26" i="5"/>
  <c r="L26" i="5" s="1"/>
  <c r="M26" i="5" s="1"/>
  <c r="K175" i="5"/>
  <c r="L175" i="5"/>
  <c r="M175" i="5"/>
  <c r="L80" i="5"/>
  <c r="M80" i="5" s="1"/>
  <c r="K39" i="5"/>
  <c r="L39" i="5" s="1"/>
  <c r="M39" i="5" s="1"/>
  <c r="K259" i="5"/>
  <c r="L259" i="5" s="1"/>
  <c r="M259" i="5" s="1"/>
  <c r="K287" i="5"/>
  <c r="L287" i="5" s="1"/>
  <c r="M287" i="5" s="1"/>
  <c r="K216" i="5"/>
  <c r="L216" i="5"/>
  <c r="M216" i="5" s="1"/>
  <c r="K273" i="5"/>
  <c r="L273" i="5" s="1"/>
  <c r="M273" i="5" s="1"/>
  <c r="K272" i="5"/>
  <c r="L272" i="5" s="1"/>
  <c r="M272" i="5" s="1"/>
  <c r="K110" i="5"/>
  <c r="L110" i="5" s="1"/>
  <c r="M110" i="5" s="1"/>
  <c r="K176" i="5"/>
  <c r="L176" i="5" s="1"/>
  <c r="M176" i="5" s="1"/>
  <c r="K274" i="5"/>
  <c r="L274" i="5"/>
  <c r="M274" i="5" s="1"/>
  <c r="L92" i="5"/>
  <c r="M92" i="5" s="1"/>
  <c r="K122" i="5"/>
  <c r="L122" i="5" s="1"/>
  <c r="M122" i="5" s="1"/>
  <c r="K17" i="5"/>
  <c r="L17" i="5" s="1"/>
  <c r="M17" i="5" s="1"/>
  <c r="L33" i="5"/>
  <c r="M33" i="5" s="1"/>
  <c r="L193" i="5"/>
  <c r="M193" i="5"/>
  <c r="L288" i="5"/>
  <c r="M288" i="5" s="1"/>
  <c r="L25" i="5"/>
  <c r="M25" i="5" s="1"/>
  <c r="L149" i="5"/>
  <c r="M149" i="5"/>
  <c r="L230" i="5"/>
  <c r="M230" i="5"/>
  <c r="L9" i="5"/>
  <c r="M9" i="5" s="1"/>
  <c r="L44" i="5"/>
  <c r="M44" i="5" s="1"/>
  <c r="L119" i="5"/>
  <c r="M119" i="5" s="1"/>
  <c r="L151" i="5"/>
  <c r="M151" i="5" s="1"/>
  <c r="L155" i="5"/>
  <c r="M155" i="5" s="1"/>
  <c r="L65" i="5"/>
  <c r="M65" i="5" s="1"/>
  <c r="K79" i="5"/>
  <c r="L79" i="5" s="1"/>
  <c r="M79" i="5" s="1"/>
  <c r="K154" i="5"/>
  <c r="L154" i="5"/>
  <c r="M154" i="5" s="1"/>
  <c r="K227" i="5"/>
  <c r="L227" i="5" s="1"/>
  <c r="M227" i="5" s="1"/>
  <c r="K159" i="5"/>
  <c r="L159" i="5"/>
  <c r="M159" i="5" s="1"/>
  <c r="K183" i="5"/>
  <c r="L183" i="5"/>
  <c r="M183" i="5" s="1"/>
  <c r="K205" i="5"/>
  <c r="L205" i="5" s="1"/>
  <c r="M205" i="5" s="1"/>
  <c r="K291" i="5"/>
  <c r="L291" i="5" s="1"/>
  <c r="M291" i="5" s="1"/>
  <c r="K307" i="5"/>
  <c r="L307" i="5" s="1"/>
  <c r="M307" i="5" s="1"/>
  <c r="L172" i="5"/>
  <c r="M172" i="5" s="1"/>
  <c r="L218" i="5"/>
  <c r="M218" i="5"/>
  <c r="K134" i="5"/>
  <c r="L127" i="5"/>
  <c r="M127" i="5" s="1"/>
  <c r="K215" i="5"/>
  <c r="L215" i="5" s="1"/>
  <c r="M215" i="5" s="1"/>
  <c r="K264" i="5"/>
  <c r="L264" i="5" s="1"/>
  <c r="M264" i="5" s="1"/>
  <c r="L12" i="5"/>
  <c r="M12" i="5" s="1"/>
  <c r="L99" i="5"/>
  <c r="M99" i="5"/>
  <c r="K173" i="5"/>
  <c r="L173" i="5"/>
  <c r="M173" i="5" s="1"/>
  <c r="K187" i="5"/>
  <c r="L187" i="5"/>
  <c r="M187" i="5" s="1"/>
  <c r="K206" i="5"/>
  <c r="L206" i="5"/>
  <c r="M206" i="5" s="1"/>
  <c r="L234" i="5"/>
  <c r="M234" i="5" s="1"/>
  <c r="L282" i="5"/>
  <c r="M282" i="5" s="1"/>
  <c r="K29" i="5"/>
  <c r="L29" i="5" s="1"/>
  <c r="M29" i="5" s="1"/>
  <c r="K139" i="5"/>
  <c r="L139" i="5"/>
  <c r="M139" i="5" s="1"/>
  <c r="K208" i="5"/>
  <c r="L208" i="5"/>
  <c r="M208" i="5" s="1"/>
  <c r="K245" i="5"/>
  <c r="L245" i="5" s="1"/>
  <c r="M245" i="5" s="1"/>
  <c r="K34" i="5"/>
  <c r="L34" i="5" s="1"/>
  <c r="M34" i="5" s="1"/>
  <c r="K38" i="5"/>
  <c r="L38" i="5"/>
  <c r="M38" i="5" s="1"/>
  <c r="K46" i="5"/>
  <c r="L46" i="5" s="1"/>
  <c r="M46" i="5" s="1"/>
  <c r="K76" i="5"/>
  <c r="L76" i="5" s="1"/>
  <c r="M76" i="5" s="1"/>
  <c r="L100" i="5"/>
  <c r="M100" i="5" s="1"/>
  <c r="K140" i="5"/>
  <c r="L140" i="5" s="1"/>
  <c r="M140" i="5" s="1"/>
  <c r="L220" i="5"/>
  <c r="M220" i="5"/>
  <c r="L252" i="5"/>
  <c r="M252" i="5"/>
  <c r="L66" i="5"/>
  <c r="M66" i="5" s="1"/>
  <c r="L186" i="5"/>
  <c r="M186" i="5" s="1"/>
  <c r="L278" i="5"/>
  <c r="M278" i="5" s="1"/>
  <c r="L308" i="5"/>
  <c r="M308" i="5" s="1"/>
  <c r="L63" i="5"/>
  <c r="M63" i="5"/>
  <c r="L103" i="5"/>
  <c r="M103" i="5"/>
  <c r="L28" i="5"/>
  <c r="M28" i="5" s="1"/>
  <c r="L166" i="5"/>
  <c r="M166" i="5" s="1"/>
  <c r="L266" i="5"/>
  <c r="M266" i="5" s="1"/>
  <c r="L270" i="5"/>
  <c r="M270" i="5" s="1"/>
  <c r="L137" i="5"/>
  <c r="M137" i="5" s="1"/>
  <c r="L49" i="5"/>
  <c r="M49" i="5" s="1"/>
  <c r="L47" i="5"/>
  <c r="M47" i="5" s="1"/>
  <c r="L126" i="5"/>
  <c r="M126" i="5" s="1"/>
  <c r="L262" i="5"/>
  <c r="M262" i="5" s="1"/>
  <c r="L45" i="5"/>
  <c r="M45" i="5"/>
  <c r="L87" i="5"/>
  <c r="M87" i="5" s="1"/>
  <c r="L130" i="5"/>
  <c r="M130" i="5" s="1"/>
  <c r="L225" i="5"/>
  <c r="M225" i="5" s="1"/>
  <c r="K207" i="5"/>
  <c r="L207" i="5" s="1"/>
  <c r="M207" i="5" s="1"/>
  <c r="K138" i="5"/>
  <c r="L138" i="5" s="1"/>
  <c r="M138" i="5" s="1"/>
  <c r="K6" i="5"/>
  <c r="L6" i="5" s="1"/>
  <c r="M6" i="5" s="1"/>
  <c r="K128" i="5"/>
  <c r="L128" i="5"/>
  <c r="M128" i="5" s="1"/>
  <c r="L74" i="5"/>
  <c r="M74" i="5" s="1"/>
  <c r="K81" i="5"/>
  <c r="L81" i="5"/>
  <c r="M81" i="5" s="1"/>
  <c r="L147" i="5"/>
  <c r="M147" i="5" s="1"/>
  <c r="K177" i="5"/>
  <c r="L177" i="5" s="1"/>
  <c r="M177" i="5" s="1"/>
  <c r="L141" i="5"/>
  <c r="M141" i="5" s="1"/>
  <c r="K210" i="5"/>
  <c r="L210" i="5" s="1"/>
  <c r="M210" i="5" s="1"/>
  <c r="K131" i="5"/>
  <c r="L131" i="5" s="1"/>
  <c r="M131" i="5"/>
  <c r="K145" i="5"/>
  <c r="L145" i="5" s="1"/>
  <c r="M145" i="5" s="1"/>
  <c r="K184" i="5"/>
  <c r="L184" i="5"/>
  <c r="M184" i="5" s="1"/>
  <c r="L197" i="5"/>
  <c r="M197" i="5" s="1"/>
  <c r="K200" i="5"/>
  <c r="L200" i="5" s="1"/>
  <c r="M200" i="5" s="1"/>
  <c r="K54" i="5"/>
  <c r="L54" i="5" s="1"/>
  <c r="M54" i="5" s="1"/>
  <c r="L112" i="5"/>
  <c r="M112" i="5"/>
  <c r="L243" i="5"/>
  <c r="M243" i="5" s="1"/>
  <c r="L276" i="5"/>
  <c r="M276" i="5" s="1"/>
  <c r="K10" i="5"/>
  <c r="L10" i="5" s="1"/>
  <c r="M10" i="5" s="1"/>
  <c r="L31" i="5"/>
  <c r="M31" i="5"/>
  <c r="K94" i="5"/>
  <c r="L94" i="5" s="1"/>
  <c r="M94" i="5" s="1"/>
  <c r="K105" i="5"/>
  <c r="L105" i="5" s="1"/>
  <c r="M105" i="5" s="1"/>
  <c r="K202" i="5"/>
  <c r="L202" i="5"/>
  <c r="M202" i="5" s="1"/>
  <c r="K260" i="5"/>
  <c r="L260" i="5" s="1"/>
  <c r="M260" i="5" s="1"/>
  <c r="K77" i="5"/>
  <c r="L77" i="5" s="1"/>
  <c r="M77" i="5" s="1"/>
  <c r="L117" i="5"/>
  <c r="M117" i="5" s="1"/>
  <c r="L229" i="5"/>
  <c r="M229" i="5" s="1"/>
  <c r="K7" i="5"/>
  <c r="L7" i="5" s="1"/>
  <c r="M7" i="5" s="1"/>
  <c r="L97" i="5"/>
  <c r="M97" i="5" s="1"/>
  <c r="K162" i="5"/>
  <c r="L162" i="5" s="1"/>
  <c r="M162" i="5" s="1"/>
  <c r="K190" i="5"/>
  <c r="L190" i="5" s="1"/>
  <c r="M190" i="5" s="1"/>
  <c r="K267" i="5"/>
  <c r="L267" i="5"/>
  <c r="M267" i="5" s="1"/>
  <c r="L289" i="5"/>
  <c r="M289" i="5" s="1"/>
  <c r="L82" i="5"/>
  <c r="M82" i="5" s="1"/>
  <c r="K85" i="5"/>
  <c r="L85" i="5" s="1"/>
  <c r="M85" i="5" s="1"/>
  <c r="K169" i="5"/>
  <c r="L169" i="5" s="1"/>
  <c r="M169" i="5" s="1"/>
  <c r="L214" i="5"/>
  <c r="M214" i="5" s="1"/>
  <c r="L240" i="5"/>
  <c r="M240" i="5"/>
  <c r="L290" i="5"/>
  <c r="M290" i="5" s="1"/>
  <c r="L298" i="5"/>
  <c r="M298" i="5" s="1"/>
  <c r="L300" i="5"/>
  <c r="M300" i="5" s="1"/>
  <c r="K69" i="5"/>
  <c r="L69" i="5" s="1"/>
  <c r="M69" i="5" s="1"/>
  <c r="L124" i="5"/>
  <c r="M124" i="5" s="1"/>
  <c r="L311" i="2"/>
  <c r="M311" i="2" s="1"/>
  <c r="L664" i="2"/>
  <c r="M664" i="2" s="1"/>
  <c r="L80" i="2"/>
  <c r="M80" i="2" s="1"/>
  <c r="L213" i="2"/>
  <c r="M213" i="2" s="1"/>
  <c r="L477" i="2"/>
  <c r="M477" i="2" s="1"/>
  <c r="L30" i="2"/>
  <c r="M30" i="2"/>
  <c r="L760" i="2"/>
  <c r="M760" i="2" s="1"/>
  <c r="L704" i="2"/>
  <c r="M704" i="2" s="1"/>
  <c r="L53" i="2"/>
  <c r="M53" i="2" s="1"/>
  <c r="L229" i="2"/>
  <c r="M229" i="2" s="1"/>
  <c r="L692" i="2"/>
  <c r="M692" i="2" s="1"/>
  <c r="L221" i="2"/>
  <c r="M221" i="2" s="1"/>
  <c r="M793" i="2"/>
  <c r="L929" i="2"/>
  <c r="M929" i="2" s="1"/>
  <c r="L869" i="2"/>
  <c r="M869" i="2" s="1"/>
  <c r="L92" i="2"/>
  <c r="M92" i="2"/>
  <c r="L184" i="2"/>
  <c r="M184" i="2" s="1"/>
  <c r="L104" i="2"/>
  <c r="M104" i="2" s="1"/>
  <c r="L752" i="2"/>
  <c r="M752" i="2" s="1"/>
  <c r="L658" i="2"/>
  <c r="M658" i="2" s="1"/>
  <c r="L826" i="2"/>
  <c r="M826" i="2" s="1"/>
  <c r="L318" i="2"/>
  <c r="M318" i="2" s="1"/>
  <c r="L382" i="2"/>
  <c r="M382" i="2"/>
  <c r="L374" i="2"/>
  <c r="M374" i="2" s="1"/>
  <c r="L410" i="2"/>
  <c r="M410" i="2"/>
  <c r="L502" i="2"/>
  <c r="M502" i="2" s="1"/>
  <c r="L574" i="2"/>
  <c r="M574" i="2" s="1"/>
  <c r="L326" i="2"/>
  <c r="M326" i="2" s="1"/>
  <c r="L954" i="2"/>
  <c r="M954" i="2" s="1"/>
  <c r="L334" i="2"/>
  <c r="M334" i="2" s="1"/>
  <c r="L330" i="2"/>
  <c r="M330" i="2" s="1"/>
  <c r="L262" i="2"/>
  <c r="M262" i="2" s="1"/>
  <c r="L462" i="2"/>
  <c r="M462" i="2" s="1"/>
  <c r="L728" i="2"/>
  <c r="M728" i="2"/>
  <c r="L24" i="2"/>
  <c r="M24" i="2" s="1"/>
  <c r="L357" i="2"/>
  <c r="M357" i="2" s="1"/>
  <c r="L966" i="2"/>
  <c r="M966" i="2" s="1"/>
  <c r="L5" i="2"/>
  <c r="M5" i="2" s="1"/>
  <c r="L151" i="2"/>
  <c r="M151" i="2"/>
  <c r="L425" i="2"/>
  <c r="M425" i="2" s="1"/>
  <c r="L429" i="2"/>
  <c r="M429" i="2" s="1"/>
  <c r="L680" i="2"/>
  <c r="M680" i="2" s="1"/>
  <c r="L21" i="2"/>
  <c r="M21" i="2" s="1"/>
  <c r="L106" i="2"/>
  <c r="M106" i="2" s="1"/>
  <c r="L386" i="2"/>
  <c r="M386" i="2" s="1"/>
  <c r="L370" i="2"/>
  <c r="M370" i="2" s="1"/>
  <c r="L500" i="2"/>
  <c r="M500" i="2" s="1"/>
  <c r="L277" i="2"/>
  <c r="M277" i="2" s="1"/>
  <c r="L393" i="2"/>
  <c r="M393" i="2" s="1"/>
  <c r="L58" i="2"/>
  <c r="M58" i="2" s="1"/>
  <c r="L154" i="2"/>
  <c r="M154" i="2"/>
  <c r="L807" i="2"/>
  <c r="M807" i="2" s="1"/>
  <c r="L767" i="2"/>
  <c r="M767" i="2" s="1"/>
  <c r="L186" i="2"/>
  <c r="M186" i="2" s="1"/>
  <c r="L126" i="2"/>
  <c r="M126" i="2" s="1"/>
  <c r="L46" i="2"/>
  <c r="M46" i="2" s="1"/>
  <c r="L381" i="2"/>
  <c r="M381" i="2" s="1"/>
  <c r="L269" i="2"/>
  <c r="M269" i="2" s="1"/>
  <c r="L771" i="2"/>
  <c r="M771" i="2" s="1"/>
  <c r="L488" i="2"/>
  <c r="M488" i="2" s="1"/>
  <c r="L1025" i="2"/>
  <c r="M1025" i="2" s="1"/>
  <c r="L66" i="2"/>
  <c r="M66" i="2" s="1"/>
  <c r="L16" i="2"/>
  <c r="M16" i="2" s="1"/>
  <c r="L401" i="2"/>
  <c r="M401" i="2" s="1"/>
  <c r="K148" i="2"/>
  <c r="L148" i="2" s="1"/>
  <c r="M148" i="2" s="1"/>
  <c r="K133" i="2"/>
  <c r="L133" i="2"/>
  <c r="M133" i="2" s="1"/>
  <c r="L623" i="2"/>
  <c r="M623" i="2"/>
  <c r="L888" i="2"/>
  <c r="M888" i="2" s="1"/>
  <c r="L369" i="2"/>
  <c r="M369" i="2" s="1"/>
  <c r="L182" i="2"/>
  <c r="M182" i="2" s="1"/>
  <c r="L113" i="2"/>
  <c r="M113" i="2" s="1"/>
  <c r="L218" i="2"/>
  <c r="M218" i="2" s="1"/>
  <c r="L983" i="2"/>
  <c r="M983" i="2" s="1"/>
  <c r="L125" i="2"/>
  <c r="M125" i="2"/>
  <c r="L904" i="2"/>
  <c r="M904" i="2" s="1"/>
  <c r="L715" i="2"/>
  <c r="M715" i="2" s="1"/>
  <c r="L57" i="2"/>
  <c r="M57" i="2" s="1"/>
  <c r="L249" i="2"/>
  <c r="M249" i="2" s="1"/>
  <c r="L65" i="2"/>
  <c r="M65" i="2" s="1"/>
  <c r="L325" i="2"/>
  <c r="M325" i="2" s="1"/>
  <c r="L81" i="2"/>
  <c r="M81" i="2" s="1"/>
  <c r="L859" i="2"/>
  <c r="M859" i="2" s="1"/>
  <c r="L967" i="2"/>
  <c r="M967" i="2" s="1"/>
  <c r="L200" i="2"/>
  <c r="M200" i="2"/>
  <c r="L577" i="2"/>
  <c r="M577" i="2" s="1"/>
  <c r="L695" i="2"/>
  <c r="M695" i="2" s="1"/>
  <c r="L811" i="2"/>
  <c r="M811" i="2" s="1"/>
  <c r="L161" i="2"/>
  <c r="M161" i="2" s="1"/>
  <c r="L851" i="2"/>
  <c r="M851" i="2"/>
  <c r="L625" i="2"/>
  <c r="M625" i="2" s="1"/>
  <c r="L380" i="2"/>
  <c r="M380" i="2"/>
  <c r="L791" i="2"/>
  <c r="M791" i="2" s="1"/>
  <c r="L679" i="2"/>
  <c r="M679" i="2" s="1"/>
  <c r="L653" i="2"/>
  <c r="M653" i="2" s="1"/>
  <c r="L799" i="2"/>
  <c r="M799" i="2" s="1"/>
  <c r="L687" i="2"/>
  <c r="M687" i="2" s="1"/>
  <c r="L247" i="2"/>
  <c r="M247" i="2" s="1"/>
  <c r="L629" i="2"/>
  <c r="M629" i="2" s="1"/>
  <c r="L387" i="2"/>
  <c r="M387" i="2" s="1"/>
  <c r="L134" i="2"/>
  <c r="M134" i="2" s="1"/>
  <c r="L220" i="2"/>
  <c r="M220" i="2" s="1"/>
  <c r="L683" i="2"/>
  <c r="M683" i="2" s="1"/>
  <c r="L707" i="2"/>
  <c r="M707" i="2" s="1"/>
  <c r="L267" i="2"/>
  <c r="M267" i="2" s="1"/>
  <c r="L711" i="2"/>
  <c r="M711" i="2" s="1"/>
  <c r="L279" i="2"/>
  <c r="M279" i="2" s="1"/>
  <c r="L275" i="2"/>
  <c r="M275" i="2" s="1"/>
  <c r="L87" i="2"/>
  <c r="M87" i="2" s="1"/>
  <c r="K682" i="2"/>
  <c r="L682" i="2" s="1"/>
  <c r="M682" i="2" s="1"/>
  <c r="K455" i="2"/>
  <c r="L455" i="2" s="1"/>
  <c r="M455" i="2" s="1"/>
  <c r="K396" i="2"/>
  <c r="L396" i="2" s="1"/>
  <c r="M396" i="2" s="1"/>
  <c r="K308" i="2"/>
  <c r="L308" i="2" s="1"/>
  <c r="M308" i="2" s="1"/>
  <c r="K64" i="2"/>
  <c r="L64" i="2" s="1"/>
  <c r="M64" i="2" s="1"/>
  <c r="L352" i="2"/>
  <c r="M352" i="2" s="1"/>
  <c r="L648" i="2"/>
  <c r="M648" i="2" s="1"/>
  <c r="L616" i="2"/>
  <c r="M616" i="2" s="1"/>
  <c r="K789" i="2"/>
  <c r="L789" i="2" s="1"/>
  <c r="M789" i="2" s="1"/>
  <c r="K647" i="2"/>
  <c r="L647" i="2" s="1"/>
  <c r="M647" i="2" s="1"/>
  <c r="K595" i="2"/>
  <c r="L595" i="2" s="1"/>
  <c r="M595" i="2" s="1"/>
  <c r="K111" i="2"/>
  <c r="L111" i="2"/>
  <c r="M111" i="2" s="1"/>
  <c r="K71" i="2"/>
  <c r="L71" i="2" s="1"/>
  <c r="M71" i="2" s="1"/>
  <c r="K43" i="2"/>
  <c r="L43" i="2" s="1"/>
  <c r="M43" i="2" s="1"/>
  <c r="K32" i="2"/>
  <c r="L32" i="2" s="1"/>
  <c r="M32" i="2" s="1"/>
  <c r="L557" i="2"/>
  <c r="M557" i="2" s="1"/>
  <c r="L665" i="2"/>
  <c r="M665" i="2" s="1"/>
  <c r="L833" i="2"/>
  <c r="M833" i="2" s="1"/>
  <c r="L639" i="2"/>
  <c r="M639" i="2" s="1"/>
  <c r="K83" i="2"/>
  <c r="L83" i="2" s="1"/>
  <c r="M83" i="2" s="1"/>
  <c r="L907" i="2"/>
  <c r="M907" i="2"/>
  <c r="K903" i="2"/>
  <c r="L903" i="2"/>
  <c r="M903" i="2" s="1"/>
  <c r="K573" i="2"/>
  <c r="L573" i="2" s="1"/>
  <c r="M573" i="2" s="1"/>
  <c r="K546" i="2"/>
  <c r="L546" i="2" s="1"/>
  <c r="M546" i="2" s="1"/>
  <c r="K534" i="2"/>
  <c r="L534" i="2" s="1"/>
  <c r="M534" i="2" s="1"/>
  <c r="K444" i="2"/>
  <c r="L444" i="2" s="1"/>
  <c r="M444" i="2" s="1"/>
  <c r="K409" i="2"/>
  <c r="L409" i="2" s="1"/>
  <c r="M409" i="2"/>
  <c r="K405" i="2"/>
  <c r="L405" i="2" s="1"/>
  <c r="M405" i="2" s="1"/>
  <c r="K365" i="2"/>
  <c r="L365" i="2"/>
  <c r="M365" i="2" s="1"/>
  <c r="K329" i="2"/>
  <c r="L329" i="2"/>
  <c r="M329" i="2" s="1"/>
  <c r="K285" i="2"/>
  <c r="L285" i="2" s="1"/>
  <c r="M285" i="2" s="1"/>
  <c r="K324" i="2"/>
  <c r="L324" i="2" s="1"/>
  <c r="M324" i="2" s="1"/>
  <c r="K284" i="2"/>
  <c r="L284" i="2"/>
  <c r="M284" i="2" s="1"/>
  <c r="L10" i="2"/>
  <c r="M10" i="2" s="1"/>
  <c r="K697" i="2"/>
  <c r="L697" i="2" s="1"/>
  <c r="M697" i="2" s="1"/>
  <c r="K661" i="2"/>
  <c r="L661" i="2" s="1"/>
  <c r="M661" i="2" s="1"/>
  <c r="L644" i="2"/>
  <c r="M644" i="2" s="1"/>
  <c r="K674" i="2"/>
  <c r="L674" i="2" s="1"/>
  <c r="M674" i="2" s="1"/>
  <c r="L701" i="2"/>
  <c r="M701" i="2" s="1"/>
  <c r="K972" i="2"/>
  <c r="L972" i="2" s="1"/>
  <c r="M972" i="2" s="1"/>
  <c r="L968" i="2"/>
  <c r="M968" i="2" s="1"/>
  <c r="K960" i="2"/>
  <c r="L960" i="2"/>
  <c r="M960" i="2" s="1"/>
  <c r="K872" i="2"/>
  <c r="L872" i="2"/>
  <c r="M872" i="2" s="1"/>
  <c r="K852" i="2"/>
  <c r="L852" i="2" s="1"/>
  <c r="M852" i="2" s="1"/>
  <c r="K804" i="2"/>
  <c r="L804" i="2"/>
  <c r="M804" i="2" s="1"/>
  <c r="K712" i="2"/>
  <c r="L712" i="2"/>
  <c r="M712" i="2" s="1"/>
  <c r="K234" i="2"/>
  <c r="L234" i="2"/>
  <c r="M234" i="2" s="1"/>
  <c r="K187" i="2"/>
  <c r="L187" i="2" s="1"/>
  <c r="M187" i="2" s="1"/>
  <c r="K152" i="2"/>
  <c r="L152" i="2"/>
  <c r="M152" i="2" s="1"/>
  <c r="L240" i="2"/>
  <c r="M240" i="2"/>
  <c r="L375" i="2"/>
  <c r="M375" i="2" s="1"/>
  <c r="K912" i="2"/>
  <c r="L912" i="2" s="1"/>
  <c r="M912" i="2" s="1"/>
  <c r="K797" i="2"/>
  <c r="L797" i="2" s="1"/>
  <c r="M797" i="2" s="1"/>
  <c r="K749" i="2"/>
  <c r="L749" i="2" s="1"/>
  <c r="M749" i="2" s="1"/>
  <c r="K569" i="2"/>
  <c r="L569" i="2"/>
  <c r="M569" i="2" s="1"/>
  <c r="K550" i="2"/>
  <c r="L550" i="2"/>
  <c r="M550" i="2" s="1"/>
  <c r="K191" i="2"/>
  <c r="L191" i="2" s="1"/>
  <c r="M191" i="2" s="1"/>
  <c r="K175" i="2"/>
  <c r="L175" i="2" s="1"/>
  <c r="M175" i="2" s="1"/>
  <c r="K119" i="2"/>
  <c r="L119" i="2" s="1"/>
  <c r="M119" i="2" s="1"/>
  <c r="K103" i="2"/>
  <c r="L103" i="2"/>
  <c r="M103" i="2" s="1"/>
  <c r="K95" i="2"/>
  <c r="L95" i="2"/>
  <c r="M95" i="2" s="1"/>
  <c r="K68" i="2"/>
  <c r="L68" i="2" s="1"/>
  <c r="M68" i="2" s="1"/>
  <c r="K450" i="2"/>
  <c r="L450" i="2" s="1"/>
  <c r="M450" i="2" s="1"/>
  <c r="K272" i="2"/>
  <c r="L272" i="2" s="1"/>
  <c r="M272" i="2" s="1"/>
  <c r="L536" i="2"/>
  <c r="M536" i="2" s="1"/>
  <c r="K832" i="2"/>
  <c r="L832" i="2" s="1"/>
  <c r="M832" i="2" s="1"/>
  <c r="K828" i="2"/>
  <c r="L828" i="2" s="1"/>
  <c r="M828" i="2" s="1"/>
  <c r="K812" i="2"/>
  <c r="L812" i="2" s="1"/>
  <c r="M812" i="2" s="1"/>
  <c r="K800" i="2"/>
  <c r="L800" i="2" s="1"/>
  <c r="M800" i="2" s="1"/>
  <c r="K160" i="2"/>
  <c r="L160" i="2" s="1"/>
  <c r="M160" i="2" s="1"/>
  <c r="L591" i="2"/>
  <c r="M591" i="2" s="1"/>
  <c r="K544" i="2"/>
  <c r="L544" i="2" s="1"/>
  <c r="M544" i="2" s="1"/>
  <c r="K446" i="2"/>
  <c r="L446" i="2" s="1"/>
  <c r="M446" i="2" s="1"/>
  <c r="K315" i="2"/>
  <c r="L315" i="2" s="1"/>
  <c r="M315" i="2" s="1"/>
  <c r="K287" i="2"/>
  <c r="L287" i="2" s="1"/>
  <c r="M287" i="2" s="1"/>
  <c r="K248" i="2"/>
  <c r="L248" i="2"/>
  <c r="M248" i="2" s="1"/>
  <c r="L583" i="2"/>
  <c r="M583" i="2" s="1"/>
  <c r="K889" i="2"/>
  <c r="L889" i="2"/>
  <c r="M889" i="2" s="1"/>
  <c r="K881" i="2"/>
  <c r="K857" i="2"/>
  <c r="L857" i="2" s="1"/>
  <c r="M857" i="2" s="1"/>
  <c r="L671" i="2"/>
  <c r="M671" i="2"/>
  <c r="K465" i="2"/>
  <c r="L465" i="2" s="1"/>
  <c r="M465" i="2" s="1"/>
  <c r="K1024" i="2"/>
  <c r="L1024" i="2" s="1"/>
  <c r="M1024" i="2" s="1"/>
  <c r="L1013" i="2"/>
  <c r="M1013" i="2" s="1"/>
  <c r="L539" i="2"/>
  <c r="M539" i="2" s="1"/>
  <c r="L528" i="2"/>
  <c r="M528" i="2" s="1"/>
  <c r="L456" i="2"/>
  <c r="M456" i="2" s="1"/>
  <c r="K597" i="2"/>
  <c r="L597" i="2" s="1"/>
  <c r="M597" i="2" s="1"/>
  <c r="L535" i="2"/>
  <c r="M535" i="2" s="1"/>
  <c r="K302" i="2"/>
  <c r="L302" i="2" s="1"/>
  <c r="M302" i="2" s="1"/>
  <c r="L74" i="2"/>
  <c r="M74" i="2" s="1"/>
  <c r="L733" i="2"/>
  <c r="M733" i="2" s="1"/>
  <c r="L86" i="2"/>
  <c r="M86" i="2" s="1"/>
  <c r="L686" i="2"/>
  <c r="M686" i="2" s="1"/>
  <c r="K838" i="2"/>
  <c r="L838" i="2" s="1"/>
  <c r="M838" i="2" s="1"/>
  <c r="K779" i="2"/>
  <c r="L779" i="2" s="1"/>
  <c r="M779" i="2" s="1"/>
  <c r="K353" i="2"/>
  <c r="L353" i="2"/>
  <c r="M353" i="2" s="1"/>
  <c r="K321" i="2"/>
  <c r="L321" i="2" s="1"/>
  <c r="M321" i="2" s="1"/>
  <c r="K258" i="2"/>
  <c r="L258" i="2" s="1"/>
  <c r="M258" i="2" s="1"/>
  <c r="L254" i="2"/>
  <c r="M254" i="2" s="1"/>
  <c r="K250" i="2"/>
  <c r="L250" i="2"/>
  <c r="M250" i="2" s="1"/>
  <c r="K109" i="2"/>
  <c r="L109" i="2" s="1"/>
  <c r="M109" i="2" s="1"/>
  <c r="K13" i="2"/>
  <c r="L13" i="2"/>
  <c r="M13" i="2" s="1"/>
  <c r="L9" i="2"/>
  <c r="M9" i="2"/>
  <c r="L776" i="2"/>
  <c r="M776" i="2" s="1"/>
  <c r="L709" i="2"/>
  <c r="M709" i="2" s="1"/>
  <c r="K886" i="2"/>
  <c r="L886" i="2" s="1"/>
  <c r="M886" i="2" s="1"/>
  <c r="K603" i="2"/>
  <c r="L603" i="2" s="1"/>
  <c r="M603" i="2" s="1"/>
  <c r="K443" i="2"/>
  <c r="L443" i="2" s="1"/>
  <c r="M443" i="2" s="1"/>
  <c r="K439" i="2"/>
  <c r="L439" i="2" s="1"/>
  <c r="M439" i="2" s="1"/>
  <c r="K356" i="2"/>
  <c r="L356" i="2" s="1"/>
  <c r="M356" i="2" s="1"/>
  <c r="K132" i="2"/>
  <c r="L132" i="2" s="1"/>
  <c r="M132" i="2" s="1"/>
  <c r="K124" i="2"/>
  <c r="L124" i="2" s="1"/>
  <c r="M124" i="2" s="1"/>
  <c r="L153" i="2"/>
  <c r="M153" i="2" s="1"/>
  <c r="L388" i="2"/>
  <c r="M388" i="2" s="1"/>
  <c r="L82" i="2"/>
  <c r="M82" i="2" s="1"/>
  <c r="L723" i="2"/>
  <c r="M723" i="2" s="1"/>
  <c r="L90" i="2"/>
  <c r="M90" i="2" s="1"/>
  <c r="L750" i="2"/>
  <c r="M750" i="2" s="1"/>
  <c r="L451" i="2"/>
  <c r="M451" i="2"/>
  <c r="L737" i="2"/>
  <c r="M737" i="2" s="1"/>
  <c r="L292" i="2"/>
  <c r="M292" i="2"/>
  <c r="L185" i="2"/>
  <c r="M185" i="2" s="1"/>
  <c r="K726" i="2"/>
  <c r="L726" i="2" s="1"/>
  <c r="M726" i="2" s="1"/>
  <c r="L630" i="2"/>
  <c r="M630" i="2" s="1"/>
  <c r="K299" i="2"/>
  <c r="L299" i="2" s="1"/>
  <c r="M299" i="2" s="1"/>
  <c r="K264" i="2"/>
  <c r="L264" i="2"/>
  <c r="M264" i="2" s="1"/>
  <c r="M593" i="2"/>
  <c r="L338" i="2"/>
  <c r="M338" i="2" s="1"/>
  <c r="L138" i="2"/>
  <c r="M138" i="2" s="1"/>
  <c r="K844" i="2"/>
  <c r="L844" i="2" s="1"/>
  <c r="M844" i="2" s="1"/>
  <c r="L578" i="2"/>
  <c r="M578" i="2" s="1"/>
  <c r="K824" i="2"/>
  <c r="L824" i="2" s="1"/>
  <c r="M824" i="2" s="1"/>
  <c r="K820" i="2"/>
  <c r="L820" i="2" s="1"/>
  <c r="M820" i="2" s="1"/>
  <c r="K816" i="2"/>
  <c r="L816" i="2" s="1"/>
  <c r="M816" i="2" s="1"/>
  <c r="K434" i="2"/>
  <c r="L434" i="2" s="1"/>
  <c r="M434" i="2" s="1"/>
  <c r="K422" i="2"/>
  <c r="L422" i="2" s="1"/>
  <c r="M422" i="2" s="1"/>
  <c r="K418" i="2"/>
  <c r="L418" i="2"/>
  <c r="M418" i="2"/>
  <c r="L411" i="2"/>
  <c r="M411" i="2" s="1"/>
  <c r="L403" i="2"/>
  <c r="M403" i="2" s="1"/>
  <c r="K379" i="2"/>
  <c r="L379" i="2"/>
  <c r="M379" i="2" s="1"/>
  <c r="L426" i="2"/>
  <c r="M426" i="2" s="1"/>
  <c r="L430" i="2"/>
  <c r="M430" i="2" s="1"/>
  <c r="L924" i="2"/>
  <c r="M924" i="2" s="1"/>
  <c r="K734" i="2"/>
  <c r="L734" i="2"/>
  <c r="M734" i="2" s="1"/>
  <c r="K612" i="2"/>
  <c r="L612" i="2"/>
  <c r="M612" i="2" s="1"/>
  <c r="K49" i="2"/>
  <c r="L49" i="2" s="1"/>
  <c r="M49" i="2" s="1"/>
  <c r="K239" i="2"/>
  <c r="L239" i="2"/>
  <c r="M239" i="2" s="1"/>
  <c r="K214" i="2"/>
  <c r="L214" i="2"/>
  <c r="M214" i="2" s="1"/>
  <c r="K952" i="2"/>
  <c r="L952" i="2" s="1"/>
  <c r="M952" i="2" s="1"/>
  <c r="K392" i="2"/>
  <c r="L392" i="2" s="1"/>
  <c r="M392" i="2" s="1"/>
  <c r="K1026" i="2"/>
  <c r="L1026" i="2"/>
  <c r="M1026" i="2" s="1"/>
  <c r="L943" i="2"/>
  <c r="M943" i="2" s="1"/>
  <c r="L853" i="2"/>
  <c r="M853" i="2"/>
  <c r="K668" i="2"/>
  <c r="L668" i="2" s="1"/>
  <c r="M668" i="2" s="1"/>
  <c r="K642" i="2"/>
  <c r="L642" i="2" s="1"/>
  <c r="M642" i="2" s="1"/>
  <c r="K638" i="2"/>
  <c r="L638" i="2" s="1"/>
  <c r="M638" i="2" s="1"/>
  <c r="K449" i="2"/>
  <c r="L449" i="2" s="1"/>
  <c r="M449" i="2" s="1"/>
  <c r="L845" i="2"/>
  <c r="M845" i="2" s="1"/>
  <c r="L843" i="2"/>
  <c r="M843" i="2"/>
  <c r="K736" i="2"/>
  <c r="L736" i="2" s="1"/>
  <c r="M736" i="2" s="1"/>
  <c r="L689" i="2"/>
  <c r="M689" i="2" s="1"/>
  <c r="L657" i="2"/>
  <c r="M657" i="2" s="1"/>
  <c r="L897" i="2"/>
  <c r="M897" i="2"/>
  <c r="L887" i="2"/>
  <c r="M887" i="2" s="1"/>
  <c r="L841" i="2"/>
  <c r="M841" i="2" s="1"/>
  <c r="L798" i="2"/>
  <c r="M798" i="2" s="1"/>
  <c r="L795" i="2"/>
  <c r="M795" i="2" s="1"/>
  <c r="L794" i="2"/>
  <c r="M794" i="2" s="1"/>
  <c r="L681" i="2"/>
  <c r="M681" i="2"/>
  <c r="L592" i="2"/>
  <c r="M592" i="2" s="1"/>
  <c r="L549" i="2"/>
  <c r="M549" i="2" s="1"/>
  <c r="L479" i="2"/>
  <c r="M479" i="2" s="1"/>
  <c r="L391" i="2"/>
  <c r="M391" i="2" s="1"/>
  <c r="L327" i="2"/>
  <c r="M327" i="2" s="1"/>
  <c r="L295" i="2"/>
  <c r="M295" i="2"/>
  <c r="L181" i="2"/>
  <c r="M181" i="2" s="1"/>
  <c r="L158" i="2"/>
  <c r="M158" i="2" s="1"/>
  <c r="J1028" i="2"/>
  <c r="L215" i="2"/>
  <c r="M215" i="2" s="1"/>
  <c r="L190" i="2"/>
  <c r="M190" i="2"/>
  <c r="L61" i="2"/>
  <c r="M61" i="2" s="1"/>
  <c r="L910" i="2"/>
  <c r="M910" i="2" s="1"/>
  <c r="L879" i="2"/>
  <c r="M879" i="2"/>
  <c r="L691" i="2"/>
  <c r="M691" i="2"/>
  <c r="K914" i="2"/>
  <c r="L914" i="2" s="1"/>
  <c r="M914" i="2" s="1"/>
  <c r="K780" i="2"/>
  <c r="L780" i="2"/>
  <c r="M780" i="2" s="1"/>
  <c r="K558" i="2"/>
  <c r="L558" i="2"/>
  <c r="M558" i="2" s="1"/>
  <c r="K336" i="2"/>
  <c r="L336" i="2"/>
  <c r="M336" i="2" s="1"/>
  <c r="K581" i="2"/>
  <c r="L581" i="2" s="1"/>
  <c r="M581" i="2" s="1"/>
  <c r="K777" i="2"/>
  <c r="L777" i="2" s="1"/>
  <c r="M777" i="2" s="1"/>
  <c r="K742" i="2"/>
  <c r="L742" i="2" s="1"/>
  <c r="M742" i="2" s="1"/>
  <c r="L906" i="2"/>
  <c r="M906" i="2" s="1"/>
  <c r="K825" i="2"/>
  <c r="L825" i="2"/>
  <c r="M825" i="2" s="1"/>
  <c r="K766" i="2"/>
  <c r="L766" i="2" s="1"/>
  <c r="M766" i="2"/>
  <c r="K562" i="2"/>
  <c r="L562" i="2" s="1"/>
  <c r="M562" i="2" s="1"/>
  <c r="K19" i="2"/>
  <c r="L19" i="2"/>
  <c r="M19" i="2" s="1"/>
  <c r="L1027" i="2"/>
  <c r="M1027" i="2" s="1"/>
  <c r="L517" i="2"/>
  <c r="M517" i="2" s="1"/>
  <c r="L790" i="2"/>
  <c r="M790" i="2" s="1"/>
  <c r="K1006" i="2"/>
  <c r="K950" i="2"/>
  <c r="L950" i="2" s="1"/>
  <c r="M950" i="2" s="1"/>
  <c r="K946" i="2"/>
  <c r="K837" i="2"/>
  <c r="L837" i="2" s="1"/>
  <c r="M837" i="2" s="1"/>
  <c r="K746" i="2"/>
  <c r="L746" i="2"/>
  <c r="M746" i="2"/>
  <c r="K584" i="2"/>
  <c r="L584" i="2"/>
  <c r="M584" i="2" s="1"/>
  <c r="K495" i="2"/>
  <c r="L495" i="2" s="1"/>
  <c r="M495" i="2" s="1"/>
  <c r="L738" i="2"/>
  <c r="M738" i="2" s="1"/>
  <c r="K1015" i="2"/>
  <c r="L1015" i="2" s="1"/>
  <c r="M1015" i="2" s="1"/>
  <c r="K964" i="2"/>
  <c r="L964" i="2" s="1"/>
  <c r="M964" i="2"/>
  <c r="K917" i="2"/>
  <c r="L917" i="2" s="1"/>
  <c r="M917" i="2" s="1"/>
  <c r="K980" i="2"/>
  <c r="L980" i="2"/>
  <c r="M980" i="2" s="1"/>
  <c r="K933" i="2"/>
  <c r="L933" i="2" s="1"/>
  <c r="M933" i="2" s="1"/>
  <c r="L883" i="2"/>
  <c r="M883" i="2" s="1"/>
  <c r="K867" i="2"/>
  <c r="L867" i="2" s="1"/>
  <c r="M867" i="2"/>
  <c r="K781" i="2"/>
  <c r="L781" i="2" s="1"/>
  <c r="M781" i="2"/>
  <c r="K763" i="2"/>
  <c r="L763" i="2" s="1"/>
  <c r="M763" i="2" s="1"/>
  <c r="K747" i="2"/>
  <c r="L747" i="2" s="1"/>
  <c r="M747" i="2"/>
  <c r="K720" i="2"/>
  <c r="L720" i="2" s="1"/>
  <c r="M720" i="2" s="1"/>
  <c r="L654" i="2"/>
  <c r="M654" i="2"/>
  <c r="L649" i="2"/>
  <c r="M649" i="2" s="1"/>
  <c r="K938" i="2"/>
  <c r="L938" i="2" s="1"/>
  <c r="M938" i="2" s="1"/>
  <c r="L839" i="2"/>
  <c r="M839" i="2" s="1"/>
  <c r="K836" i="2"/>
  <c r="L836" i="2" s="1"/>
  <c r="M836" i="2" s="1"/>
  <c r="L670" i="2"/>
  <c r="M670" i="2" s="1"/>
  <c r="L650" i="2"/>
  <c r="M650" i="2" s="1"/>
  <c r="K601" i="2"/>
  <c r="L601" i="2" s="1"/>
  <c r="M601" i="2" s="1"/>
  <c r="K999" i="2"/>
  <c r="L999" i="2" s="1"/>
  <c r="M999" i="2" s="1"/>
  <c r="L996" i="2"/>
  <c r="M996" i="2" s="1"/>
  <c r="L985" i="2"/>
  <c r="M985" i="2"/>
  <c r="K676" i="2"/>
  <c r="L676" i="2"/>
  <c r="M676" i="2" s="1"/>
  <c r="K667" i="2"/>
  <c r="L667" i="2" s="1"/>
  <c r="M667" i="2" s="1"/>
  <c r="L641" i="2"/>
  <c r="M641" i="2" s="1"/>
  <c r="K412" i="2"/>
  <c r="L412" i="2" s="1"/>
  <c r="M412" i="2" s="1"/>
  <c r="K373" i="2"/>
  <c r="L373" i="2" s="1"/>
  <c r="M373" i="2" s="1"/>
  <c r="K397" i="2"/>
  <c r="L397" i="2" s="1"/>
  <c r="M397" i="2" s="1"/>
  <c r="L332" i="2"/>
  <c r="M332" i="2" s="1"/>
  <c r="L245" i="2"/>
  <c r="M245" i="2"/>
  <c r="K183" i="2"/>
  <c r="L183" i="2" s="1"/>
  <c r="M183" i="2" s="1"/>
  <c r="L162" i="2"/>
  <c r="M162" i="2"/>
  <c r="L587" i="2"/>
  <c r="M587" i="2"/>
  <c r="L524" i="2"/>
  <c r="M524" i="2" s="1"/>
  <c r="K494" i="2"/>
  <c r="L475" i="2"/>
  <c r="M475" i="2" s="1"/>
  <c r="L376" i="2"/>
  <c r="M376" i="2" s="1"/>
  <c r="L366" i="2"/>
  <c r="M366" i="2" s="1"/>
  <c r="K256" i="2"/>
  <c r="L256" i="2"/>
  <c r="M256" i="2" s="1"/>
  <c r="L203" i="2"/>
  <c r="M203" i="2"/>
  <c r="K114" i="2"/>
  <c r="L114" i="2"/>
  <c r="M114" i="2" s="1"/>
  <c r="K18" i="2"/>
  <c r="L18" i="2" s="1"/>
  <c r="L564" i="2"/>
  <c r="M564" i="2"/>
  <c r="L553" i="2"/>
  <c r="M553" i="2" s="1"/>
  <c r="K526" i="2"/>
  <c r="L526" i="2" s="1"/>
  <c r="M526" i="2"/>
  <c r="K209" i="2"/>
  <c r="L209" i="2" s="1"/>
  <c r="M209" i="2"/>
  <c r="L44" i="2"/>
  <c r="M44" i="2" s="1"/>
  <c r="K567" i="2"/>
  <c r="L567" i="2" s="1"/>
  <c r="M567" i="2"/>
  <c r="L93" i="2"/>
  <c r="M93" i="2" s="1"/>
  <c r="L62" i="2"/>
  <c r="M62" i="2" s="1"/>
  <c r="M18" i="2"/>
  <c r="L136" i="5"/>
  <c r="M136" i="5"/>
  <c r="K72" i="5"/>
  <c r="L72" i="5" s="1"/>
  <c r="M72" i="5" s="1"/>
  <c r="K255" i="5"/>
  <c r="L255" i="5" s="1"/>
  <c r="M255" i="5" s="1"/>
  <c r="L156" i="5"/>
  <c r="M156" i="5" s="1"/>
  <c r="L146" i="5"/>
  <c r="M146" i="5" s="1"/>
  <c r="L268" i="5"/>
  <c r="M268" i="5"/>
  <c r="K232" i="5"/>
  <c r="L232" i="5" s="1"/>
  <c r="M232" i="5" s="1"/>
  <c r="L71" i="5"/>
  <c r="M71" i="5"/>
  <c r="K5" i="5"/>
  <c r="L5" i="5" s="1"/>
  <c r="M5" i="5" s="1"/>
  <c r="K142" i="5"/>
  <c r="L142" i="5" s="1"/>
  <c r="M142" i="5" s="1"/>
  <c r="K165" i="5"/>
  <c r="L165" i="5" s="1"/>
  <c r="M165" i="5" s="1"/>
  <c r="K265" i="5"/>
  <c r="L265" i="5" s="1"/>
  <c r="M265" i="5" s="1"/>
  <c r="K160" i="5"/>
  <c r="L160" i="5" s="1"/>
  <c r="M160" i="5"/>
  <c r="K238" i="5"/>
  <c r="L238" i="5" s="1"/>
  <c r="M238" i="5" s="1"/>
  <c r="L305" i="5"/>
  <c r="M305" i="5"/>
  <c r="L32" i="5"/>
  <c r="M32" i="5"/>
  <c r="K306" i="5"/>
  <c r="L306" i="5" s="1"/>
  <c r="M306" i="5" s="1"/>
  <c r="L170" i="5"/>
  <c r="M170" i="5" s="1"/>
  <c r="L258" i="5"/>
  <c r="M258" i="5" s="1"/>
  <c r="L224" i="5"/>
  <c r="M224" i="5" s="1"/>
  <c r="L226" i="5"/>
  <c r="M226" i="5" s="1"/>
  <c r="K48" i="5"/>
  <c r="L48" i="5"/>
  <c r="M48" i="5" s="1"/>
  <c r="K251" i="5"/>
  <c r="L251" i="5"/>
  <c r="M251" i="5" s="1"/>
  <c r="K295" i="5"/>
  <c r="L295" i="5" s="1"/>
  <c r="M295" i="5" s="1"/>
  <c r="L15" i="5"/>
  <c r="M15" i="5" s="1"/>
  <c r="L16" i="5"/>
  <c r="M16" i="5" s="1"/>
  <c r="L24" i="5"/>
  <c r="M24" i="5"/>
  <c r="L35" i="5"/>
  <c r="M35" i="5"/>
  <c r="L40" i="5"/>
  <c r="M40" i="5" s="1"/>
  <c r="L91" i="5"/>
  <c r="M91" i="5" s="1"/>
  <c r="L101" i="5"/>
  <c r="M101" i="5"/>
  <c r="L116" i="5"/>
  <c r="M116" i="5"/>
  <c r="L163" i="5"/>
  <c r="M163" i="5" s="1"/>
  <c r="L179" i="5"/>
  <c r="M179" i="5" s="1"/>
  <c r="L180" i="5"/>
  <c r="M180" i="5"/>
  <c r="L181" i="5"/>
  <c r="M181" i="5"/>
  <c r="L182" i="5"/>
  <c r="M182" i="5" s="1"/>
  <c r="L209" i="5"/>
  <c r="M209" i="5" s="1"/>
  <c r="L213" i="5"/>
  <c r="M213" i="5"/>
  <c r="L217" i="5"/>
  <c r="M217" i="5"/>
  <c r="L236" i="5"/>
  <c r="M236" i="5" s="1"/>
  <c r="L241" i="5"/>
  <c r="M241" i="5" s="1"/>
  <c r="L242" i="5"/>
  <c r="M242" i="5"/>
  <c r="L246" i="5"/>
  <c r="M246" i="5"/>
  <c r="L250" i="5"/>
  <c r="M250" i="5" s="1"/>
  <c r="L275" i="5"/>
  <c r="M275" i="5" s="1"/>
  <c r="K516" i="2" l="1"/>
  <c r="L516" i="2"/>
  <c r="M516" i="2" s="1"/>
  <c r="L946" i="2"/>
  <c r="M946" i="2" s="1"/>
  <c r="K885" i="2"/>
  <c r="L885" i="2"/>
  <c r="M885" i="2" s="1"/>
  <c r="K927" i="2"/>
  <c r="L927" i="2" s="1"/>
  <c r="M927" i="2" s="1"/>
  <c r="L494" i="2"/>
  <c r="M494" i="2" s="1"/>
  <c r="K144" i="2"/>
  <c r="L144" i="2"/>
  <c r="M144" i="2" s="1"/>
  <c r="K123" i="2"/>
  <c r="L123" i="2" s="1"/>
  <c r="M123" i="2" s="1"/>
  <c r="K84" i="2"/>
  <c r="L84" i="2" s="1"/>
  <c r="M84" i="2" s="1"/>
  <c r="K981" i="2"/>
  <c r="L981" i="2"/>
  <c r="M981" i="2" s="1"/>
  <c r="K253" i="2"/>
  <c r="L253" i="2"/>
  <c r="M253" i="2" s="1"/>
  <c r="L898" i="2"/>
  <c r="M898" i="2" s="1"/>
  <c r="K898" i="2"/>
  <c r="K8" i="5"/>
  <c r="L8" i="5" s="1"/>
  <c r="M8" i="5" s="1"/>
  <c r="J309" i="5"/>
  <c r="L901" i="2"/>
  <c r="M901" i="2" s="1"/>
  <c r="K788" i="2"/>
  <c r="L788" i="2"/>
  <c r="M788" i="2" s="1"/>
  <c r="K782" i="2"/>
  <c r="L782" i="2" s="1"/>
  <c r="M782" i="2" s="1"/>
  <c r="K769" i="2"/>
  <c r="L769" i="2" s="1"/>
  <c r="M769" i="2" s="1"/>
  <c r="K731" i="2"/>
  <c r="L731" i="2"/>
  <c r="M731" i="2" s="1"/>
  <c r="K436" i="2"/>
  <c r="L436" i="2" s="1"/>
  <c r="M436" i="2" s="1"/>
  <c r="K372" i="2"/>
  <c r="L372" i="2" s="1"/>
  <c r="M372" i="2" s="1"/>
  <c r="L977" i="2"/>
  <c r="M977" i="2" s="1"/>
  <c r="K817" i="2"/>
  <c r="L817" i="2"/>
  <c r="M817" i="2" s="1"/>
  <c r="K758" i="2"/>
  <c r="L758" i="2"/>
  <c r="M758" i="2" s="1"/>
  <c r="K621" i="2"/>
  <c r="L621" i="2" s="1"/>
  <c r="M621" i="2" s="1"/>
  <c r="K596" i="2"/>
  <c r="L596" i="2"/>
  <c r="M596" i="2" s="1"/>
  <c r="K551" i="2"/>
  <c r="L551" i="2"/>
  <c r="M551" i="2" s="1"/>
  <c r="L944" i="2"/>
  <c r="M944" i="2" s="1"/>
  <c r="L979" i="2"/>
  <c r="M979" i="2" s="1"/>
  <c r="L873" i="2"/>
  <c r="M873" i="2" s="1"/>
  <c r="K1002" i="2"/>
  <c r="L1002" i="2" s="1"/>
  <c r="M1002" i="2" s="1"/>
  <c r="L991" i="2"/>
  <c r="M991" i="2" s="1"/>
  <c r="K991" i="2"/>
  <c r="K842" i="2"/>
  <c r="L842" i="2" s="1"/>
  <c r="M842" i="2" s="1"/>
  <c r="K783" i="2"/>
  <c r="L783" i="2" s="1"/>
  <c r="M783" i="2" s="1"/>
  <c r="L708" i="2"/>
  <c r="M708" i="2" s="1"/>
  <c r="K640" i="2"/>
  <c r="L640" i="2"/>
  <c r="M640" i="2" s="1"/>
  <c r="L153" i="5"/>
  <c r="M153" i="5" s="1"/>
  <c r="L939" i="2"/>
  <c r="M939" i="2" s="1"/>
  <c r="L891" i="2"/>
  <c r="M891" i="2" s="1"/>
  <c r="L227" i="2"/>
  <c r="M227" i="2" s="1"/>
  <c r="K116" i="2"/>
  <c r="L116" i="2" s="1"/>
  <c r="M116" i="2" s="1"/>
  <c r="L884" i="2"/>
  <c r="M884" i="2" s="1"/>
  <c r="L129" i="2"/>
  <c r="M129" i="2" s="1"/>
  <c r="L204" i="5"/>
  <c r="M204" i="5" s="1"/>
  <c r="L934" i="2"/>
  <c r="M934" i="2" s="1"/>
  <c r="L921" i="2"/>
  <c r="M921" i="2" s="1"/>
  <c r="K901" i="2"/>
  <c r="K896" i="2"/>
  <c r="L896" i="2" s="1"/>
  <c r="M896" i="2" s="1"/>
  <c r="K508" i="2"/>
  <c r="L508" i="2"/>
  <c r="M508" i="2" s="1"/>
  <c r="K481" i="2"/>
  <c r="L481" i="2"/>
  <c r="M481" i="2" s="1"/>
  <c r="K469" i="2"/>
  <c r="L469" i="2"/>
  <c r="M469" i="2" s="1"/>
  <c r="K407" i="2"/>
  <c r="L407" i="2" s="1"/>
  <c r="M407" i="2" s="1"/>
  <c r="K350" i="2"/>
  <c r="L350" i="2"/>
  <c r="M350" i="2" s="1"/>
  <c r="K310" i="2"/>
  <c r="L310" i="2"/>
  <c r="M310" i="2" s="1"/>
  <c r="K773" i="2"/>
  <c r="L773" i="2"/>
  <c r="M773" i="2" s="1"/>
  <c r="K693" i="2"/>
  <c r="L693" i="2" s="1"/>
  <c r="M693" i="2" s="1"/>
  <c r="L659" i="2"/>
  <c r="M659" i="2" s="1"/>
  <c r="L1004" i="2"/>
  <c r="M1004" i="2" s="1"/>
  <c r="K806" i="2"/>
  <c r="L806" i="2"/>
  <c r="M806" i="2" s="1"/>
  <c r="K792" i="2"/>
  <c r="L792" i="2"/>
  <c r="M792" i="2" s="1"/>
  <c r="K778" i="2"/>
  <c r="L778" i="2" s="1"/>
  <c r="M778" i="2" s="1"/>
  <c r="K631" i="2"/>
  <c r="L631" i="2"/>
  <c r="M631" i="2" s="1"/>
  <c r="L1000" i="2"/>
  <c r="M1000" i="2" s="1"/>
  <c r="K875" i="2"/>
  <c r="L875" i="2" s="1"/>
  <c r="M875" i="2" s="1"/>
  <c r="L739" i="2"/>
  <c r="M739" i="2" s="1"/>
  <c r="L408" i="2"/>
  <c r="M408" i="2" s="1"/>
  <c r="K977" i="2"/>
  <c r="K932" i="2"/>
  <c r="L932" i="2"/>
  <c r="M932" i="2" s="1"/>
  <c r="L919" i="2"/>
  <c r="M919" i="2" s="1"/>
  <c r="K899" i="2"/>
  <c r="L899" i="2" s="1"/>
  <c r="M899" i="2" s="1"/>
  <c r="L893" i="2"/>
  <c r="M893" i="2" s="1"/>
  <c r="K805" i="2"/>
  <c r="L805" i="2" s="1"/>
  <c r="M805" i="2" s="1"/>
  <c r="L714" i="2"/>
  <c r="M714" i="2" s="1"/>
  <c r="L635" i="2"/>
  <c r="M635" i="2" s="1"/>
  <c r="L297" i="5"/>
  <c r="M297" i="5" s="1"/>
  <c r="L866" i="2"/>
  <c r="M866" i="2" s="1"/>
  <c r="L743" i="2"/>
  <c r="M743" i="2" s="1"/>
  <c r="K719" i="2"/>
  <c r="L719" i="2"/>
  <c r="M719" i="2" s="1"/>
  <c r="L713" i="2"/>
  <c r="M713" i="2" s="1"/>
  <c r="K646" i="2"/>
  <c r="L646" i="2"/>
  <c r="M646" i="2" s="1"/>
  <c r="L634" i="2"/>
  <c r="M634" i="2" s="1"/>
  <c r="L480" i="2"/>
  <c r="M480" i="2" s="1"/>
  <c r="K343" i="2"/>
  <c r="L343" i="2" s="1"/>
  <c r="M343" i="2" s="1"/>
  <c r="K294" i="2"/>
  <c r="L294" i="2"/>
  <c r="M294" i="2" s="1"/>
  <c r="L236" i="2"/>
  <c r="M236" i="2" s="1"/>
  <c r="K128" i="2"/>
  <c r="L128" i="2"/>
  <c r="M128" i="2" s="1"/>
  <c r="K94" i="2"/>
  <c r="L94" i="2"/>
  <c r="M94" i="2" s="1"/>
  <c r="K14" i="2"/>
  <c r="L14" i="2"/>
  <c r="M14" i="2" s="1"/>
  <c r="L157" i="5"/>
  <c r="M157" i="5" s="1"/>
  <c r="L1006" i="2"/>
  <c r="M1006" i="2" s="1"/>
  <c r="K786" i="2"/>
  <c r="L786" i="2" s="1"/>
  <c r="M786" i="2" s="1"/>
  <c r="K645" i="2"/>
  <c r="L645" i="2"/>
  <c r="M645" i="2" s="1"/>
  <c r="K537" i="2"/>
  <c r="L537" i="2"/>
  <c r="M537" i="2" s="1"/>
  <c r="K241" i="2"/>
  <c r="L241" i="2" s="1"/>
  <c r="M241" i="2" s="1"/>
  <c r="K141" i="2"/>
  <c r="L141" i="2"/>
  <c r="M141" i="2" s="1"/>
  <c r="K69" i="2"/>
  <c r="L69" i="2"/>
  <c r="M69" i="2" s="1"/>
  <c r="K606" i="2"/>
  <c r="L606" i="2"/>
  <c r="M606" i="2" s="1"/>
  <c r="L600" i="2"/>
  <c r="M600" i="2" s="1"/>
  <c r="L504" i="2"/>
  <c r="M504" i="2" s="1"/>
  <c r="L460" i="2"/>
  <c r="M460" i="2" s="1"/>
  <c r="K306" i="2"/>
  <c r="L306" i="2" s="1"/>
  <c r="M306" i="2" s="1"/>
  <c r="K247" i="5"/>
  <c r="L247" i="5" s="1"/>
  <c r="M247" i="5" s="1"/>
  <c r="L987" i="2"/>
  <c r="M987" i="2" s="1"/>
  <c r="L858" i="2"/>
  <c r="M858" i="2" s="1"/>
  <c r="L847" i="2"/>
  <c r="M847" i="2" s="1"/>
  <c r="K840" i="2"/>
  <c r="L840" i="2" s="1"/>
  <c r="M840" i="2" s="1"/>
  <c r="K810" i="2"/>
  <c r="L810" i="2"/>
  <c r="M810" i="2" s="1"/>
  <c r="L464" i="2"/>
  <c r="M464" i="2" s="1"/>
  <c r="K452" i="2"/>
  <c r="L452" i="2" s="1"/>
  <c r="M452" i="2" s="1"/>
  <c r="K346" i="2"/>
  <c r="L346" i="2"/>
  <c r="M346" i="2" s="1"/>
  <c r="L105" i="2"/>
  <c r="M105" i="2" s="1"/>
  <c r="L73" i="2"/>
  <c r="M73" i="2" s="1"/>
  <c r="L830" i="2"/>
  <c r="M830" i="2" s="1"/>
  <c r="L694" i="2"/>
  <c r="M694" i="2" s="1"/>
  <c r="L652" i="2"/>
  <c r="M652" i="2" s="1"/>
  <c r="L637" i="2"/>
  <c r="M637" i="2" s="1"/>
  <c r="L610" i="2"/>
  <c r="M610" i="2" s="1"/>
  <c r="L559" i="2"/>
  <c r="M559" i="2" s="1"/>
  <c r="L555" i="2"/>
  <c r="M555" i="2" s="1"/>
  <c r="L523" i="2"/>
  <c r="M523" i="2" s="1"/>
  <c r="L344" i="2"/>
  <c r="M344" i="2" s="1"/>
  <c r="L335" i="2"/>
  <c r="M335" i="2" s="1"/>
  <c r="L266" i="2"/>
  <c r="M266" i="2" s="1"/>
  <c r="L165" i="2"/>
  <c r="M165" i="2" s="1"/>
  <c r="L143" i="2"/>
  <c r="M143" i="2" s="1"/>
  <c r="L20" i="2"/>
  <c r="M20" i="2" s="1"/>
  <c r="L15" i="2"/>
  <c r="M15" i="2" s="1"/>
  <c r="L121" i="5"/>
  <c r="M121" i="5" s="1"/>
  <c r="L31" i="2"/>
  <c r="M31" i="2" s="1"/>
  <c r="L663" i="2"/>
  <c r="M663" i="2" s="1"/>
  <c r="L270" i="2"/>
  <c r="M270" i="2" s="1"/>
  <c r="L254" i="5"/>
  <c r="M254" i="5" s="1"/>
  <c r="L226" i="2"/>
  <c r="M226" i="2" s="1"/>
  <c r="L54" i="2"/>
  <c r="M54" i="2" s="1"/>
  <c r="L609" i="2"/>
  <c r="M609" i="2" s="1"/>
  <c r="L505" i="2"/>
  <c r="M505" i="2" s="1"/>
  <c r="L368" i="2"/>
  <c r="M368" i="2" s="1"/>
  <c r="L34" i="2"/>
  <c r="M34" i="2" s="1"/>
  <c r="L222" i="5"/>
  <c r="M222" i="5" s="1"/>
  <c r="L235" i="5"/>
  <c r="M235" i="5" s="1"/>
  <c r="L881" i="2"/>
  <c r="M881" i="2" s="1"/>
  <c r="L608" i="2"/>
  <c r="M608" i="2" s="1"/>
  <c r="L219" i="2"/>
  <c r="M219" i="2" s="1"/>
  <c r="L96" i="5"/>
  <c r="M96" i="5" s="1"/>
  <c r="K920" i="2"/>
  <c r="L920" i="2" s="1"/>
  <c r="M920" i="2" s="1"/>
  <c r="K860" i="2"/>
  <c r="L860" i="2"/>
  <c r="M860" i="2" s="1"/>
  <c r="K1017" i="2"/>
  <c r="L1017" i="2"/>
  <c r="M1017" i="2" s="1"/>
  <c r="L725" i="2"/>
  <c r="M725" i="2" s="1"/>
  <c r="L1005" i="2"/>
  <c r="M1005" i="2" s="1"/>
  <c r="L962" i="2"/>
  <c r="M962" i="2" s="1"/>
  <c r="K941" i="2"/>
  <c r="L941" i="2"/>
  <c r="M941" i="2" s="1"/>
  <c r="L871" i="2"/>
  <c r="M871" i="2" s="1"/>
  <c r="L1016" i="2"/>
  <c r="M1016" i="2" s="1"/>
  <c r="L995" i="2"/>
  <c r="M995" i="2" s="1"/>
  <c r="L900" i="2"/>
  <c r="M900" i="2" s="1"/>
  <c r="L876" i="2"/>
  <c r="M876" i="2" s="1"/>
  <c r="K864" i="2"/>
  <c r="L864" i="2" s="1"/>
  <c r="M864" i="2" s="1"/>
  <c r="K895" i="2"/>
  <c r="L895" i="2" s="1"/>
  <c r="M895" i="2" s="1"/>
  <c r="K882" i="2"/>
  <c r="L882" i="2"/>
  <c r="M882" i="2" s="1"/>
  <c r="L803" i="2"/>
  <c r="M803" i="2" s="1"/>
  <c r="K808" i="2"/>
  <c r="L808" i="2" s="1"/>
  <c r="M808" i="2" s="1"/>
  <c r="L957" i="2"/>
  <c r="M957" i="2" s="1"/>
  <c r="L911" i="2"/>
  <c r="M911" i="2" s="1"/>
  <c r="L905" i="2"/>
  <c r="M905" i="2" s="1"/>
  <c r="K916" i="2"/>
  <c r="L916" i="2" s="1"/>
  <c r="M916" i="2" s="1"/>
  <c r="L822" i="2"/>
  <c r="M822" i="2" s="1"/>
  <c r="L1009" i="2"/>
  <c r="M1009" i="2" s="1"/>
  <c r="L988" i="2"/>
  <c r="M988" i="2" s="1"/>
  <c r="L969" i="2"/>
  <c r="M969" i="2" s="1"/>
  <c r="K958" i="2"/>
  <c r="L958" i="2" s="1"/>
  <c r="M958" i="2" s="1"/>
  <c r="L953" i="2"/>
  <c r="M953" i="2" s="1"/>
  <c r="L948" i="2"/>
  <c r="M948" i="2" s="1"/>
  <c r="L925" i="2"/>
  <c r="M925" i="2" s="1"/>
  <c r="L892" i="2"/>
  <c r="M892" i="2" s="1"/>
  <c r="L855" i="2"/>
  <c r="M855" i="2" s="1"/>
  <c r="L1012" i="2"/>
  <c r="M1012" i="2" s="1"/>
  <c r="K992" i="2"/>
  <c r="L992" i="2" s="1"/>
  <c r="M992" i="2" s="1"/>
  <c r="K753" i="2"/>
  <c r="L753" i="2" s="1"/>
  <c r="M753" i="2" s="1"/>
  <c r="K730" i="2"/>
  <c r="L730" i="2" s="1"/>
  <c r="M730" i="2" s="1"/>
  <c r="K725" i="2"/>
  <c r="K618" i="2"/>
  <c r="L618" i="2" s="1"/>
  <c r="M618" i="2" s="1"/>
  <c r="K509" i="2"/>
  <c r="L509" i="2" s="1"/>
  <c r="M509" i="2" s="1"/>
  <c r="K514" i="2"/>
  <c r="L514" i="2" s="1"/>
  <c r="M514" i="2" s="1"/>
  <c r="L741" i="2"/>
  <c r="M741" i="2" s="1"/>
  <c r="L706" i="2"/>
  <c r="M706" i="2" s="1"/>
  <c r="L497" i="2"/>
  <c r="M497" i="2" s="1"/>
  <c r="L470" i="2"/>
  <c r="M470" i="2" s="1"/>
  <c r="K745" i="2"/>
  <c r="L745" i="2" s="1"/>
  <c r="M745" i="2" s="1"/>
  <c r="L688" i="2"/>
  <c r="M688" i="2" s="1"/>
  <c r="L628" i="2"/>
  <c r="M628" i="2" s="1"/>
  <c r="K622" i="2"/>
  <c r="L622" i="2"/>
  <c r="M622" i="2" s="1"/>
  <c r="K611" i="2"/>
  <c r="L611" i="2" s="1"/>
  <c r="M611" i="2" s="1"/>
  <c r="K496" i="2"/>
  <c r="L496" i="2" s="1"/>
  <c r="M496" i="2" s="1"/>
  <c r="L735" i="2"/>
  <c r="M735" i="2" s="1"/>
  <c r="K700" i="2"/>
  <c r="L700" i="2"/>
  <c r="M700" i="2" s="1"/>
  <c r="L513" i="2"/>
  <c r="M513" i="2" s="1"/>
  <c r="K575" i="2"/>
  <c r="L575" i="2" s="1"/>
  <c r="M575" i="2" s="1"/>
  <c r="L532" i="2"/>
  <c r="M532" i="2" s="1"/>
  <c r="K801" i="2"/>
  <c r="L801" i="2" s="1"/>
  <c r="M801" i="2" s="1"/>
  <c r="K673" i="2"/>
  <c r="L673" i="2"/>
  <c r="M673" i="2" s="1"/>
  <c r="L660" i="2"/>
  <c r="M660" i="2" s="1"/>
  <c r="K615" i="2"/>
  <c r="L615" i="2" s="1"/>
  <c r="M615" i="2" s="1"/>
  <c r="L363" i="2"/>
  <c r="M363" i="2" s="1"/>
  <c r="K989" i="2"/>
  <c r="L989" i="2" s="1"/>
  <c r="M989" i="2" s="1"/>
  <c r="L890" i="2"/>
  <c r="M890" i="2" s="1"/>
  <c r="L772" i="2"/>
  <c r="M772" i="2" s="1"/>
  <c r="K727" i="2"/>
  <c r="L727" i="2" s="1"/>
  <c r="M727" i="2" s="1"/>
  <c r="L518" i="2"/>
  <c r="M518" i="2" s="1"/>
  <c r="L856" i="2"/>
  <c r="M856" i="2" s="1"/>
  <c r="K834" i="2"/>
  <c r="L834" i="2"/>
  <c r="M834" i="2" s="1"/>
  <c r="L754" i="2"/>
  <c r="M754" i="2" s="1"/>
  <c r="K619" i="2"/>
  <c r="L619" i="2" s="1"/>
  <c r="M619" i="2" s="1"/>
  <c r="K604" i="2"/>
  <c r="L604" i="2"/>
  <c r="M604" i="2" s="1"/>
  <c r="K566" i="2"/>
  <c r="L566" i="2" s="1"/>
  <c r="M566" i="2" s="1"/>
  <c r="K491" i="2"/>
  <c r="L491" i="2"/>
  <c r="M491" i="2" s="1"/>
  <c r="L926" i="2"/>
  <c r="M926" i="2" s="1"/>
  <c r="L775" i="2"/>
  <c r="M775" i="2" s="1"/>
  <c r="L748" i="2"/>
  <c r="M748" i="2" s="1"/>
  <c r="L702" i="2"/>
  <c r="M702" i="2" s="1"/>
  <c r="L677" i="2"/>
  <c r="M677" i="2" s="1"/>
  <c r="L542" i="2"/>
  <c r="M542" i="2" s="1"/>
  <c r="L757" i="2"/>
  <c r="M757" i="2" s="1"/>
  <c r="K696" i="2"/>
  <c r="L696" i="2" s="1"/>
  <c r="M696" i="2" s="1"/>
  <c r="K624" i="2"/>
  <c r="L624" i="2" s="1"/>
  <c r="M624" i="2" s="1"/>
  <c r="K602" i="2"/>
  <c r="L602" i="2" s="1"/>
  <c r="M602" i="2" s="1"/>
  <c r="K565" i="2"/>
  <c r="L565" i="2" s="1"/>
  <c r="M565" i="2" s="1"/>
  <c r="L522" i="2"/>
  <c r="M522" i="2" s="1"/>
  <c r="K522" i="2"/>
  <c r="L510" i="2"/>
  <c r="M510" i="2" s="1"/>
  <c r="K445" i="2"/>
  <c r="L445" i="2" s="1"/>
  <c r="M445" i="2" s="1"/>
  <c r="K389" i="2"/>
  <c r="L389" i="2" s="1"/>
  <c r="M389" i="2" s="1"/>
  <c r="K363" i="2"/>
  <c r="K303" i="2"/>
  <c r="L303" i="2" s="1"/>
  <c r="M303" i="2" s="1"/>
  <c r="K296" i="2"/>
  <c r="L296" i="2"/>
  <c r="M296" i="2" s="1"/>
  <c r="L414" i="2"/>
  <c r="M414" i="2" s="1"/>
  <c r="K383" i="2"/>
  <c r="L383" i="2" s="1"/>
  <c r="M383" i="2" s="1"/>
  <c r="K257" i="2"/>
  <c r="L257" i="2" s="1"/>
  <c r="M257" i="2" s="1"/>
  <c r="K224" i="2"/>
  <c r="L224" i="2" s="1"/>
  <c r="M224" i="2" s="1"/>
  <c r="L217" i="2"/>
  <c r="M217" i="2" s="1"/>
  <c r="K59" i="2"/>
  <c r="L59" i="2"/>
  <c r="M59" i="2" s="1"/>
  <c r="L473" i="2"/>
  <c r="M473" i="2" s="1"/>
  <c r="L457" i="2"/>
  <c r="M457" i="2" s="1"/>
  <c r="L437" i="2"/>
  <c r="M437" i="2" s="1"/>
  <c r="L431" i="2"/>
  <c r="M431" i="2" s="1"/>
  <c r="L419" i="2"/>
  <c r="M419" i="2" s="1"/>
  <c r="L400" i="2"/>
  <c r="M400" i="2" s="1"/>
  <c r="L208" i="2"/>
  <c r="M208" i="2" s="1"/>
  <c r="L178" i="2"/>
  <c r="M178" i="2" s="1"/>
  <c r="L541" i="2"/>
  <c r="M541" i="2" s="1"/>
  <c r="L482" i="2"/>
  <c r="M482" i="2" s="1"/>
  <c r="K406" i="2"/>
  <c r="L406" i="2" s="1"/>
  <c r="M406" i="2" s="1"/>
  <c r="K361" i="2"/>
  <c r="L361" i="2" s="1"/>
  <c r="M361" i="2" s="1"/>
  <c r="K345" i="2"/>
  <c r="L345" i="2" s="1"/>
  <c r="M345" i="2" s="1"/>
  <c r="L307" i="2"/>
  <c r="M307" i="2" s="1"/>
  <c r="L223" i="2"/>
  <c r="M223" i="2" s="1"/>
  <c r="L171" i="2"/>
  <c r="M171" i="2" s="1"/>
  <c r="K442" i="2"/>
  <c r="L442" i="2" s="1"/>
  <c r="M442" i="2" s="1"/>
  <c r="K424" i="2"/>
  <c r="L424" i="2" s="1"/>
  <c r="M424" i="2" s="1"/>
  <c r="K313" i="2"/>
  <c r="L313" i="2" s="1"/>
  <c r="M313" i="2" s="1"/>
  <c r="L135" i="2"/>
  <c r="M135" i="2" s="1"/>
  <c r="K127" i="2"/>
  <c r="L127" i="2" s="1"/>
  <c r="M127" i="2" s="1"/>
  <c r="K115" i="2"/>
  <c r="L115" i="2" s="1"/>
  <c r="M115" i="2" s="1"/>
  <c r="K100" i="2"/>
  <c r="L100" i="2" s="1"/>
  <c r="M100" i="2" s="1"/>
  <c r="L486" i="2"/>
  <c r="M486" i="2" s="1"/>
  <c r="K300" i="2"/>
  <c r="L300" i="2" s="1"/>
  <c r="M300" i="2" s="1"/>
  <c r="K35" i="2"/>
  <c r="L35" i="2"/>
  <c r="M35" i="2" s="1"/>
  <c r="K545" i="2"/>
  <c r="L545" i="2" s="1"/>
  <c r="M545" i="2" s="1"/>
  <c r="K530" i="2"/>
  <c r="L530" i="2" s="1"/>
  <c r="M530" i="2" s="1"/>
  <c r="L490" i="2"/>
  <c r="M490" i="2" s="1"/>
  <c r="K441" i="2"/>
  <c r="L441" i="2" s="1"/>
  <c r="M441" i="2" s="1"/>
  <c r="L861" i="2"/>
  <c r="M861" i="2" s="1"/>
  <c r="L849" i="2"/>
  <c r="M849" i="2" s="1"/>
  <c r="L846" i="2"/>
  <c r="M846" i="2" s="1"/>
  <c r="L821" i="2"/>
  <c r="M821" i="2" s="1"/>
  <c r="L813" i="2"/>
  <c r="M813" i="2" s="1"/>
  <c r="L796" i="2"/>
  <c r="M796" i="2" s="1"/>
  <c r="L765" i="2"/>
  <c r="M765" i="2" s="1"/>
  <c r="L732" i="2"/>
  <c r="M732" i="2" s="1"/>
  <c r="K626" i="2"/>
  <c r="L626" i="2" s="1"/>
  <c r="M626" i="2" s="1"/>
  <c r="L617" i="2"/>
  <c r="M617" i="2" s="1"/>
  <c r="L525" i="2"/>
  <c r="M525" i="2" s="1"/>
  <c r="L512" i="2"/>
  <c r="M512" i="2" s="1"/>
  <c r="L493" i="2"/>
  <c r="M493" i="2" s="1"/>
  <c r="L485" i="2"/>
  <c r="M485" i="2" s="1"/>
  <c r="L476" i="2"/>
  <c r="M476" i="2" s="1"/>
  <c r="L447" i="2"/>
  <c r="M447" i="2" s="1"/>
  <c r="L417" i="2"/>
  <c r="M417" i="2" s="1"/>
  <c r="K385" i="2"/>
  <c r="L385" i="2"/>
  <c r="M385" i="2" s="1"/>
  <c r="K238" i="2"/>
  <c r="L238" i="2"/>
  <c r="M238" i="2" s="1"/>
  <c r="L589" i="2"/>
  <c r="M589" i="2" s="1"/>
  <c r="L579" i="2"/>
  <c r="M579" i="2" s="1"/>
  <c r="L468" i="2"/>
  <c r="M468" i="2" s="1"/>
  <c r="L428" i="2"/>
  <c r="M428" i="2" s="1"/>
  <c r="L348" i="2"/>
  <c r="M348" i="2" s="1"/>
  <c r="L298" i="2"/>
  <c r="M298" i="2" s="1"/>
  <c r="L286" i="2"/>
  <c r="M286" i="2" s="1"/>
  <c r="L678" i="2"/>
  <c r="M678" i="2" s="1"/>
  <c r="L620" i="2"/>
  <c r="M620" i="2" s="1"/>
  <c r="L599" i="2"/>
  <c r="M599" i="2" s="1"/>
  <c r="L572" i="2"/>
  <c r="M572" i="2" s="1"/>
  <c r="L568" i="2"/>
  <c r="M568" i="2" s="1"/>
  <c r="L543" i="2"/>
  <c r="M543" i="2" s="1"/>
  <c r="K533" i="2"/>
  <c r="L533" i="2" s="1"/>
  <c r="M533" i="2" s="1"/>
  <c r="L503" i="2"/>
  <c r="M503" i="2" s="1"/>
  <c r="K503" i="2"/>
  <c r="L484" i="2"/>
  <c r="M484" i="2" s="1"/>
  <c r="L415" i="2"/>
  <c r="M415" i="2" s="1"/>
  <c r="L384" i="2"/>
  <c r="M384" i="2" s="1"/>
  <c r="L364" i="2"/>
  <c r="M364" i="2" s="1"/>
  <c r="K317" i="2"/>
  <c r="L317" i="2" s="1"/>
  <c r="M317" i="2" s="1"/>
  <c r="K304" i="2"/>
  <c r="L304" i="2" s="1"/>
  <c r="M304" i="2" s="1"/>
  <c r="K145" i="2"/>
  <c r="L145" i="2" s="1"/>
  <c r="M145" i="2" s="1"/>
  <c r="K633" i="2"/>
  <c r="L633" i="2" s="1"/>
  <c r="M633" i="2" s="1"/>
  <c r="K588" i="2"/>
  <c r="L588" i="2" s="1"/>
  <c r="M588" i="2" s="1"/>
  <c r="L520" i="2"/>
  <c r="M520" i="2" s="1"/>
  <c r="K507" i="2"/>
  <c r="L507" i="2" s="1"/>
  <c r="M507" i="2" s="1"/>
  <c r="L471" i="2"/>
  <c r="M471" i="2" s="1"/>
  <c r="L467" i="2"/>
  <c r="M467" i="2" s="1"/>
  <c r="L463" i="2"/>
  <c r="M463" i="2" s="1"/>
  <c r="L432" i="2"/>
  <c r="M432" i="2" s="1"/>
  <c r="L427" i="2"/>
  <c r="M427" i="2" s="1"/>
  <c r="L351" i="2"/>
  <c r="M351" i="2" s="1"/>
  <c r="L337" i="2"/>
  <c r="M337" i="2" s="1"/>
  <c r="L331" i="2"/>
  <c r="M331" i="2" s="1"/>
  <c r="L291" i="2"/>
  <c r="M291" i="2" s="1"/>
  <c r="L251" i="2"/>
  <c r="M251" i="2" s="1"/>
  <c r="L205" i="2"/>
  <c r="M205" i="2" s="1"/>
  <c r="L198" i="2"/>
  <c r="M198" i="2" s="1"/>
  <c r="K139" i="2"/>
  <c r="L139" i="2"/>
  <c r="M139" i="2" s="1"/>
  <c r="L60" i="2"/>
  <c r="M60" i="2" s="1"/>
  <c r="L684" i="2"/>
  <c r="M684" i="2" s="1"/>
  <c r="L548" i="2"/>
  <c r="M548" i="2" s="1"/>
  <c r="L515" i="2"/>
  <c r="M515" i="2" s="1"/>
  <c r="K506" i="2"/>
  <c r="L506" i="2" s="1"/>
  <c r="M506" i="2" s="1"/>
  <c r="K474" i="2"/>
  <c r="L474" i="2" s="1"/>
  <c r="M474" i="2" s="1"/>
  <c r="K192" i="2"/>
  <c r="L192" i="2"/>
  <c r="M192" i="2" s="1"/>
  <c r="K38" i="2"/>
  <c r="L38" i="2" s="1"/>
  <c r="M38" i="2" s="1"/>
  <c r="K29" i="2"/>
  <c r="L29" i="2" s="1"/>
  <c r="M29" i="2" s="1"/>
  <c r="L20" i="5"/>
  <c r="M20" i="5" s="1"/>
  <c r="L134" i="5"/>
  <c r="M134" i="5" s="1"/>
  <c r="K285" i="5"/>
  <c r="L285" i="5"/>
  <c r="M285" i="5" s="1"/>
  <c r="L194" i="5"/>
  <c r="M194" i="5" s="1"/>
  <c r="L233" i="5"/>
  <c r="M233" i="5" s="1"/>
  <c r="K1020" i="2"/>
  <c r="L1020" i="2" s="1"/>
  <c r="M1020" i="2" s="1"/>
  <c r="K26" i="2"/>
  <c r="L26" i="2"/>
  <c r="M26" i="2" s="1"/>
  <c r="L41" i="5"/>
  <c r="M41" i="5" s="1"/>
  <c r="L319" i="2"/>
  <c r="M319" i="2" s="1"/>
  <c r="L202" i="2"/>
  <c r="M202" i="2" s="1"/>
  <c r="L8" i="2"/>
  <c r="M8" i="2" s="1"/>
  <c r="L454" i="2"/>
  <c r="M454" i="2" s="1"/>
  <c r="K421" i="2"/>
  <c r="L421" i="2" s="1"/>
  <c r="M421" i="2" s="1"/>
  <c r="K354" i="2"/>
  <c r="L354" i="2"/>
  <c r="M354" i="2" s="1"/>
  <c r="K323" i="2"/>
  <c r="L323" i="2" s="1"/>
  <c r="M323" i="2" s="1"/>
  <c r="L283" i="2"/>
  <c r="M283" i="2" s="1"/>
  <c r="L231" i="2"/>
  <c r="M231" i="2" s="1"/>
  <c r="K118" i="2"/>
  <c r="L118" i="2"/>
  <c r="M118" i="2" s="1"/>
  <c r="L77" i="2"/>
  <c r="M77" i="2" s="1"/>
  <c r="K43" i="5"/>
  <c r="L33" i="2"/>
  <c r="M33" i="2" s="1"/>
  <c r="L293" i="2"/>
  <c r="M293" i="2" s="1"/>
  <c r="L242" i="2"/>
  <c r="M242" i="2" s="1"/>
  <c r="K97" i="2"/>
  <c r="L97" i="2" s="1"/>
  <c r="M97" i="2" s="1"/>
  <c r="L52" i="5"/>
  <c r="M52" i="5" s="1"/>
  <c r="L519" i="2"/>
  <c r="M519" i="2" s="1"/>
  <c r="L499" i="2"/>
  <c r="M499" i="2" s="1"/>
  <c r="L483" i="2"/>
  <c r="M483" i="2" s="1"/>
  <c r="L461" i="2"/>
  <c r="M461" i="2" s="1"/>
  <c r="L453" i="2"/>
  <c r="M453" i="2" s="1"/>
  <c r="L438" i="2"/>
  <c r="M438" i="2" s="1"/>
  <c r="L420" i="2"/>
  <c r="M420" i="2" s="1"/>
  <c r="L390" i="2"/>
  <c r="M390" i="2" s="1"/>
  <c r="L342" i="2"/>
  <c r="M342" i="2" s="1"/>
  <c r="L322" i="2"/>
  <c r="M322" i="2" s="1"/>
  <c r="L309" i="2"/>
  <c r="M309" i="2" s="1"/>
  <c r="K212" i="2"/>
  <c r="L212" i="2" s="1"/>
  <c r="M212" i="2" s="1"/>
  <c r="L195" i="2"/>
  <c r="M195" i="2" s="1"/>
  <c r="L188" i="2"/>
  <c r="M188" i="2" s="1"/>
  <c r="L168" i="2"/>
  <c r="M168" i="2" s="1"/>
  <c r="K63" i="2"/>
  <c r="L63" i="2"/>
  <c r="M63" i="2" s="1"/>
  <c r="L56" i="2"/>
  <c r="M56" i="2" s="1"/>
  <c r="K271" i="5"/>
  <c r="L271" i="5"/>
  <c r="M271" i="5" s="1"/>
  <c r="L598" i="2"/>
  <c r="M598" i="2" s="1"/>
  <c r="L358" i="2"/>
  <c r="M358" i="2" s="1"/>
  <c r="L328" i="2"/>
  <c r="M328" i="2" s="1"/>
  <c r="K180" i="2"/>
  <c r="L180" i="2"/>
  <c r="M180" i="2" s="1"/>
  <c r="K55" i="2"/>
  <c r="L55" i="2"/>
  <c r="M55" i="2" s="1"/>
  <c r="L36" i="5"/>
  <c r="M36" i="5" s="1"/>
  <c r="K73" i="5"/>
  <c r="L73" i="5" s="1"/>
  <c r="M73" i="5" s="1"/>
  <c r="L98" i="5"/>
  <c r="M98" i="5" s="1"/>
  <c r="L395" i="2"/>
  <c r="M395" i="2" s="1"/>
  <c r="K333" i="2"/>
  <c r="L333" i="2" s="1"/>
  <c r="M333" i="2" s="1"/>
  <c r="L288" i="2"/>
  <c r="M288" i="2" s="1"/>
  <c r="L278" i="2"/>
  <c r="M278" i="2" s="1"/>
  <c r="K211" i="2"/>
  <c r="L211" i="2"/>
  <c r="M211" i="2" s="1"/>
  <c r="K41" i="2"/>
  <c r="L41" i="2"/>
  <c r="M41" i="2" s="1"/>
  <c r="L12" i="2"/>
  <c r="M12" i="2" s="1"/>
  <c r="L271" i="2"/>
  <c r="M271" i="2" s="1"/>
  <c r="K260" i="2"/>
  <c r="L260" i="2" s="1"/>
  <c r="M260" i="2" s="1"/>
  <c r="K235" i="2"/>
  <c r="L235" i="2" s="1"/>
  <c r="M235" i="2" s="1"/>
  <c r="L207" i="2"/>
  <c r="M207" i="2" s="1"/>
  <c r="K156" i="2"/>
  <c r="L156" i="2"/>
  <c r="M156" i="2" s="1"/>
  <c r="K137" i="2"/>
  <c r="L137" i="2" s="1"/>
  <c r="M137" i="2" s="1"/>
  <c r="K110" i="2"/>
  <c r="L110" i="2" s="1"/>
  <c r="M110" i="2" s="1"/>
  <c r="K23" i="2"/>
  <c r="L23" i="2"/>
  <c r="M23" i="2" s="1"/>
  <c r="K132" i="5"/>
  <c r="L132" i="5"/>
  <c r="M132" i="5" s="1"/>
  <c r="K177" i="2"/>
  <c r="L177" i="2" s="1"/>
  <c r="M177" i="2" s="1"/>
  <c r="K142" i="2"/>
  <c r="L142" i="2" s="1"/>
  <c r="M142" i="2" s="1"/>
  <c r="K70" i="2"/>
  <c r="L70" i="2"/>
  <c r="M70" i="2" s="1"/>
  <c r="L45" i="2"/>
  <c r="M45" i="2" s="1"/>
  <c r="K164" i="5"/>
  <c r="L164" i="5" s="1"/>
  <c r="M164" i="5" s="1"/>
  <c r="K1023" i="2"/>
  <c r="L1023" i="2" s="1"/>
  <c r="M1023" i="2" s="1"/>
  <c r="L109" i="5"/>
  <c r="M109" i="5" s="1"/>
  <c r="L114" i="5"/>
  <c r="M114" i="5" s="1"/>
  <c r="L118" i="5"/>
  <c r="M118" i="5" s="1"/>
  <c r="L161" i="5"/>
  <c r="M161" i="5" s="1"/>
  <c r="L243" i="2"/>
  <c r="M243" i="2" s="1"/>
  <c r="L232" i="2"/>
  <c r="M232" i="2" s="1"/>
  <c r="L150" i="2"/>
  <c r="M150" i="2" s="1"/>
  <c r="L107" i="2"/>
  <c r="M107" i="2" s="1"/>
  <c r="L88" i="2"/>
  <c r="M88" i="2" s="1"/>
  <c r="L78" i="2"/>
  <c r="M78" i="2" s="1"/>
  <c r="L75" i="2"/>
  <c r="M75" i="2" s="1"/>
  <c r="L67" i="2"/>
  <c r="M67" i="2" s="1"/>
  <c r="L6" i="2"/>
  <c r="L84" i="5"/>
  <c r="M84" i="5" s="1"/>
  <c r="L123" i="5"/>
  <c r="M123" i="5" s="1"/>
  <c r="L135" i="5"/>
  <c r="M135" i="5" s="1"/>
  <c r="L168" i="5"/>
  <c r="M168" i="5" s="1"/>
  <c r="L212" i="5"/>
  <c r="M212" i="5" s="1"/>
  <c r="L284" i="5"/>
  <c r="M284" i="5" s="1"/>
  <c r="L299" i="5"/>
  <c r="M299" i="5" s="1"/>
  <c r="L304" i="5"/>
  <c r="M304" i="5" s="1"/>
  <c r="L27" i="2"/>
  <c r="M27" i="2" s="1"/>
  <c r="L1021" i="2"/>
  <c r="M1021" i="2" s="1"/>
  <c r="L210" i="2"/>
  <c r="M210" i="2" s="1"/>
  <c r="L189" i="2"/>
  <c r="M189" i="2" s="1"/>
  <c r="L179" i="2"/>
  <c r="M179" i="2" s="1"/>
  <c r="L176" i="2"/>
  <c r="M176" i="2" s="1"/>
  <c r="L155" i="2"/>
  <c r="M155" i="2" s="1"/>
  <c r="L136" i="2"/>
  <c r="M136" i="2" s="1"/>
  <c r="L131" i="2"/>
  <c r="M131" i="2" s="1"/>
  <c r="L102" i="2"/>
  <c r="M102" i="2" s="1"/>
  <c r="L99" i="2"/>
  <c r="M99" i="2" s="1"/>
  <c r="L96" i="2"/>
  <c r="M96" i="2" s="1"/>
  <c r="L22" i="2"/>
  <c r="M22" i="2" s="1"/>
  <c r="L17" i="2"/>
  <c r="M17" i="2" s="1"/>
  <c r="L115" i="5"/>
  <c r="M115" i="5" s="1"/>
  <c r="K144" i="5"/>
  <c r="L144" i="5" s="1"/>
  <c r="M144" i="5" s="1"/>
  <c r="L120" i="5"/>
  <c r="M120" i="5" s="1"/>
  <c r="L150" i="5"/>
  <c r="M150" i="5" s="1"/>
  <c r="K309" i="5" l="1"/>
  <c r="L310" i="5" s="1"/>
  <c r="M309" i="5"/>
  <c r="L43" i="5"/>
  <c r="M43" i="5" s="1"/>
  <c r="M6" i="2"/>
  <c r="M1028" i="2" s="1"/>
  <c r="L1028" i="2"/>
  <c r="L309" i="5"/>
  <c r="K1028" i="2"/>
</calcChain>
</file>

<file path=xl/sharedStrings.xml><?xml version="1.0" encoding="utf-8"?>
<sst xmlns="http://schemas.openxmlformats.org/spreadsheetml/2006/main" count="5446" uniqueCount="3601">
  <si>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</si>
  <si>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</si>
  <si>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</si>
  <si>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</si>
  <si>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</si>
  <si>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</si>
  <si>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</si>
  <si>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</si>
  <si>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</si>
  <si>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</si>
  <si>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</si>
  <si>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</si>
  <si>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</si>
  <si>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</si>
  <si>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</si>
  <si>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</si>
  <si>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</si>
  <si>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</si>
  <si>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</si>
  <si>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</si>
  <si>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</si>
  <si>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</si>
  <si>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</si>
  <si>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</si>
  <si>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- ถ.เจ้าฟ้า ต.ปากน้ำ อ.เมืองกระบี่ จ.กระบี่ 81000</t>
  </si>
  <si>
    <t>1504925</t>
  </si>
  <si>
    <t>0049852</t>
  </si>
  <si>
    <t>ธนาคารออมสินสาขากระบี่</t>
  </si>
  <si>
    <t>- ถ.อุตรกิจ ต.ปากน้ำ อ.เมืองกระบี่ จ.กระบี่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</si>
  <si>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</si>
  <si>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</si>
  <si>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</si>
  <si>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</si>
  <si>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</si>
  <si>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</si>
  <si>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</si>
  <si>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</si>
  <si>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</si>
  <si>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</si>
  <si>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</si>
  <si>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</si>
  <si>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</si>
  <si>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</si>
  <si>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</si>
  <si>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</si>
  <si>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</si>
  <si>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</si>
  <si>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</si>
  <si>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</si>
  <si>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</si>
  <si>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</si>
  <si>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</si>
  <si>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</si>
  <si>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</si>
  <si>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65 ถ.อุตรกิจ ต.ปากน้ำ อ.เมืองกระบี่ จ.กระบี่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</si>
  <si>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</si>
  <si>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</si>
  <si>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</si>
  <si>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</si>
  <si>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</si>
  <si>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</si>
  <si>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</si>
  <si>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</si>
  <si>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</si>
  <si>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</si>
  <si>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</si>
  <si>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</si>
  <si>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</si>
  <si>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</si>
  <si>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</si>
  <si>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</si>
  <si>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</si>
  <si>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</si>
  <si>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</si>
  <si>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</si>
  <si>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</si>
  <si>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</si>
  <si>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</si>
  <si>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</si>
  <si>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</si>
  <si>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</si>
  <si>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</si>
  <si>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</si>
  <si>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</si>
  <si>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</si>
  <si>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</si>
  <si>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</si>
  <si>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</si>
  <si>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</si>
  <si>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</si>
  <si>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</si>
  <si>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</si>
  <si>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</si>
  <si>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</si>
  <si>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</si>
  <si>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</si>
  <si>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</si>
  <si>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</si>
  <si>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</si>
  <si>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</si>
  <si>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</si>
  <si>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</si>
  <si>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</si>
  <si>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</si>
  <si>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</si>
  <si>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</si>
  <si>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</si>
  <si>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</si>
  <si>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</si>
  <si>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</si>
  <si>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</si>
  <si>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9/7 ถ.เจ้าฟ้า ต.ปากน้ำ อ.เมืองกระบี่ จ.กระบี่ 81000</t>
  </si>
  <si>
    <t>1537884</t>
  </si>
  <si>
    <t>9/8 ถ.เจ้าฟ้า ต.ปากน้ำ อ.เมืองกระบี่ จ.กระบี่ 81000</t>
  </si>
  <si>
    <t>1537840</t>
  </si>
  <si>
    <t>9/4 ถ.เจ้าฟ้า ต.ปากน้ำ อ.เมืองกระบี่ จ.กระบี่ 81000</t>
  </si>
  <si>
    <t>1537851</t>
  </si>
  <si>
    <t>9/5 ถ.เจ้าฟ้า ต.ปากน้ำ อ.เมืองกระบี่ จ.กระบี่ 81000</t>
  </si>
  <si>
    <t>1537862</t>
  </si>
  <si>
    <t>9/6 ถ.เจ้าฟ้า ต.ปากน้ำ อ.เมืองกระบี่ จ.กระบี่ 81000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</si>
  <si>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</si>
  <si>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</si>
  <si>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</si>
  <si>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</si>
  <si>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</si>
  <si>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</si>
  <si>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</si>
  <si>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</si>
  <si>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</si>
  <si>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</si>
  <si>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</si>
  <si>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</si>
  <si>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</si>
  <si>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</si>
  <si>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</si>
  <si>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</si>
  <si>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</si>
  <si>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</si>
  <si>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</si>
  <si>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- ชั่วคราว ซ.พวงมณี ต.ปากน้ำ อ.เมืองกระบี่ จ.กระบี่ 81000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</si>
  <si>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</si>
  <si>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</si>
  <si>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</si>
  <si>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</si>
  <si>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</si>
  <si>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-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</si>
  <si>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</si>
  <si>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</si>
  <si>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</si>
  <si>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</si>
  <si>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</si>
  <si>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</si>
  <si>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</si>
  <si>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</si>
  <si>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</si>
  <si>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</si>
  <si>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</si>
  <si>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</si>
  <si>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</si>
  <si>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</si>
  <si>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</si>
  <si>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</si>
  <si>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0065384</t>
  </si>
  <si>
    <t>นายอำนวย ชูเทพ</t>
  </si>
  <si>
    <t>5 ถ.ร่วมใจ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</si>
  <si>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</si>
  <si>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</si>
  <si>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</si>
  <si>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</si>
  <si>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</si>
  <si>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</si>
  <si>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</si>
  <si>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</si>
  <si>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</si>
  <si>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</si>
  <si>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</si>
  <si>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</si>
  <si>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</si>
  <si>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</si>
  <si>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</si>
  <si>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</si>
  <si>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</si>
  <si>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</si>
  <si>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</si>
  <si>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</si>
  <si>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</si>
  <si>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</si>
  <si>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</si>
  <si>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</si>
  <si>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</si>
  <si>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</si>
  <si>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</si>
  <si>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</si>
  <si>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</si>
  <si>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</si>
  <si>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</si>
  <si>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</si>
  <si>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</si>
  <si>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</si>
  <si>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</si>
  <si>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</si>
  <si>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</si>
  <si>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</si>
  <si>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</si>
  <si>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</si>
  <si>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</si>
  <si>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</si>
  <si>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</si>
  <si>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</si>
  <si>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</si>
  <si>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</si>
  <si>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</si>
  <si>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</si>
  <si>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</si>
  <si>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</si>
  <si>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</si>
  <si>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</si>
  <si>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</si>
  <si>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</si>
  <si>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</si>
  <si>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</si>
  <si>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</si>
  <si>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</si>
  <si>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</si>
  <si>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</si>
  <si>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</si>
  <si>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</si>
  <si>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</si>
  <si>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</si>
  <si>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</si>
  <si>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</si>
  <si>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</si>
  <si>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</si>
  <si>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</si>
  <si>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</si>
  <si>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1541401</t>
  </si>
  <si>
    <t>14/9 ถ.ร่วมจิตร ต.ปากน้ำ อ.เมืองกระบี่ จ.กระบี่ 81000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</si>
  <si>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</si>
  <si>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</si>
  <si>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</si>
  <si>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</si>
  <si>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</si>
  <si>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</si>
  <si>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</si>
  <si>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</si>
  <si>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</si>
  <si>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</si>
  <si>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</si>
  <si>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</si>
  <si>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</si>
  <si>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</si>
  <si>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</si>
  <si>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</si>
  <si>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</si>
  <si>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</si>
  <si>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</si>
  <si>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</si>
  <si>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</si>
  <si>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</si>
  <si>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</si>
  <si>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</si>
  <si>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</si>
  <si>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</si>
  <si>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</si>
  <si>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</si>
  <si>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</si>
  <si>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</si>
  <si>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</si>
  <si>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</si>
  <si>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</si>
  <si>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</si>
  <si>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</si>
  <si>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</si>
  <si>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</si>
  <si>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</si>
  <si>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</si>
  <si>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</si>
  <si>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</si>
  <si>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</si>
  <si>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</si>
  <si>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</si>
  <si>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</si>
  <si>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</si>
  <si>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</si>
  <si>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</si>
  <si>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</si>
  <si>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</si>
  <si>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</si>
  <si>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</si>
  <si>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</si>
  <si>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นายเรืองฤทธิ์ โภติยกุล(ร้านส่งขนม)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</si>
  <si>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</si>
  <si>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</si>
  <si>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</si>
  <si>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</si>
  <si>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</si>
  <si>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</si>
  <si>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</si>
  <si>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</si>
  <si>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</si>
  <si>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</si>
  <si>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</si>
  <si>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</si>
  <si>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</si>
  <si>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</si>
  <si>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</si>
  <si>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</si>
  <si>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</si>
  <si>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</si>
  <si>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</si>
  <si>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</si>
  <si>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</si>
  <si>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</si>
  <si>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</si>
  <si>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</si>
  <si>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</si>
  <si>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</si>
  <si>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</si>
  <si>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</si>
  <si>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</si>
  <si>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</si>
  <si>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</si>
  <si>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</si>
  <si>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</si>
  <si>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</si>
  <si>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</si>
  <si>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</si>
  <si>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</si>
  <si>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</si>
  <si>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</si>
  <si>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- วัดแก้วโกรวาราม ต.ปากน้ำ อ.เมืองกระบี่ จ.กระบี่</t>
  </si>
  <si>
    <t>0922658</t>
  </si>
  <si>
    <t>วัดแก้วโกรวาราม(รร.พระปริยัติธรรม)</t>
  </si>
  <si>
    <t>- ถ.อิศรา ต.ปากน้ำ อ.เมืองกระบี่ จ.กระบี่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</si>
  <si>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</si>
  <si>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</si>
  <si>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</si>
  <si>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</si>
  <si>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</si>
  <si>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</si>
  <si>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</si>
  <si>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</si>
  <si>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</si>
  <si>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</si>
  <si>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</si>
  <si>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</si>
  <si>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</si>
  <si>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</si>
  <si>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</si>
  <si>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</si>
  <si>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</si>
  <si>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</si>
  <si>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</si>
  <si>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</si>
  <si>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</si>
  <si>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</si>
  <si>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</si>
  <si>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</si>
  <si>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</si>
  <si>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</si>
  <si>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</si>
  <si>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</si>
  <si>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</si>
  <si>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</si>
  <si>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</si>
  <si>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</si>
  <si>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</si>
  <si>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</si>
  <si>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</si>
  <si>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</si>
  <si>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</si>
  <si>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</si>
  <si>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</si>
  <si>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</si>
  <si>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</si>
  <si>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</si>
  <si>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</si>
  <si>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</si>
  <si>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</si>
  <si>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</si>
  <si>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</si>
  <si>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</si>
  <si>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</si>
  <si>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</si>
  <si>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</si>
  <si>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</si>
  <si>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</si>
  <si>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</si>
  <si>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</si>
  <si>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</si>
  <si>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</si>
  <si>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</si>
  <si>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</si>
  <si>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</si>
  <si>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</si>
  <si>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</si>
  <si>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</si>
  <si>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</si>
  <si>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</si>
  <si>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</si>
  <si>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</si>
  <si>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</si>
  <si>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</si>
  <si>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</si>
  <si>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</si>
  <si>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0082626</t>
  </si>
  <si>
    <t>วัดแก้วโกรวาราม(ตึก สล.หอพักสามเณร)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</si>
  <si>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</si>
  <si>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</si>
  <si>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</si>
  <si>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</si>
  <si>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</si>
  <si>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</si>
  <si>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</si>
  <si>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</si>
  <si>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</si>
  <si>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</si>
  <si>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</si>
  <si>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</si>
  <si>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</si>
  <si>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</si>
  <si>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</si>
  <si>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</si>
  <si>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- โบสถ์วัด ถ.อิศรา ต.ปากน้ำ อ.เมืองกระบี่ จ.กระบี่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</si>
  <si>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</si>
  <si>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</si>
  <si>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</si>
  <si>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</si>
  <si>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</si>
  <si>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</si>
  <si>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</si>
  <si>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</si>
  <si>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</si>
  <si>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</si>
  <si>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</si>
  <si>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</si>
  <si>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</si>
  <si>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</si>
  <si>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</si>
  <si>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</si>
  <si>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</si>
  <si>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- ก.ส.ซ.สุจริต2 ถ.กระบี่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</si>
  <si>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</si>
  <si>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</si>
  <si>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</si>
  <si>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</si>
  <si>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</si>
  <si>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</si>
  <si>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</si>
  <si>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</si>
  <si>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</si>
  <si>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</si>
  <si>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</si>
  <si>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</si>
  <si>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</si>
  <si>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</si>
  <si>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</si>
  <si>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</si>
  <si>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</si>
  <si>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</si>
  <si>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</si>
  <si>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</si>
  <si>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</si>
  <si>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</si>
  <si>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</si>
  <si>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</si>
  <si>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</si>
  <si>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</si>
  <si>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</si>
  <si>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</si>
  <si>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</si>
  <si>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</si>
  <si>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</si>
  <si>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</si>
  <si>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</si>
  <si>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</si>
  <si>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</si>
  <si>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</si>
  <si>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</si>
  <si>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</si>
  <si>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</si>
  <si>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</si>
  <si>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</si>
  <si>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</si>
  <si>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</si>
  <si>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</si>
  <si>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</si>
  <si>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</si>
  <si>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</si>
  <si>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</si>
  <si>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บ.BS.สถาปัตถ์ จำกัด(อจ.รัชฎาภรณ์)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</si>
  <si>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</si>
  <si>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</si>
  <si>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</si>
  <si>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</si>
  <si>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</si>
  <si>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</si>
  <si>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</si>
  <si>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</si>
  <si>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</si>
  <si>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</si>
  <si>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</si>
  <si>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</si>
  <si>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1411917</t>
  </si>
  <si>
    <t>นายอดิศร ภูมิภมร</t>
  </si>
  <si>
    <t>30/16 ถ.กระบี่ ต.ปากน้ำ อ.เมืองกระบี่ จ.กระบี่</t>
  </si>
  <si>
    <t>1411906</t>
  </si>
  <si>
    <t>30/15 ถ.กระบี่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</si>
  <si>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</si>
  <si>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</si>
  <si>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</si>
  <si>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</si>
  <si>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</si>
  <si>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</si>
  <si>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</si>
  <si>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</si>
  <si>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</si>
  <si>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</si>
  <si>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</si>
  <si>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</si>
  <si>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</si>
  <si>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</si>
  <si>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</si>
  <si>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</si>
  <si>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</si>
  <si>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</si>
  <si>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</si>
  <si>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</si>
  <si>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</si>
  <si>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</si>
  <si>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</si>
  <si>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</si>
  <si>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</si>
  <si>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</si>
  <si>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</si>
  <si>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</si>
  <si>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</si>
  <si>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</si>
  <si>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</si>
  <si>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</si>
  <si>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</si>
  <si>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</si>
  <si>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</si>
  <si>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</si>
  <si>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</si>
  <si>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</si>
  <si>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</si>
  <si>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</si>
  <si>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</si>
  <si>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1519581</t>
  </si>
  <si>
    <t>น.ส.รัชนีกร สีวรฤทธิ์</t>
  </si>
  <si>
    <t>24/6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</si>
  <si>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</si>
  <si>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</si>
  <si>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</si>
  <si>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</si>
  <si>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</si>
  <si>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</si>
  <si>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</si>
  <si>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</si>
  <si>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</si>
  <si>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</si>
  <si>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</si>
  <si>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</si>
  <si>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</si>
  <si>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</si>
  <si>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</si>
  <si>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</si>
  <si>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</si>
  <si>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</si>
  <si>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</si>
  <si>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</si>
  <si>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18/1 ถ.กระบี่ ต.ปากน้ำ อ.เมืองกระบี่ จ.กระบี่ 81000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</si>
  <si>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</si>
  <si>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</si>
  <si>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</si>
  <si>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</si>
  <si>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</si>
  <si>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</si>
  <si>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</si>
  <si>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</si>
  <si>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</si>
  <si>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</si>
  <si>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</si>
  <si>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</si>
  <si>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0086316</t>
  </si>
  <si>
    <t>นายสิ้ม เจียวก๊ก</t>
  </si>
  <si>
    <t>58/8 ถ.กระบี่ ต.ปากน้ำ อ.เมืองกระบี่ จ.กระบี่</t>
  </si>
  <si>
    <t>0086202</t>
  </si>
  <si>
    <t>58/7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</si>
  <si>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</si>
  <si>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</si>
  <si>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</si>
  <si>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</si>
  <si>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</si>
  <si>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</si>
  <si>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</si>
  <si>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</si>
  <si>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</si>
  <si>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</si>
  <si>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</si>
  <si>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</si>
  <si>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</si>
  <si>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</si>
  <si>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</si>
  <si>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</si>
  <si>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</si>
  <si>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</si>
  <si>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</si>
  <si>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</si>
  <si>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</si>
  <si>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</si>
  <si>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</si>
  <si>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</si>
  <si>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</si>
  <si>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1554193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</si>
  <si>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</si>
  <si>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</si>
  <si>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</si>
  <si>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</si>
  <si>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</si>
  <si>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</si>
  <si>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</si>
  <si>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</si>
  <si>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</si>
  <si>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</si>
  <si>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</si>
  <si>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</si>
  <si>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</si>
  <si>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</si>
  <si>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</si>
  <si>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</si>
  <si>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</si>
  <si>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</si>
  <si>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</si>
  <si>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</si>
  <si>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</si>
  <si>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</si>
  <si>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</si>
  <si>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</si>
  <si>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</si>
  <si>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</si>
  <si>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</si>
  <si>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</si>
  <si>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</si>
  <si>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นายสันทัด ชดช้อย(หมู่บ้านสินอนันต์1)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</si>
  <si>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</si>
  <si>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</si>
  <si>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</si>
  <si>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46/18 ถ.กระบี่ ต.ปากน้ำ อ.เมืองกระบี่ จ.กระบี่ 81000</t>
  </si>
  <si>
    <t>1549803</t>
  </si>
  <si>
    <t>46/17 ถ.กระบี่ ต.ปากน้ำ อ.เมืองกระบี่ จ.กระบี่ 81000</t>
  </si>
  <si>
    <t>1549799</t>
  </si>
  <si>
    <t>46/16 ถ.กระบี่ ต.ปากน้ำ อ.เมืองกระบี่ จ.กระบี่ 81000</t>
  </si>
  <si>
    <t>1549788</t>
  </si>
  <si>
    <t>น.ส.ศิรินทร พัฒนาอิทธิกุล</t>
  </si>
  <si>
    <t>46/15 ถ.กระบี่ ต.ปากน้ำ อ.เมืองกระบี่ จ.กระบี่ 81000</t>
  </si>
  <si>
    <t>1549777</t>
  </si>
  <si>
    <t>นายฉัตร วนจารุโรจน์</t>
  </si>
  <si>
    <t>46/14 ถ.กระบี่ ต.ปากน้ำ อ.เมืองกระบี่ จ.กระบี่ 81000</t>
  </si>
  <si>
    <t>1549766</t>
  </si>
  <si>
    <t>นางสุวรรณา ครองสิริวัฒน์</t>
  </si>
  <si>
    <t>46/13 ถ.กระบี่ ต.ปากน้ำ อ.เมืองกระบี่ จ.กระบี่ 81000</t>
  </si>
  <si>
    <t>1549755</t>
  </si>
  <si>
    <t>น.ส.สาขนิตย์ ลีลาประศาสน์</t>
  </si>
  <si>
    <t>46/11 ถ.กระบี่ ต.ปากน้ำ อ.เมืองกระบี่ จ.กระบี่ 81000</t>
  </si>
  <si>
    <t>1552285</t>
  </si>
  <si>
    <t>46/10 ถ.กระบี่ ต.ปากน้ำ อ.เมืองกระบี่ จ.กระบี่ 81000</t>
  </si>
  <si>
    <t>1549733</t>
  </si>
  <si>
    <t>46/8 ถ.กระบี่ ต.ปากน้ำ อ.เมืองกระบี่ จ.กระบี่ 81000</t>
  </si>
  <si>
    <t>1549722</t>
  </si>
  <si>
    <t>46/7 ถ.กระบี่ ต.ปากน้ำ อ.เมืองกระบี่ จ.กระบี่ 81000</t>
  </si>
  <si>
    <t>1549711</t>
  </si>
  <si>
    <t>46/6 ถ.กระบี่ ต.ปากน้ำ อ.เมืองกระบี่ จ.กระบี่ 81000</t>
  </si>
  <si>
    <t>1549847</t>
  </si>
  <si>
    <t>46/5 ถ.กระบี่ ต.ปากน้ำ อ.เมืองกระบี่ จ.กระบี่ 81000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</si>
  <si>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</si>
  <si>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</si>
  <si>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</si>
  <si>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</si>
  <si>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</si>
  <si>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</si>
  <si>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</si>
  <si>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</si>
  <si>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</si>
  <si>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</si>
  <si>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</si>
  <si>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</si>
  <si>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</si>
  <si>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</si>
  <si>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</si>
  <si>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</si>
  <si>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</si>
  <si>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</si>
  <si>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</si>
  <si>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</si>
  <si>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</si>
  <si>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</si>
  <si>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</si>
  <si>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</si>
  <si>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</si>
  <si>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0141884</t>
  </si>
  <si>
    <t>นายอรุณ ฤกษ์รุจิพิมล</t>
  </si>
  <si>
    <t>40/3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</si>
  <si>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</si>
  <si>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</si>
  <si>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</si>
  <si>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</si>
  <si>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</si>
  <si>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</si>
  <si>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</si>
  <si>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</si>
  <si>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</si>
  <si>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</si>
  <si>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</si>
  <si>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</si>
  <si>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</si>
  <si>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</si>
  <si>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</si>
  <si>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</si>
  <si>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</si>
  <si>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</si>
  <si>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</si>
  <si>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</si>
  <si>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</si>
  <si>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</si>
  <si>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</si>
  <si>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</si>
  <si>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</si>
  <si>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</si>
  <si>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</si>
  <si>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</si>
  <si>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</si>
  <si>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</si>
  <si>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</si>
  <si>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</si>
  <si>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</si>
  <si>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</si>
  <si>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</si>
  <si>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</si>
  <si>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</si>
  <si>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</si>
  <si>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</si>
  <si>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</si>
  <si>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</si>
  <si>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</si>
  <si>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</si>
  <si>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</si>
  <si>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</si>
  <si>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</si>
  <si>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</si>
  <si>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</si>
  <si>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</si>
  <si>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</si>
  <si>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</si>
  <si>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</si>
  <si>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</si>
  <si>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</si>
  <si>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</si>
  <si>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</si>
  <si>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</si>
  <si>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</si>
  <si>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</si>
  <si>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</si>
  <si>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</si>
  <si>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</si>
  <si>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</si>
  <si>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</si>
  <si>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</si>
  <si>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</si>
  <si>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</si>
  <si>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</si>
  <si>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</si>
  <si>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</si>
  <si>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</si>
  <si>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</si>
  <si>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นายสาโรจน์ เกี่ยวข้อง</t>
  </si>
  <si>
    <t>34/2 ต.ปากน้ำ อ.เมืองกระบี่ จ.กระบี่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</si>
  <si>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</si>
  <si>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</si>
  <si>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</si>
  <si>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</si>
  <si>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</si>
  <si>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</si>
  <si>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</si>
  <si>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</si>
  <si>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</si>
  <si>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</si>
  <si>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</si>
  <si>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รอดทุกข์(ติดกับห้องน้าตาเล็ก)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</si>
  <si>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</si>
  <si>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</si>
  <si>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</si>
  <si>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</si>
  <si>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</si>
  <si>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</si>
  <si>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</si>
  <si>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</si>
  <si>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</si>
  <si>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</si>
  <si>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</si>
  <si>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</si>
  <si>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</si>
  <si>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</si>
  <si>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</si>
  <si>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</si>
  <si>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</si>
  <si>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</si>
  <si>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</si>
  <si>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</si>
  <si>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</si>
  <si>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</si>
  <si>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</si>
  <si>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</si>
  <si>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</si>
  <si>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</si>
  <si>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</si>
  <si>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</si>
  <si>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</si>
  <si>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</si>
  <si>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</si>
  <si>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</si>
  <si>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</si>
  <si>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</si>
  <si>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</si>
  <si>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</si>
  <si>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0175302</t>
  </si>
  <si>
    <t>ขุนวิจารย์ โลหะศาสตร์</t>
  </si>
  <si>
    <t>108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</si>
  <si>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</si>
  <si>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</si>
  <si>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</si>
  <si>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</si>
  <si>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</si>
  <si>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</si>
  <si>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</si>
  <si>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</si>
  <si>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</si>
  <si>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0176662</t>
  </si>
  <si>
    <t>นายวันชัย เตชะประสาน</t>
  </si>
  <si>
    <t>68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</si>
  <si>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</si>
  <si>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</si>
  <si>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</si>
  <si>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</si>
  <si>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</si>
  <si>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0177368</t>
  </si>
  <si>
    <t>นายกมล ภูมิสุธาผล</t>
  </si>
  <si>
    <t>58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</si>
  <si>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</si>
  <si>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</si>
  <si>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</si>
  <si>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</si>
  <si>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</si>
  <si>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</si>
  <si>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</si>
  <si>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นายวิทิต ชดช้อย(วิทิตพานิชย์)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</si>
  <si>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</si>
  <si>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</si>
  <si>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</si>
  <si>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</si>
  <si>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</si>
  <si>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</si>
  <si>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</si>
  <si>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0178178</t>
  </si>
  <si>
    <t>น.ส.อังศุธร แจ่มวุฒิปรีชา</t>
  </si>
  <si>
    <t>36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</si>
  <si>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</si>
  <si>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</si>
  <si>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</si>
  <si>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</si>
  <si>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</si>
  <si>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</si>
  <si>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</si>
  <si>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</si>
  <si>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</si>
  <si>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</si>
  <si>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</si>
  <si>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</si>
  <si>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</si>
  <si>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</si>
  <si>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</si>
  <si>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</si>
  <si>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</si>
  <si>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</si>
  <si>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</si>
  <si>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</si>
  <si>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นายผลิพันธ์ ลีลาบูรณะพงษ์(สกลพานิชย์)</t>
  </si>
  <si>
    <t>20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</si>
  <si>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</si>
  <si>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</si>
  <si>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</si>
  <si>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</si>
  <si>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</si>
  <si>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</si>
  <si>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</si>
  <si>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</si>
  <si>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</si>
  <si>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</si>
  <si>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</si>
  <si>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</si>
  <si>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</si>
  <si>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</si>
  <si>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</si>
  <si>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</si>
  <si>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</si>
  <si>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</si>
  <si>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</si>
  <si>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0195410</t>
  </si>
  <si>
    <t>นายจีเพี้ยว แซ่โค้ว(ศิริไทย)</t>
  </si>
  <si>
    <t>105-107 ถ.อุตรกิจ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</si>
  <si>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</si>
  <si>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</si>
  <si>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</si>
  <si>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0195188</t>
  </si>
  <si>
    <t>น.ส.นภาสิริ สัจจาภินันท์</t>
  </si>
  <si>
    <t>113 ถ.อุตรกิจ ต.ปากน้ำ อ.เมืองกระบี่ จ.กระบี่</t>
  </si>
  <si>
    <t>0194932</t>
  </si>
  <si>
    <t>นางจิตสว่าง เสรีสัตย์(แปะฉิ่ง)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</si>
  <si>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</si>
  <si>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</si>
  <si>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</si>
  <si>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</si>
  <si>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</si>
  <si>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</si>
  <si>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</si>
  <si>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</si>
  <si>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</si>
  <si>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</si>
  <si>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</si>
  <si>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</si>
  <si>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</si>
  <si>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</si>
  <si>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</si>
  <si>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1 ถ.มหาราช ต.ปากน้ำ อ.เมืองกระบี่ จ.กระบี่</t>
  </si>
  <si>
    <t>0194150</t>
  </si>
  <si>
    <t>ร้านตัดผมเกศนคร</t>
  </si>
  <si>
    <t>5 ถ.พัฒนา มหาราช ซ.6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</si>
  <si>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</si>
  <si>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</si>
  <si>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</si>
  <si>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1549456</t>
  </si>
  <si>
    <t>- ชั่วคราว ถ.พัฒนา ต.ปากน้ำ อ.เมืองกระบี่ จ.กระบี่ 81000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</si>
  <si>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</si>
  <si>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</si>
  <si>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</si>
  <si>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</si>
  <si>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</si>
  <si>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</si>
  <si>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</si>
  <si>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</si>
  <si>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</si>
  <si>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นางยุพา รัตนศิริวงค์วุฒิ(ร้านข้าวมันไก่)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</si>
  <si>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</si>
  <si>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</si>
  <si>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</si>
  <si>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</si>
  <si>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</si>
  <si>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</si>
  <si>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</si>
  <si>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30 ถ.อุตรกิจ ต.ปากน้ำ อ.เมืองกระบี่ จ.กระบี่</t>
  </si>
  <si>
    <t>0184094</t>
  </si>
  <si>
    <t>นายขุ้น หงษ์ยศ(ร้านศรีฟ้า)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</si>
  <si>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</si>
  <si>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</si>
  <si>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</si>
  <si>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</si>
  <si>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</si>
  <si>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</si>
  <si>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</si>
  <si>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</si>
  <si>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</si>
  <si>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</si>
  <si>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</si>
  <si>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</si>
  <si>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</si>
  <si>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</si>
  <si>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</si>
  <si>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</si>
  <si>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</si>
  <si>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นายคาน ขุนชิด(คุณเชาวลิต วโนทยาโรจน์)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</si>
  <si>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</si>
  <si>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</si>
  <si>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</si>
  <si>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</si>
  <si>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</si>
  <si>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</si>
  <si>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</si>
  <si>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</si>
  <si>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</si>
  <si>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</si>
  <si>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</si>
  <si>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</si>
  <si>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</si>
  <si>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</si>
  <si>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</si>
  <si>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</si>
  <si>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</si>
  <si>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</si>
  <si>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</si>
  <si>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</si>
  <si>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</si>
  <si>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</si>
  <si>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</si>
  <si>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</si>
  <si>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</si>
  <si>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</si>
  <si>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</si>
  <si>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</si>
  <si>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</si>
  <si>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-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</si>
  <si>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</si>
  <si>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</si>
  <si>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</si>
  <si>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</si>
  <si>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</si>
  <si>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</si>
  <si>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</si>
  <si>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นายทศพร กาญจนภมรพัฒน์(ตรงข้าม ธ.ก.ส.)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</si>
  <si>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</si>
  <si>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</si>
  <si>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</si>
  <si>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</si>
  <si>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</si>
  <si>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</si>
  <si>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44 ถ.มหาราช ต.ปากน้ำ อ.เมืองกระบี่ จ.กระบี่</t>
  </si>
  <si>
    <t>0925206</t>
  </si>
  <si>
    <t>นายวัฒนชัย วะรินทร์อิน(ออมทองการแว่น)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</si>
  <si>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</si>
  <si>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</si>
  <si>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</si>
  <si>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</si>
  <si>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</si>
  <si>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</si>
  <si>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</si>
  <si>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</si>
  <si>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</si>
  <si>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</si>
  <si>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</si>
  <si>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</si>
  <si>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</si>
  <si>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</si>
  <si>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</si>
  <si>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</si>
  <si>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</si>
  <si>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</si>
  <si>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</si>
  <si>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</si>
  <si>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</si>
  <si>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</si>
  <si>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</si>
  <si>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</si>
  <si>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</si>
  <si>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น.ส.จงจินต์ บูรณะหิรัญ(หจก.เหมทานท์ ดัชมิลล์)</t>
  </si>
  <si>
    <t>7 ถ.สุคนธ์ ต.ปากน้ำ อ.เมืองกระบี่ จ.กระบี่</t>
  </si>
  <si>
    <t>0192080</t>
  </si>
  <si>
    <t>นายมนต์ชัย คณนาธรรม(ทิพย์โอสถ)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</si>
  <si>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</si>
  <si>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</si>
  <si>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</si>
  <si>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9 ถ.พฤกษาอุทิศ ต.ปากน้ำ อ.เมืองกระบี่ จ.กระบี่ 81000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</si>
  <si>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</si>
  <si>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</si>
  <si>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</si>
  <si>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</si>
  <si>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</si>
  <si>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</si>
  <si>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</si>
  <si>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</si>
  <si>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</si>
  <si>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</si>
  <si>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</si>
  <si>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</si>
  <si>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</si>
  <si>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</si>
  <si>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</si>
  <si>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</si>
  <si>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</si>
  <si>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</si>
  <si>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</si>
  <si>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</si>
  <si>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</si>
  <si>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</si>
  <si>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</si>
  <si>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</si>
  <si>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</si>
  <si>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</si>
  <si>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</si>
  <si>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</si>
  <si>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</si>
  <si>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</si>
  <si>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</si>
  <si>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</si>
  <si>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</si>
  <si>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</si>
  <si>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</si>
  <si>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</si>
  <si>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</si>
  <si>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</si>
  <si>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</si>
  <si>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</si>
  <si>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</si>
  <si>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</si>
  <si>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</si>
  <si>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</si>
  <si>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</si>
  <si>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</si>
  <si>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</si>
  <si>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</si>
  <si>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</si>
  <si>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</si>
  <si>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</si>
  <si>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</si>
  <si>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</si>
  <si>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</si>
  <si>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</si>
  <si>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นายสุรชัย วัฒนาวงศ์ศิริ(ร้านอาหารเจ)</t>
  </si>
  <si>
    <t>4/1 ถ.พฤกษาอุทิศ ต.ปากน้ำ อ.เมืองกระบี่ จ.กระบี่</t>
  </si>
  <si>
    <t>0187642</t>
  </si>
  <si>
    <t>นายลิ้มเซ่ง เก้าเอี้ยน(ร้านสุวัฒน์)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</si>
  <si>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</si>
  <si>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</si>
  <si>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</si>
  <si>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</si>
  <si>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</si>
  <si>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</si>
  <si>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</si>
  <si>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</si>
  <si>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</si>
  <si>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</si>
  <si>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</si>
  <si>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</si>
  <si>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</si>
  <si>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</si>
  <si>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</si>
  <si>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</si>
  <si>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</si>
  <si>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</si>
  <si>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</si>
  <si>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</si>
  <si>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</si>
  <si>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</si>
  <si>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</si>
  <si>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นางสมร แซ่ลิ่ม(ขายหนังสือ)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</si>
  <si>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</si>
  <si>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</si>
  <si>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</si>
  <si>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</si>
  <si>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</si>
  <si>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</si>
  <si>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</si>
  <si>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</si>
  <si>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</si>
  <si>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</si>
  <si>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</si>
  <si>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</si>
  <si>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</si>
  <si>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</si>
  <si>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</si>
  <si>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</si>
  <si>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</si>
  <si>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</si>
  <si>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</si>
  <si>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</si>
  <si>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</si>
  <si>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</si>
  <si>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</si>
  <si>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</si>
  <si>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</si>
  <si>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23 ถ.อิศรา ต.ปากน้ำ อ.เมืองกระบี่ จ.กระบี่ 81000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</si>
  <si>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</si>
  <si>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</si>
  <si>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</si>
  <si>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</si>
  <si>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</si>
  <si>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</si>
  <si>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</si>
  <si>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</si>
  <si>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</si>
  <si>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</si>
  <si>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</si>
  <si>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</si>
  <si>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</si>
  <si>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</si>
  <si>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</si>
  <si>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</si>
  <si>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</si>
  <si>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</si>
  <si>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</si>
  <si>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</si>
  <si>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</si>
  <si>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</si>
  <si>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นางซิ่น บุญธรรม(ขายของชำ)</t>
  </si>
  <si>
    <t>0916846</t>
  </si>
  <si>
    <t>น.ส.หอมหวล สมอินทร์</t>
  </si>
  <si>
    <t>26 ถ.อิศรา ต.ปากน้ำ อ.เมืองกระบี่ จ.กระบี่ 81000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</si>
  <si>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</si>
  <si>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</si>
  <si>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</si>
  <si>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</si>
  <si>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</si>
  <si>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</si>
  <si>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</si>
  <si>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</si>
  <si>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</si>
  <si>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</si>
  <si>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</si>
  <si>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</si>
  <si>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</si>
  <si>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</si>
  <si>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</si>
  <si>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</si>
  <si>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</si>
  <si>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</si>
  <si>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</si>
  <si>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</si>
  <si>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</si>
  <si>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</si>
  <si>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</si>
  <si>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</si>
  <si>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</si>
  <si>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</si>
  <si>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</si>
  <si>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</si>
  <si>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</si>
  <si>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</si>
  <si>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</si>
  <si>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</si>
  <si>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</si>
  <si>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</si>
  <si>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</si>
  <si>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</si>
  <si>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</si>
  <si>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</si>
  <si>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</si>
  <si>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</si>
  <si>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</si>
  <si>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</si>
  <si>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</si>
  <si>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</si>
  <si>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</si>
  <si>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</si>
  <si>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</si>
  <si>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</si>
  <si>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</si>
  <si>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</si>
  <si>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</si>
  <si>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</si>
  <si>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</si>
  <si>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</si>
  <si>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</si>
  <si>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</si>
  <si>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</si>
  <si>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</si>
  <si>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</si>
  <si>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</si>
  <si>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</si>
  <si>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</si>
  <si>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</si>
  <si>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</si>
  <si>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</si>
  <si>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</si>
  <si>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</si>
  <si>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</si>
  <si>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บ.ศรีผ่องพานิชย์(โกเม่ง)</t>
  </si>
  <si>
    <t>138 ถ.พฤกษาอุทิศ ต.ปากน้ำ อ.เมืองกระบี่ จ.กระบี่</t>
  </si>
  <si>
    <t>0203254</t>
  </si>
  <si>
    <t>บ.ศรีผ่องพานิชย์(ทักษา)</t>
  </si>
  <si>
    <t>136 ถ.พฤกษาอุทิศ ต.ปากน้ำ อ.เมืองกระบี่ จ.กระบี่</t>
  </si>
  <si>
    <t>0203140</t>
  </si>
  <si>
    <t>บ.ศรีผ่องพานิชย์(รัตนพานิชย์)</t>
  </si>
  <si>
    <t>134 ถ.พฤกษาอุทิศ ต.ปากน้ำ อ.เมืองกระบี่ จ.กระบี่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</si>
  <si>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</si>
  <si>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</si>
  <si>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</si>
  <si>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</si>
  <si>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</si>
  <si>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</si>
  <si>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</si>
  <si>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บ.ศรีผ่องพานิชย์(อรุนรุ่งโรจน์)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</si>
  <si>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</si>
  <si>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</si>
  <si>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</si>
  <si>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</si>
  <si>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</si>
  <si>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</si>
  <si>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</si>
  <si>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</si>
  <si>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118 ถ.พฤกษาอุทิศ ต.ปากน้ำ อ.เมืองกระบี่ จ.กระบี่</t>
  </si>
  <si>
    <t>0202226</t>
  </si>
  <si>
    <t>บ.ศรีผ่องพานิชย์(แป๊ะขายส้ม)</t>
  </si>
  <si>
    <t>116 ถ.พฤกษาอุทิศ ต.ปากน้ำ อ.เมืองกระบี่ จ.กระบี่</t>
  </si>
  <si>
    <t>0202112</t>
  </si>
  <si>
    <t>บ.ศรีผ่องพานิชย์(พงษ์สิงห์)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</si>
  <si>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</si>
  <si>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</si>
  <si>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</si>
  <si>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</si>
  <si>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</si>
  <si>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บ.ศรีผ่องพานิชย์(เสริมสวยสมร)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</si>
  <si>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</si>
  <si>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</si>
  <si>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</si>
  <si>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</si>
  <si>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บ.ศรีผ่องพานิชย์(จ.เจริญ)</t>
  </si>
  <si>
    <t>34 ถ.พัฒนา ต.ปากน้ำ อ.เมืองกระบี่ จ.กระบี่</t>
  </si>
  <si>
    <t>0203818</t>
  </si>
  <si>
    <t>บ.ศรีผ่องพานิชย์(หมอศิริชัย)</t>
  </si>
  <si>
    <t>32 ถ.พัฒนา ต.ปากน้ำ อ.เมืองกระบี่ จ.กระบี่</t>
  </si>
  <si>
    <t>0203922</t>
  </si>
  <si>
    <t>บ.ศรีผ่องพานิชย์(ชัยวิวัฒน์)</t>
  </si>
  <si>
    <t>30 ถ.พัฒนา ต.ปากน้ำ อ.เมืองกระบี่ จ.กระบี่</t>
  </si>
  <si>
    <t>0204064</t>
  </si>
  <si>
    <t>บ.ศรีผ่องพานิชย์(สยามบาร์เบอร์)</t>
  </si>
  <si>
    <t>28 ถ.พัฒนา ต.ปากน้ำ อ.เมืองกระบี่ จ.กระบี่</t>
  </si>
  <si>
    <t>0204178</t>
  </si>
  <si>
    <t>บ.ศรีผ่องพานิชย์(พัฒนาพันธ์)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</si>
  <si>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</si>
  <si>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</si>
  <si>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</si>
  <si>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</si>
  <si>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</si>
  <si>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</si>
  <si>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บ.ศรีผ่องพานิชย์(ธ.ทหารไทย)</t>
  </si>
  <si>
    <t>20 ถ.พัฒนา ต.ปากน้ำ อ.เมืองกระบี่ จ.กระบี่ 81000</t>
  </si>
  <si>
    <t>0204628</t>
  </si>
  <si>
    <t>บ.ศรีผ่องพานิชย์(สุปราณี)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</si>
  <si>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</si>
  <si>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</si>
  <si>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</si>
  <si>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</si>
  <si>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บ.ศรีผ่องพานิชย์(ร้านขายผ้า)</t>
  </si>
  <si>
    <t>10 ถ.พัฒนา ต.ปากน้ำ อ.เมืองกระบี่ จ.กระบี่</t>
  </si>
  <si>
    <t>0205092</t>
  </si>
  <si>
    <t>บ.ศรีผ่องพานิชย์(บ.ซูซูกิ)</t>
  </si>
  <si>
    <t>6 ถ.พัฒนา ต.ปากน้ำ อ.เมืองกระบี่ จ.กระบี่</t>
  </si>
  <si>
    <t>0205324</t>
  </si>
  <si>
    <t>บ.ศรีผ่องพานิชย์(นิต้า)</t>
  </si>
  <si>
    <t>19 ถ.พัฒนา ต.ปากน้ำ อ.เมืองกระบี่ จ.กระบี่</t>
  </si>
  <si>
    <t>0205438</t>
  </si>
  <si>
    <t>บ.ศรีผ่องพานิชย์(ห้างไทยนิยม)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</si>
  <si>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</si>
  <si>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</si>
  <si>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</si>
  <si>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</si>
  <si>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บ.ศรีผ่องพานิชย์(ลี้ เฮ่ง ฮวด)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</si>
  <si>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</si>
  <si>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</si>
  <si>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</si>
  <si>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</si>
  <si>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บ.ศรีผ่องพานิชย์(มิตรไมตรี)</t>
  </si>
  <si>
    <t>43 ถ.พัฒนา ต.ปากน้ำ อ.เมืองกระบี่ จ.กระบี่</t>
  </si>
  <si>
    <t>0206466</t>
  </si>
  <si>
    <t>บ.ศรีผ่องพานิชย์(ไทยสมุทรเฟอร์นิเจอร์)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</si>
  <si>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</si>
  <si>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</si>
  <si>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</si>
  <si>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</si>
  <si>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</si>
  <si>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</si>
  <si>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</si>
  <si>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</si>
  <si>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</si>
  <si>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บ.ศรีผ่องพานิชย์(ไทยประสิทธิ์)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</si>
  <si>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</si>
  <si>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</si>
  <si>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</si>
  <si>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</si>
  <si>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0207162</t>
  </si>
  <si>
    <t>แผงลอย บ.ศรีผ่อง(สุกี้วี 1)</t>
  </si>
  <si>
    <t>50 ถ.ประชาชื่น ต.ปากน้ำ อ.เมืองกระบี่ จ.กระบี่</t>
  </si>
  <si>
    <t>1496608</t>
  </si>
  <si>
    <t>0207494</t>
  </si>
  <si>
    <t>บ.ศรีผ่องพานิชย์(ศรีทอง)</t>
  </si>
  <si>
    <t>44 ถ.ประชาชื่น ต.ปากน้ำ อ.เมืองกระบี่ จ.กระบี่</t>
  </si>
  <si>
    <t>0207612</t>
  </si>
  <si>
    <t>บ.ศรีผ่องพานิชย์(นายสมุทร ณ.ตะกั่วทุ่ง)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</si>
  <si>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</si>
  <si>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</si>
  <si>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</si>
  <si>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</si>
  <si>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</si>
  <si>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</si>
  <si>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บ.ศรีผ่องพานิชย์(เทคนิคสแคว์)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</si>
  <si>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</si>
  <si>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</si>
  <si>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</si>
  <si>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</si>
  <si>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</si>
  <si>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</si>
  <si>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</si>
  <si>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บ.ศรีผ่องพานิชย์(ตัดผ้า อาร์ซี)</t>
  </si>
  <si>
    <t>8 ถ.ประชาชื่น ต.ปากน้ำ อ.เมืองกระบี่ จ.กระบี่</t>
  </si>
  <si>
    <t>0209014</t>
  </si>
  <si>
    <t>บ.ศรีผ่องพานิชย์(สมร แซ่ลิ้ม)</t>
  </si>
  <si>
    <t>6 ถ.ประชาชื่น ต.ปากน้ำ อ.เมืองกระบี่ จ.กระบี่</t>
  </si>
  <si>
    <t>0209128</t>
  </si>
  <si>
    <t>บ.ศรีผ่องพานิชย์(น.ส.ลัดดา)</t>
  </si>
  <si>
    <t>4 ถ.ประชาชื่น ต.ปากน้ำ อ.เมืองกระบี่ จ.กระบี่</t>
  </si>
  <si>
    <t>0209346</t>
  </si>
  <si>
    <t>บ.ศรีผ่องพานิชย์(นางเนียบ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</si>
  <si>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</si>
  <si>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</si>
  <si>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</si>
  <si>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</si>
  <si>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</si>
  <si>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0209678</t>
  </si>
  <si>
    <t>บ.ศรีผ่องพานิชย์(เจ้าพระยาดิจิตอล)</t>
  </si>
  <si>
    <t>11 ถ.ประชาชื่น ต.ปากน้ำ อ.เมืองกระบี่ จ.กระบี่</t>
  </si>
  <si>
    <t>0209782</t>
  </si>
  <si>
    <t>- ถ.ประชาชื่น ต.ปากน้ำ อ.เมืองกระบี่ จ.กระบี่</t>
  </si>
  <si>
    <t>0210326</t>
  </si>
  <si>
    <t>บ.ศรีผ่องพานิชย์(เสริมสวยสมจิตร)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</si>
  <si>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</si>
  <si>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</si>
  <si>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</si>
  <si>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</si>
  <si>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บ.ศรีผ่องพานิชย์(ร้านลันตา)</t>
  </si>
  <si>
    <t>37 ถ.ประชาชื่น ต.ปากน้ำ อ.เมืองกระบี่ จ.กระบี่</t>
  </si>
  <si>
    <t>0211136</t>
  </si>
  <si>
    <t>น.ส.ผ่องศรี ภูเก้าล้วน(รวมใจ)(ริมชล)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</si>
  <si>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</si>
  <si>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</si>
  <si>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</si>
  <si>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</si>
  <si>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</si>
  <si>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</si>
  <si>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</si>
  <si>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</si>
  <si>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</si>
  <si>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</si>
  <si>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</si>
  <si>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</si>
  <si>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</si>
  <si>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</si>
  <si>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นายสุรสิทธิ์ เกกินะ(โคโคนัท โฮม)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</si>
  <si>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</si>
  <si>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</si>
  <si>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</si>
  <si>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</si>
  <si>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</si>
  <si>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</si>
  <si>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</si>
  <si>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</si>
  <si>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</si>
  <si>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</si>
  <si>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</si>
  <si>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</si>
  <si>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</si>
  <si>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</si>
  <si>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</si>
  <si>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นายสุพรรณ แนวหาด(บ.สิทธิพิทักษ์)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</si>
  <si>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</si>
  <si>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</si>
  <si>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</si>
  <si>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</si>
  <si>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</si>
  <si>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</si>
  <si>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</si>
  <si>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</si>
  <si>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</si>
  <si>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</si>
  <si>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</si>
  <si>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</si>
  <si>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</si>
  <si>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</si>
  <si>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</si>
  <si>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</si>
  <si>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</si>
  <si>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</si>
  <si>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</si>
  <si>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</si>
  <si>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</si>
  <si>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</si>
  <si>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</si>
  <si>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</si>
  <si>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</si>
  <si>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</si>
  <si>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</si>
  <si>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</si>
  <si>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</si>
  <si>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</si>
  <si>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</si>
  <si>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</si>
  <si>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17-19 ถ.มหาราช ต.ปากน้ำ อ.เมืองกระบี่ จ.กระบี่ 81000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</si>
  <si>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</si>
  <si>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</si>
  <si>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</si>
  <si>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</si>
  <si>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</si>
  <si>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</si>
  <si>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</si>
  <si>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</si>
  <si>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</si>
  <si>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</si>
  <si>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</si>
  <si>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</si>
  <si>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</si>
  <si>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</si>
  <si>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</si>
  <si>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</si>
  <si>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</si>
  <si>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</si>
  <si>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</si>
  <si>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</si>
  <si>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</si>
  <si>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</si>
  <si>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</si>
  <si>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</si>
  <si>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</si>
  <si>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</si>
  <si>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</si>
  <si>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</si>
  <si>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0215262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</si>
  <si>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</si>
  <si>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</si>
  <si>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</si>
  <si>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</si>
  <si>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</si>
  <si>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</si>
  <si>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</si>
  <si>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</si>
  <si>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49 ถ.มหาราช ต.ปากน้ำ อ.เมืองกระบี่ จ.กระบี่ 81000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</si>
  <si>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</si>
  <si>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</si>
  <si>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</si>
  <si>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</si>
  <si>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</si>
  <si>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</si>
  <si>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</si>
  <si>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</si>
  <si>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</si>
  <si>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</si>
  <si>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</si>
  <si>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</si>
  <si>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</si>
  <si>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</si>
  <si>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</si>
  <si>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</si>
  <si>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</si>
  <si>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</si>
  <si>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</si>
  <si>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</si>
  <si>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</si>
  <si>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</si>
  <si>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</si>
  <si>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</si>
  <si>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</si>
  <si>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</si>
  <si>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</si>
  <si>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</si>
  <si>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</si>
  <si>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</si>
  <si>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</si>
  <si>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</si>
  <si>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</si>
  <si>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</si>
  <si>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</si>
  <si>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</si>
  <si>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</si>
  <si>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</si>
  <si>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</si>
  <si>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</si>
  <si>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</si>
  <si>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</si>
  <si>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</si>
  <si>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</si>
  <si>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</si>
  <si>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</si>
  <si>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</si>
  <si>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</si>
  <si>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</si>
  <si>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</si>
  <si>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</si>
  <si>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</si>
  <si>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</si>
  <si>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</si>
  <si>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</si>
  <si>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</si>
  <si>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</si>
  <si>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</si>
  <si>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</si>
  <si>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48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</si>
  <si>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</si>
  <si>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</si>
  <si>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</si>
  <si>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0219516</t>
  </si>
  <si>
    <t>นางศิรินารถ จันทร์เจนจบ(บุ๋ม บิ๋ม)</t>
  </si>
  <si>
    <t>90/6 ถ.มหาราช ต.ปากน้ำ อ.เมืองกระบี่ จ.กระบี่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</si>
  <si>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</si>
  <si>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</si>
  <si>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</si>
  <si>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</si>
  <si>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</si>
  <si>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</si>
  <si>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0219848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</si>
  <si>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</si>
  <si>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</si>
  <si>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</si>
  <si>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</si>
  <si>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</si>
  <si>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</si>
  <si>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</si>
  <si>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</si>
  <si>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</si>
  <si>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</si>
  <si>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</si>
  <si>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</si>
  <si>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</si>
  <si>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</si>
  <si>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</si>
  <si>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- ชั่วคราว ถ.อุตรกิจ ต.ปากน้ำ อ.เมืองกระบี่ จ.กระบี่ 81000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</si>
  <si>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</si>
  <si>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</si>
  <si>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</si>
  <si>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</si>
  <si>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</si>
  <si>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</si>
  <si>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</si>
  <si>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</si>
  <si>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</si>
  <si>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</si>
  <si>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</si>
  <si>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</si>
  <si>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</si>
  <si>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</si>
  <si>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</si>
  <si>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</si>
  <si>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</si>
  <si>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</si>
  <si>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</si>
  <si>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</si>
  <si>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</si>
  <si>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</si>
  <si>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</si>
  <si>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</si>
  <si>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</si>
  <si>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</si>
  <si>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</si>
  <si>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</si>
  <si>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</si>
  <si>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</si>
  <si>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</si>
  <si>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</si>
  <si>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</si>
  <si>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</si>
  <si>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</si>
  <si>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</si>
  <si>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</si>
  <si>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</si>
  <si>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</si>
  <si>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</si>
  <si>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</si>
  <si>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</si>
  <si>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</si>
  <si>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</si>
  <si>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</si>
  <si>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</si>
  <si>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</si>
  <si>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</si>
  <si>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</si>
  <si>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</si>
  <si>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</si>
  <si>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</si>
  <si>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</si>
  <si>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</si>
  <si>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1242096</t>
  </si>
  <si>
    <t>92/24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</si>
  <si>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</si>
  <si>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</si>
  <si>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</si>
  <si>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</si>
  <si>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</si>
  <si>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</si>
  <si>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</si>
  <si>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</si>
  <si>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</si>
  <si>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</si>
  <si>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</si>
  <si>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</si>
  <si>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</si>
  <si>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</si>
  <si>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</si>
  <si>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</si>
  <si>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</si>
  <si>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</si>
  <si>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</si>
  <si>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</si>
  <si>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</si>
  <si>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</si>
  <si>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</si>
  <si>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</si>
  <si>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</si>
  <si>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</si>
  <si>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</si>
  <si>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</si>
  <si>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</si>
  <si>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</si>
  <si>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</si>
  <si>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</si>
  <si>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</si>
  <si>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</si>
  <si>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</si>
  <si>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</si>
  <si>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1417504</t>
  </si>
  <si>
    <t>นางวรพรรณ ธารางกูร</t>
  </si>
  <si>
    <t>90/59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</si>
  <si>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</si>
  <si>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</si>
  <si>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</si>
  <si>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</si>
  <si>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</si>
  <si>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</si>
  <si>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</si>
  <si>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</si>
  <si>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</si>
  <si>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</si>
  <si>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</si>
  <si>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</si>
  <si>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</si>
  <si>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</si>
  <si>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</si>
  <si>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</si>
  <si>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</si>
  <si>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</si>
  <si>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</si>
  <si>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</si>
  <si>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</si>
  <si>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</si>
  <si>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</si>
  <si>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</si>
  <si>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</si>
  <si>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</si>
  <si>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</si>
  <si>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</si>
  <si>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</si>
  <si>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</si>
  <si>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</si>
  <si>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</si>
  <si>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</si>
  <si>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</si>
  <si>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</si>
  <si>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</si>
  <si>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</si>
  <si>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</si>
  <si>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</si>
  <si>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</si>
  <si>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</si>
  <si>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</si>
  <si>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</si>
  <si>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</si>
  <si>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</si>
  <si>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</si>
  <si>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</si>
  <si>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</si>
  <si>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</si>
  <si>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</si>
  <si>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</si>
  <si>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</si>
  <si>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</si>
  <si>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</si>
  <si>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</si>
  <si>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</si>
  <si>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</si>
  <si>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</si>
  <si>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</si>
  <si>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</si>
  <si>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</si>
  <si>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</si>
  <si>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</si>
  <si>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</si>
  <si>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</si>
  <si>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</si>
  <si>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</si>
  <si>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</si>
  <si>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</si>
  <si>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</si>
  <si>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</si>
  <si>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</si>
  <si>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</si>
  <si>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</si>
  <si>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</si>
  <si>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</si>
  <si>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</si>
  <si>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</si>
  <si>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</si>
  <si>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</si>
  <si>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</si>
  <si>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</si>
  <si>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</si>
  <si>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</si>
  <si>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</si>
  <si>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</si>
  <si>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</si>
  <si>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</si>
  <si>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</si>
  <si>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</si>
  <si>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</si>
  <si>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</si>
  <si>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</si>
  <si>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</si>
  <si>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</si>
  <si>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</si>
  <si>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</si>
  <si>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</si>
  <si>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</si>
  <si>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</si>
  <si>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</si>
  <si>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</si>
  <si>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</si>
  <si>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</si>
  <si>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</si>
  <si>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</si>
  <si>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</si>
  <si>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</si>
  <si>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</si>
  <si>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</si>
  <si>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</si>
  <si>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</si>
  <si>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</si>
  <si>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</si>
  <si>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ธนาคารธนชาต จำกัด(มหาชน)</t>
  </si>
  <si>
    <t>444 อาคารเอ็มบีเค ทาวเวอร์ ถ.พญาไท แขวงวังใหม่ เขตปทุมวัน กทมฯ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</si>
  <si>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</si>
  <si>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</si>
  <si>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</si>
  <si>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</si>
  <si>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</si>
  <si>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</si>
  <si>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</si>
  <si>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</si>
  <si>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</si>
  <si>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</si>
  <si>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</si>
  <si>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</si>
  <si>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</si>
  <si>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</si>
  <si>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</si>
  <si>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</si>
  <si>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</si>
  <si>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</si>
  <si>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</si>
  <si>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</si>
  <si>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</si>
  <si>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</si>
  <si>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</si>
  <si>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</si>
  <si>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</si>
  <si>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</si>
  <si>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น.ส.ผ่องศรี ภูเก้าล้วน(บริษัทสยามกลการ)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</si>
  <si>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</si>
  <si>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</si>
  <si>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</si>
  <si>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</si>
  <si>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</si>
  <si>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0316048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</si>
  <si>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</si>
  <si>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</si>
  <si>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</si>
  <si>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</si>
  <si>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นางศิริพรรณ ภูเก้าล้วน(หจก.ปีเตอร์รินทร์)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</si>
  <si>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</si>
  <si>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</si>
  <si>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</si>
  <si>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</si>
  <si>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</si>
  <si>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</si>
  <si>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</si>
  <si>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</si>
  <si>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</si>
  <si>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18 ถ.มหาราช ต.ปากน้ำ อ.เมืองกระบี่ จ.กระบี่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</si>
  <si>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</si>
  <si>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</si>
  <si>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</si>
  <si>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</si>
  <si>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นายธนิต อ่าวสกุล(เพื่อนนักเรียน)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</si>
  <si>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</si>
  <si>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</si>
  <si>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</si>
  <si>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</si>
  <si>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</si>
  <si>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4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</si>
  <si>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</si>
  <si>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</si>
  <si>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</si>
  <si>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</si>
  <si>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</si>
  <si>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</si>
  <si>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</si>
  <si>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7 ถ.มหาราช ต.ปากน้ำ อ.เมืองกระบี่ จ.กระบี่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</si>
  <si>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</si>
  <si>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</si>
  <si>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</si>
  <si>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</si>
  <si>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</si>
  <si>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</si>
  <si>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27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</si>
  <si>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</si>
  <si>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</si>
  <si>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</si>
  <si>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</si>
  <si>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นายจำนง กาญจนโสภณ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</si>
  <si>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</si>
  <si>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</si>
  <si>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</si>
  <si>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</si>
  <si>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</si>
  <si>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</si>
  <si>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</si>
  <si>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</si>
  <si>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</si>
  <si>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</si>
  <si>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</si>
  <si>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</si>
  <si>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</si>
  <si>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</si>
  <si>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</si>
  <si>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</si>
  <si>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</si>
  <si>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</si>
  <si>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</si>
  <si>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</si>
  <si>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</si>
  <si>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</si>
  <si>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</si>
  <si>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</si>
  <si>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</si>
  <si>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</si>
  <si>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</si>
  <si>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</si>
  <si>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</si>
  <si>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</si>
  <si>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</si>
  <si>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</si>
  <si>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</si>
  <si>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</si>
  <si>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</si>
  <si>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</si>
  <si>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</si>
  <si>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</si>
  <si>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</si>
  <si>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</si>
  <si>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</si>
  <si>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</si>
  <si>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</si>
  <si>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</si>
  <si>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</si>
  <si>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</si>
  <si>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</si>
  <si>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</si>
  <si>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</si>
  <si>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</si>
  <si>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</si>
  <si>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</si>
  <si>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</si>
  <si>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</si>
  <si>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</si>
  <si>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</si>
  <si>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</si>
  <si>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</si>
  <si>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</si>
  <si>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</si>
  <si>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</si>
  <si>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</si>
  <si>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</si>
  <si>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</si>
  <si>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</si>
  <si>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</si>
  <si>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</si>
  <si>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</si>
  <si>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</si>
  <si>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</si>
  <si>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</si>
  <si>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</si>
  <si>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นายสกล จากที่(ตรงข้างโกปี่แป๊ะยาว)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</si>
  <si>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</si>
  <si>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</si>
  <si>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</si>
  <si>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</si>
  <si>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</si>
  <si>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</si>
  <si>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</si>
  <si>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</si>
  <si>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</si>
  <si>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</si>
  <si>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</si>
  <si>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</si>
  <si>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</si>
  <si>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</si>
  <si>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</si>
  <si>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</si>
  <si>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</si>
  <si>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</si>
  <si>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</si>
  <si>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</si>
  <si>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</si>
  <si>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</si>
  <si>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</si>
  <si>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</si>
  <si>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</si>
  <si>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</si>
  <si>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</si>
  <si>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</si>
  <si>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</si>
  <si>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</si>
  <si>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</si>
  <si>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</si>
  <si>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</si>
  <si>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</si>
  <si>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</si>
  <si>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</si>
  <si>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</si>
  <si>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</si>
  <si>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</si>
  <si>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</si>
  <si>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</si>
  <si>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</si>
  <si>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</si>
  <si>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</si>
  <si>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0229018</t>
  </si>
  <si>
    <t>นางลำยอง ศรีสวัสดิ์</t>
  </si>
  <si>
    <t>16/1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</si>
  <si>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</si>
  <si>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</si>
  <si>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</si>
  <si>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</si>
  <si>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</si>
  <si>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</si>
  <si>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</si>
  <si>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</si>
  <si>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</si>
  <si>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</si>
  <si>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88/22 ถ.มหาราช ซ.11 ต.ปากน้ำ อ.เมืองกระบี่ จ.กระบี่ 81000</t>
  </si>
  <si>
    <t>1552894</t>
  </si>
  <si>
    <t>15/2 ถ.เหมทานนท์ ต.ปากน้ำ อ.เมืองกระบี่ จ.กระบี่ 81000</t>
  </si>
  <si>
    <t>1552908</t>
  </si>
  <si>
    <t>15/1 ถ.เหมทานนท์ ต.ปากน้ำ อ.เมืองกระบี่ จ.กระบี่ 81000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</si>
  <si>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</si>
  <si>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</si>
  <si>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</si>
  <si>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</si>
  <si>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</si>
  <si>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</si>
  <si>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</si>
  <si>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</si>
  <si>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</si>
  <si>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</si>
  <si>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</si>
  <si>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</si>
  <si>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</si>
  <si>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</si>
  <si>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</si>
  <si>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</si>
  <si>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</si>
  <si>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</si>
  <si>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</si>
  <si>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</si>
  <si>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</si>
  <si>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</si>
  <si>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</si>
  <si>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</si>
  <si>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</si>
  <si>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</si>
  <si>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</si>
  <si>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</si>
  <si>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</si>
  <si>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</si>
  <si>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</si>
  <si>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</si>
  <si>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</si>
  <si>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</si>
  <si>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</si>
  <si>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</si>
  <si>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</si>
  <si>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</si>
  <si>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</si>
  <si>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</si>
  <si>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</si>
  <si>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</si>
  <si>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</si>
  <si>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</si>
  <si>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</si>
  <si>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</si>
  <si>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</si>
  <si>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</si>
  <si>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</si>
  <si>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</si>
  <si>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</si>
  <si>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</si>
  <si>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</si>
  <si>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</si>
  <si>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</si>
  <si>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</si>
  <si>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</si>
  <si>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</si>
  <si>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</si>
  <si>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</si>
  <si>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</si>
  <si>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</si>
  <si>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</si>
  <si>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</si>
  <si>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</si>
  <si>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</si>
  <si>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</si>
  <si>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</si>
  <si>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- ชั่วคราว ถ.เหมทานนท์ ต.ปากน้ำ อ.เมืองกระบี่ จ.กระบี่ 81000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</si>
  <si>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</si>
  <si>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</si>
  <si>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</si>
  <si>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</si>
  <si>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</si>
  <si>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</si>
  <si>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</si>
  <si>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</si>
  <si>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</si>
  <si>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</si>
  <si>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</si>
  <si>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</si>
  <si>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</si>
  <si>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</si>
  <si>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</si>
  <si>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</si>
  <si>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</si>
  <si>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</si>
  <si>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</si>
  <si>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</si>
  <si>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</si>
  <si>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</si>
  <si>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</si>
  <si>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</si>
  <si>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</si>
  <si>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</si>
  <si>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</si>
  <si>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</si>
  <si>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</si>
  <si>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</si>
  <si>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</si>
  <si>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</si>
  <si>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</si>
  <si>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</si>
  <si>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</si>
  <si>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</si>
  <si>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</si>
  <si>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</si>
  <si>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</si>
  <si>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</si>
  <si>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</si>
  <si>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</si>
  <si>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</si>
  <si>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</si>
  <si>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</si>
  <si>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</si>
  <si>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</si>
  <si>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</si>
  <si>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</si>
  <si>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</si>
  <si>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</si>
  <si>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</si>
  <si>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</si>
  <si>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</si>
  <si>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</si>
  <si>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</si>
  <si>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</si>
  <si>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</si>
  <si>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</si>
  <si>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</si>
  <si>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</si>
  <si>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</si>
  <si>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</si>
  <si>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</si>
  <si>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</si>
  <si>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88/37 ถ.เหมทานนท์ ต.ปากน้ำ อ.เมืองกระบี่ จ.กระบี่ 81000</t>
  </si>
  <si>
    <t>1548967</t>
  </si>
  <si>
    <t>88/36 ถ.เหมทานนท์ ต.ปากน้ำ อ.เมืองกระบี่ จ.กระบี่ 81000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</si>
  <si>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</si>
  <si>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</si>
  <si>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</si>
  <si>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</si>
  <si>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</si>
  <si>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</si>
  <si>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</si>
  <si>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</si>
  <si>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</si>
  <si>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</si>
  <si>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</si>
  <si>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</si>
  <si>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</si>
  <si>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</si>
  <si>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</si>
  <si>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</si>
  <si>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</si>
  <si>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</si>
  <si>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</si>
  <si>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</si>
  <si>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</si>
  <si>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</si>
  <si>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</si>
  <si>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</si>
  <si>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</si>
  <si>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</si>
  <si>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</si>
  <si>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</si>
  <si>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</si>
  <si>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</si>
  <si>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</si>
  <si>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</si>
  <si>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</si>
  <si>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</si>
  <si>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</si>
  <si>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</si>
  <si>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</si>
  <si>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</si>
  <si>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</si>
  <si>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</si>
  <si>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</si>
  <si>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</si>
  <si>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</si>
  <si>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64 ถ.เหมทานนท์ ต.ปากน้ำ อ.เมืองกระบี่ จ.กระบี่ 81000</t>
  </si>
  <si>
    <t>0235266</t>
  </si>
  <si>
    <t>66 ถ.สุคนธ์ ต.ปากน้ำ อ.เมืองกระบี่ จ.กระบี่</t>
  </si>
  <si>
    <t>0235370</t>
  </si>
  <si>
    <t>น.ส.สุนีย์ แซ่ค่อ(เวียงทอง)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</si>
  <si>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</si>
  <si>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</si>
  <si>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</si>
  <si>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</si>
  <si>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</si>
  <si>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</si>
  <si>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นายสุรัตน์ ตันติทวีรัตน์(ร้านซุ่นลี่)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</si>
  <si>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</si>
  <si>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</si>
  <si>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</si>
  <si>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</si>
  <si>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</si>
  <si>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</si>
  <si>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</si>
  <si>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</si>
  <si>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</si>
  <si>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</si>
  <si>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</si>
  <si>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</si>
  <si>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</si>
  <si>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</si>
  <si>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</si>
  <si>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</si>
  <si>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</si>
  <si>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</si>
  <si>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</si>
  <si>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</si>
  <si>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</si>
  <si>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</si>
  <si>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</si>
  <si>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</si>
  <si>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</si>
  <si>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</si>
  <si>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</si>
  <si>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</si>
  <si>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</si>
  <si>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</si>
  <si>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</si>
  <si>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</si>
  <si>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</si>
  <si>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</si>
  <si>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</si>
  <si>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</si>
  <si>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</si>
  <si>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</si>
  <si>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11/1 ถ.มหาราช ซ.11 ต.ปากน้ำ อ.เมืองกระบี่ จ.กระบี่ 81000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</si>
  <si>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</si>
  <si>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</si>
  <si>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</si>
  <si>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</si>
  <si>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</si>
  <si>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</si>
  <si>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</si>
  <si>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</si>
  <si>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</si>
  <si>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</si>
  <si>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</si>
  <si>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</si>
  <si>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</si>
  <si>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</si>
  <si>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</si>
  <si>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</si>
  <si>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</si>
  <si>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</si>
  <si>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</si>
  <si>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</si>
  <si>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</si>
  <si>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</si>
  <si>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</si>
  <si>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</si>
  <si>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</si>
  <si>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</si>
  <si>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</si>
  <si>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</si>
  <si>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</si>
  <si>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</si>
  <si>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</si>
  <si>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เพชรล้วน(เก็บร้านอาร์เทเลคอม มหาราช)</t>
  </si>
  <si>
    <t>215 ถ.มหาราช ต.ปากน้ำ อ.เมืองกระบี่ จ.กระบี่</t>
  </si>
  <si>
    <t>0408914</t>
  </si>
  <si>
    <t>นายสมบูรณ์ เพชรล้วน(แถงหลัง)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</si>
  <si>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</si>
  <si>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</si>
  <si>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</si>
  <si>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</si>
  <si>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</si>
  <si>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</si>
  <si>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</si>
  <si>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</si>
  <si>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</si>
  <si>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</si>
  <si>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223/38 ต.ปากน้ำ อ.เมืองกระบี่ จ.กระบี่</t>
  </si>
  <si>
    <t>1420861</t>
  </si>
  <si>
    <t>พ.ต.อ.วาริช  พยุงพันธุ์</t>
  </si>
  <si>
    <t>223/37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</si>
  <si>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</si>
  <si>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</si>
  <si>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</si>
  <si>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</si>
  <si>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</si>
  <si>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</si>
  <si>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</si>
  <si>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</si>
  <si>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</si>
  <si>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</si>
  <si>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</si>
  <si>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</si>
  <si>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</si>
  <si>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</si>
  <si>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</si>
  <si>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</si>
  <si>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</si>
  <si>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</si>
  <si>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</si>
  <si>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</si>
  <si>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</si>
  <si>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</si>
  <si>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</si>
  <si>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</si>
  <si>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</si>
  <si>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</si>
  <si>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</si>
  <si>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</si>
  <si>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</si>
  <si>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</si>
  <si>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</si>
  <si>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</si>
  <si>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</si>
  <si>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</si>
  <si>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</si>
  <si>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</si>
  <si>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</si>
  <si>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</si>
  <si>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</si>
  <si>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</si>
  <si>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</si>
  <si>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</si>
  <si>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</si>
  <si>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</si>
  <si>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</si>
  <si>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</si>
  <si>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</si>
  <si>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</si>
  <si>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</si>
  <si>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</si>
  <si>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</si>
  <si>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</si>
  <si>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</si>
  <si>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</si>
  <si>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</si>
  <si>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</si>
  <si>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</si>
  <si>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</si>
  <si>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</si>
  <si>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</si>
  <si>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</si>
  <si>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</si>
  <si>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</si>
  <si>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</si>
  <si>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</si>
  <si>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</si>
  <si>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</si>
  <si>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</si>
  <si>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</si>
  <si>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</si>
  <si>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</si>
  <si>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</si>
  <si>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</si>
  <si>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</si>
  <si>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</si>
  <si>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</si>
  <si>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</si>
  <si>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</si>
  <si>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140/18 (ชั่วคราว) ถ.มหาราช ต.ปากน้ำ อ.เมือง จ.กระบี่ 81000</t>
  </si>
  <si>
    <t>1545386</t>
  </si>
  <si>
    <t>147/7 ถ.มหาราช ต.ปากน้ำ อ.เมืองกระบี่ จ.กระบี่ 81000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</si>
  <si>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</si>
  <si>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</si>
  <si>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</si>
  <si>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</si>
  <si>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</si>
  <si>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</si>
  <si>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</si>
  <si>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</si>
  <si>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</si>
  <si>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</si>
  <si>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</si>
  <si>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</si>
  <si>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</si>
  <si>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</si>
  <si>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</si>
  <si>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</si>
  <si>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</si>
  <si>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</si>
  <si>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</si>
  <si>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</si>
  <si>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</si>
  <si>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</si>
  <si>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</si>
  <si>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</si>
  <si>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</si>
  <si>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</si>
  <si>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0416896</t>
  </si>
  <si>
    <t>นายปรีชา เกื้อกูลสง</t>
  </si>
  <si>
    <t>118/2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</si>
  <si>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</si>
  <si>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</si>
  <si>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</si>
  <si>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</si>
  <si>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</si>
  <si>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</si>
  <si>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</si>
  <si>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</si>
  <si>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</si>
  <si>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</si>
  <si>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</si>
  <si>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</si>
  <si>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</si>
  <si>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</si>
  <si>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</si>
  <si>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ดาราสุริยงค์(ปากซ.ตะกั่วทุ่ง)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</si>
  <si>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</si>
  <si>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</si>
  <si>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</si>
  <si>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</si>
  <si>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</si>
  <si>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</si>
  <si>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</si>
  <si>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</si>
  <si>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</si>
  <si>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</si>
  <si>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</si>
  <si>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</si>
  <si>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</si>
  <si>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</si>
  <si>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</si>
  <si>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</si>
  <si>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</si>
  <si>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</si>
  <si>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</si>
  <si>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</si>
  <si>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</si>
  <si>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</si>
  <si>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</si>
  <si>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</si>
  <si>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</si>
  <si>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</si>
  <si>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</si>
  <si>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</si>
  <si>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</si>
  <si>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</si>
  <si>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</si>
  <si>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</si>
  <si>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</si>
  <si>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</si>
  <si>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</si>
  <si>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</si>
  <si>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</si>
  <si>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</si>
  <si>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</si>
  <si>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</si>
  <si>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</si>
  <si>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</si>
  <si>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</si>
  <si>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</si>
  <si>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</si>
  <si>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</si>
  <si>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</si>
  <si>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</si>
  <si>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</si>
  <si>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</si>
  <si>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</si>
  <si>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</si>
  <si>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</si>
  <si>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</si>
  <si>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</si>
  <si>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1493784</t>
  </si>
  <si>
    <t>116/6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</si>
  <si>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</si>
  <si>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</si>
  <si>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</si>
  <si>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</si>
  <si>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94/5 ถ.มหาราช ต.ปากน้ำ อ.เมืองกระบี่ จ.กระบี่ 81000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</si>
  <si>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</si>
  <si>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</si>
  <si>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</si>
  <si>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1318876</t>
  </si>
  <si>
    <t>หจก.ชาวเกาะบริการ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</si>
  <si>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</si>
  <si>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</si>
  <si>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</si>
  <si>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</si>
  <si>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</si>
  <si>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</si>
  <si>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</si>
  <si>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</si>
  <si>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</si>
  <si>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</si>
  <si>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</si>
  <si>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นางรำไพ ภูเก้าล้วน(โรงไม้ศรีผ่อง)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</si>
  <si>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</si>
  <si>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</si>
  <si>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</si>
  <si>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</si>
  <si>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</si>
  <si>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</si>
  <si>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</si>
  <si>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</si>
  <si>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</si>
  <si>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</si>
  <si>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</si>
  <si>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แซ่จิว(ร้านลีลาภัณท์)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</si>
  <si>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</si>
  <si>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</si>
  <si>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</si>
  <si>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</si>
  <si>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</si>
  <si>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นายทรรศนะ แซ่จิว(สุปราณี)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</si>
  <si>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</si>
  <si>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</si>
  <si>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</si>
  <si>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</si>
  <si>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</si>
  <si>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</si>
  <si>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</si>
  <si>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</si>
  <si>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</si>
  <si>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</si>
  <si>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</si>
  <si>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</si>
  <si>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</si>
  <si>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</si>
  <si>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</si>
  <si>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</si>
  <si>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</si>
  <si>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</si>
  <si>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</si>
  <si>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</si>
  <si>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</si>
  <si>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นางวาสนา หมั่นห้อง(ร้านมิ่งมิตร)</t>
  </si>
  <si>
    <t>249/5 ถ.อุตรกิจ ต.ปากน้ำ อ.เมืองกระบี่ จ.กระบี่</t>
  </si>
  <si>
    <t>0643018</t>
  </si>
  <si>
    <t>น.ส.จรัสศรี นิจถาวร</t>
  </si>
  <si>
    <t>45/6 ถ.ศรีพังงา ต.กระบี่ใหญ่ อ.เมืองกระบี่ จ.กระบี่</t>
  </si>
  <si>
    <t>0225096</t>
  </si>
  <si>
    <t>- ถ.มหาราช ต.ปากน้ำ อ.เมืองกระบี่ จ.กระบี่</t>
  </si>
  <si>
    <t>1338102</t>
  </si>
  <si>
    <t>โรงเรียนอนุบาลกระบี่</t>
  </si>
  <si>
    <t>- ถ.ท่าเรือ ต.ไสไทย อ.เมืองกระบี่ จ.กระบี่</t>
  </si>
  <si>
    <t>0954556</t>
  </si>
  <si>
    <t>สำนักงานศึกษาธิการจังหวัดกระบี่</t>
  </si>
  <si>
    <t>- ถ.เจ้าคุณ ต.ปากน้ำ อ.เมืองกระบี่ จ.กระบี่</t>
  </si>
  <si>
    <t>0271138</t>
  </si>
  <si>
    <t>- ถ.กระบี่ ต.ปากน้ำ อ.เมืองกระบี่ จ.กระบี่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</si>
  <si>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</si>
  <si>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</si>
  <si>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</si>
  <si>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</si>
  <si>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</si>
  <si>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</si>
  <si>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</si>
  <si>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</si>
  <si>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</si>
  <si>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</si>
  <si>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</si>
  <si>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</si>
  <si>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</si>
  <si>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</si>
  <si>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</si>
  <si>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</si>
  <si>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</si>
  <si>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</si>
  <si>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</si>
  <si>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</si>
  <si>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</si>
  <si>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</si>
  <si>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</si>
  <si>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</si>
  <si>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</si>
  <si>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</si>
  <si>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</si>
  <si>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</si>
  <si>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</si>
  <si>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นางเบ็ญจมาศ แซ่โค้ว</t>
  </si>
  <si>
    <t>37 ถ.อิศรา ต.ปากน้ำ อ.เมืองกระบี่ จ.กระบี่</t>
  </si>
  <si>
    <t>46/9 ถ.กระบี่ ต.ปากน้ำ อ.เมืองกระบี่ จ.กระบี่ 81000</t>
  </si>
  <si>
    <t>0199096</t>
  </si>
  <si>
    <t>นายพรชัย อุราสุข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</si>
  <si>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</si>
  <si>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</si>
  <si>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</si>
  <si>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</si>
  <si>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</si>
  <si>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</si>
  <si>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</si>
  <si>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</si>
  <si>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</si>
  <si>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</si>
  <si>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</si>
  <si>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</si>
  <si>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</si>
  <si>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</si>
  <si>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</si>
  <si>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</si>
  <si>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</si>
  <si>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</si>
  <si>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</si>
  <si>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</si>
  <si>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นางอมรา สุพงศกร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</si>
  <si>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</si>
  <si>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</si>
  <si>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</si>
  <si>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</si>
  <si>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</si>
  <si>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</si>
  <si>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</si>
  <si>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</si>
  <si>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</si>
  <si>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</si>
  <si>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</si>
  <si>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</si>
  <si>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</si>
  <si>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</si>
  <si>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</si>
  <si>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</si>
  <si>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</si>
  <si>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</si>
  <si>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</si>
  <si>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</si>
  <si>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</si>
  <si>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</si>
  <si>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</si>
  <si>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</si>
  <si>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</si>
  <si>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</si>
  <si>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</si>
  <si>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</si>
  <si>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</si>
  <si>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</si>
  <si>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</si>
  <si>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</si>
  <si>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</si>
  <si>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</si>
  <si>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</si>
  <si>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</si>
  <si>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</si>
  <si>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</si>
  <si>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</si>
  <si>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</si>
  <si>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</si>
  <si>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</si>
  <si>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</si>
  <si>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</si>
  <si>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</si>
  <si>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</si>
  <si>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</si>
  <si>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</si>
  <si>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</si>
  <si>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นายผลิพันธ์ ลีลาบูรณพงศ์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</si>
  <si>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</si>
  <si>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</si>
  <si>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</si>
  <si>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</si>
  <si>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</si>
  <si>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</si>
  <si>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</si>
  <si>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</si>
  <si>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</si>
  <si>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</si>
  <si>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</si>
  <si>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</si>
  <si>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</si>
  <si>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</si>
  <si>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นายอรรณพ บุญภูพันธ์ตันติ(ร้านP.S.TOUR)</t>
  </si>
  <si>
    <t>13 ซ.ร่วมจิตร ต.ปากน้ำ อ.เมืองกระบี่ จ.กระบี่</t>
  </si>
  <si>
    <t>45 ถ.อุตรกิจ ต.ปากน้ำ อ.เมืองกระบี่ จ.กระบี่</t>
  </si>
  <si>
    <t>นางเพ็ญจันทร์ เพิกอาภรณ์</t>
  </si>
  <si>
    <t>352/3 ถ.อุตรกิจ ต.ปากน้ำ อ.เมืองกระบี่ จ.กระบี่</t>
  </si>
  <si>
    <t>บ.ศรีผ่องพานิชย์ (ร้านเขียนอิน)</t>
  </si>
  <si>
    <t>บ.ศรีผ่องพานิชย์(เฮาร์ดี้)</t>
  </si>
  <si>
    <t>นายจำเริญ ตันติพิศาลกุล(ก๋วยเตี๋ยวแปดริ้ว)</t>
  </si>
  <si>
    <t>น.ส.ศิริลักษณ์ พันธแสง(หจก.กระบี่อุตสาหฯ)</t>
  </si>
  <si>
    <t>223 ถ.อุตรกิจ ต.ปากน้ำ อ.เมืองกระบี่ จ.กระบี่</t>
  </si>
  <si>
    <t>นางสุรีย์ จิตต์ธรรม</t>
  </si>
  <si>
    <t>31 ถ.มหาราช ซ.10  ต.ปากน้ำ อ.เมืองกระบี่ จ.กระบี่</t>
  </si>
  <si>
    <t>นายพีรพงศ์ แก้วลำพูน</t>
  </si>
  <si>
    <t>34/2 ถ.กระบี่ ต.ปากน้ำ อ.เมืองกระบี่ จ.กระบี่</t>
  </si>
  <si>
    <t>นายสายัณห์ เกี่ยวข้อง (หจก.รัตนกิจ)</t>
  </si>
  <si>
    <t>1054394</t>
  </si>
  <si>
    <t>นายชลอ นครินทร์</t>
  </si>
  <si>
    <t>55 ถ.อุตรกิจ ต.ปากน้ำ อ.เมืองกระบี่ จ.กระบี่</t>
  </si>
  <si>
    <t>0368168</t>
  </si>
  <si>
    <t>นายชลอ นครินทร์(ตรงข้ามอ.เมืองจ.กระบี่)</t>
  </si>
  <si>
    <t>57 ถ.อุตรกิจ ต.ปากน้ำ อ.เมืองกระบี่ จ.กระบี่</t>
  </si>
  <si>
    <t>1506039</t>
  </si>
  <si>
    <t>69 ถ.อุตรกิจ ต.ปากน้ำ อ.เมืองกระบี่ จ.กระบี่</t>
  </si>
  <si>
    <t>1507528</t>
  </si>
  <si>
    <t>67 ถ.อุตรกิจ ต.ปากน้ำ อ.เมืองกระบี่ จ.กระบี่</t>
  </si>
  <si>
    <t>1474888</t>
  </si>
  <si>
    <t>87 ถ.อุตริกจ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</si>
  <si>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</si>
  <si>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</si>
  <si>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0053608</t>
  </si>
  <si>
    <t>นายม่าซ้าย แหลมสัก-จุฑารัตน์</t>
  </si>
  <si>
    <t>226 ถ.อุตรกิจ ต.ปากน้ำ อ.เมืองกระบี่ จ.กระบี่</t>
  </si>
  <si>
    <t>1165340</t>
  </si>
  <si>
    <t>นายศรศักดิ์ ณ ตะกั่วทุ่ง</t>
  </si>
  <si>
    <t>222 ถ.อุตรกิจ ต.ปากน้ำ อ.เมืองกระบี่ จ.กระบี่</t>
  </si>
  <si>
    <t>0332570</t>
  </si>
  <si>
    <t>นางละม่อม ตันติสุข</t>
  </si>
  <si>
    <t>220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</si>
  <si>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</si>
  <si>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</si>
  <si>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</si>
  <si>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</si>
  <si>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</si>
  <si>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</si>
  <si>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</si>
  <si>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</si>
  <si>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1067008</t>
  </si>
  <si>
    <t>12/5 ถ.เจ้าฟ้า ต.ปากน้ำ อ.เมืองกระบี่ จ.กระบี่</t>
  </si>
  <si>
    <t>1067330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</si>
  <si>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</si>
  <si>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</si>
  <si>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</si>
  <si>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</si>
  <si>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</si>
  <si>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0057402</t>
  </si>
  <si>
    <t>15 ถ.เจ้าฟ้า ต.ปากน้ำ อ.เมืองกระบี่ จ.กระบี่</t>
  </si>
  <si>
    <t>0057620</t>
  </si>
  <si>
    <t>19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</si>
  <si>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</si>
  <si>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</si>
  <si>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</si>
  <si>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</si>
  <si>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</si>
  <si>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</si>
  <si>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</si>
  <si>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</si>
  <si>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</si>
  <si>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</si>
  <si>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</si>
  <si>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</si>
  <si>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</si>
  <si>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</si>
  <si>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1030932</t>
  </si>
  <si>
    <t>นายนิพนต์ นวลอ่อน</t>
  </si>
  <si>
    <t>22/12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</si>
  <si>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</si>
  <si>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</si>
  <si>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</si>
  <si>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</si>
  <si>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</si>
  <si>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</si>
  <si>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</si>
  <si>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</si>
  <si>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</si>
  <si>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</si>
  <si>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</si>
  <si>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</si>
  <si>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</si>
  <si>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</si>
  <si>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</si>
  <si>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19 ถ.ร่วมจิตร ต.ปากน้ำ อ.เมืองกระบี่ จ.กระบี่ 81000</t>
  </si>
  <si>
    <t>0080110</t>
  </si>
  <si>
    <t>นายลี่ แซ่ตัน</t>
  </si>
  <si>
    <t>6 ถ.ร่วมจิตร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</si>
  <si>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</si>
  <si>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</si>
  <si>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</si>
  <si>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0990314</t>
  </si>
  <si>
    <t>นายสว่าง ไหวพริบ</t>
  </si>
  <si>
    <t>96 ถ.อิศรา ต.ปากน้ำ อ.เมืองกระบี่ จ.กระบี่</t>
  </si>
  <si>
    <t>1474648</t>
  </si>
  <si>
    <t>122 ถ.นารถวิถี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</si>
  <si>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</si>
  <si>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</si>
  <si>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</si>
  <si>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1479894</t>
  </si>
  <si>
    <t>28/5 ถ.กระบี่ ต.ปากน้ำ อ.เมืองกระบี่ จ.กระบี่ 81000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</si>
  <si>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</si>
  <si>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</si>
  <si>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</si>
  <si>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1474866</t>
  </si>
  <si>
    <t>98/10 ถ.อิศรา ต.ปากน้ำ อ.เมืองกระบี่ จ.กระบี่</t>
  </si>
  <si>
    <t>1178272</t>
  </si>
  <si>
    <t>นายวิฑูรย์ แซ่ไล่</t>
  </si>
  <si>
    <t>48/80 ถ.กระบี่ ต.ปากน้ำ อ.เมืองกระบี่ จ.กระบี่</t>
  </si>
  <si>
    <t>0919726</t>
  </si>
  <si>
    <t>0856096</t>
  </si>
  <si>
    <t>1549744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</si>
  <si>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</si>
  <si>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</si>
  <si>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</si>
  <si>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0059136</t>
  </si>
  <si>
    <t>18/9 ถ.เจ้าฟ้า ต.ปากน้ำ อ.เมืองกระบี่ จ.กระบี่</t>
  </si>
  <si>
    <t>0053262</t>
  </si>
  <si>
    <t>นางสุพัฒน์ สุวรรณเนาว์-โรงแรมแกรนทาวเวอร</t>
  </si>
  <si>
    <t>9 ถ.เจ้าฟ้า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</si>
  <si>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</si>
  <si>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</si>
  <si>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</si>
  <si>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</si>
  <si>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</si>
  <si>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</si>
  <si>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0184108</t>
  </si>
  <si>
    <t>บ.เวียงทองการท่องเที่ยว จำกัด</t>
  </si>
  <si>
    <t>155-157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</si>
  <si>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</si>
  <si>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</si>
  <si>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0148568</t>
  </si>
  <si>
    <t>นายปาก ขนานใต้</t>
  </si>
  <si>
    <t>44/7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</si>
  <si>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</si>
  <si>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</si>
  <si>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</si>
  <si>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</si>
  <si>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</si>
  <si>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</si>
  <si>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0138848</t>
  </si>
  <si>
    <t>36/3 ถ.กระบี่ ต.ปากน้ำ อ.เมืองกระบี่ จ.กระบี่</t>
  </si>
  <si>
    <t>1377921</t>
  </si>
  <si>
    <t>36/26 ถ.กระบี่ ต.ปากน้ำ อ.เมืองกระบี่ จ.กระบี่</t>
  </si>
  <si>
    <t>1422621</t>
  </si>
  <si>
    <t>นางชลาทิพย์ ลือสิริพาณิชย์</t>
  </si>
  <si>
    <t>34/30 ถ.กระบี่ ต.ปากน้ำ อ.เมืองกระบี่ จ.กระบี่</t>
  </si>
  <si>
    <t>1537714</t>
  </si>
  <si>
    <t>36/52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</si>
  <si>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</si>
  <si>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</si>
  <si>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0927594</t>
  </si>
  <si>
    <t>บริษัท บุญสยามเทรดดิ้ง จำกัด</t>
  </si>
  <si>
    <t>27 ถ.เจ้าคุณ ต.ปากน้ำ อ.เมืองกระบี่ จ.กระบี่ 81000</t>
  </si>
  <si>
    <t>0940146</t>
  </si>
  <si>
    <t>1/9 ถ.เจ้าคุณ ต.ปากน้ำ อ.เมืองกระบี่ จ.กระบี่</t>
  </si>
  <si>
    <t>0124874</t>
  </si>
  <si>
    <t>นายสาโรจน์ เกี่ยวข้อง(โชเวลเฟอร์เวอร์)</t>
  </si>
  <si>
    <t>34 ถ.กระบี่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</si>
  <si>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</si>
  <si>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</si>
  <si>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</si>
  <si>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</si>
  <si>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</si>
  <si>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</si>
  <si>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</si>
  <si>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1377242</t>
  </si>
  <si>
    <t>นางเจริญจิตร ภูมิภมร(เจ้าคุณแมนชั่น)</t>
  </si>
  <si>
    <t>30/14 ถ.เจ้าคุณ ต.ปากน้ำ อ.เมืองกระบี่ จ.กระบี่</t>
  </si>
  <si>
    <t>0175184</t>
  </si>
  <si>
    <t>112 ถ.คงคา ต.ปากน้ำ อ.เมืองกระบี่ จ.กระบี่</t>
  </si>
  <si>
    <t>0175298</t>
  </si>
  <si>
    <t>110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</si>
  <si>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</si>
  <si>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</si>
  <si>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</si>
  <si>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</si>
  <si>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</si>
  <si>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</si>
  <si>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</si>
  <si>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</si>
  <si>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</si>
  <si>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1495289</t>
  </si>
  <si>
    <t>72 ถ.คงคา ต.ปากน้ำ อ.เมืองกระบี่ จ.กระบี่</t>
  </si>
  <si>
    <t>0178846</t>
  </si>
  <si>
    <t>นายง่วนเง็ก แซ่หลี</t>
  </si>
  <si>
    <t>- ถ.คงคา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</si>
  <si>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</si>
  <si>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</si>
  <si>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</si>
  <si>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</si>
  <si>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</si>
  <si>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</si>
  <si>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</si>
  <si>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</si>
  <si>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0180072</t>
  </si>
  <si>
    <t>น.ส.จงกลณี ภูมิสุธาผล(กระบี่เซ็นเตอร์ฯ)</t>
  </si>
  <si>
    <t>0180854</t>
  </si>
  <si>
    <t>2 ถ.คงคา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</si>
  <si>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</si>
  <si>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</si>
  <si>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</si>
  <si>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0194264</t>
  </si>
  <si>
    <t>นายกิตติ จิววุฒิพงศ์(แสงทองการแว่น)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</si>
  <si>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</si>
  <si>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</si>
  <si>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</si>
  <si>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</si>
  <si>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0193890</t>
  </si>
  <si>
    <t>นายสินชัย พรพานิชย์พันธ์(นิวส์โอเต็ล)</t>
  </si>
  <si>
    <t>11 ถ.พัฒนา มหาราช ซ.6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</si>
  <si>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</si>
  <si>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</si>
  <si>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0193454</t>
  </si>
  <si>
    <t>นายบรรจบ กาลสัมฤทธิ์</t>
  </si>
  <si>
    <t>2/1 ถ.พัฒนา ต.ปากน้ำ อ.เมืองกระบี่ จ.กระบี่</t>
  </si>
  <si>
    <t>1530166</t>
  </si>
  <si>
    <t>2/6 ถ.มหาราช ต.ปากน้ำ อ.เมืองกระบี่ จ.กระบี่</t>
  </si>
  <si>
    <t>0182924</t>
  </si>
  <si>
    <t>นายซุ่ยหยิน แซ่จิว(ห้างทองสุวรรณนคร)</t>
  </si>
  <si>
    <t>129 ถ.อุตรกิจ ต.ปากน้ำ อ.เมืองกระบี่ จ.กระบี่</t>
  </si>
  <si>
    <t>0183170</t>
  </si>
  <si>
    <t>133 ถ.อุตรกิจ ต.ปากน้ำ อ.เมืองกระบี่ จ.กระบี่</t>
  </si>
  <si>
    <t>0183284</t>
  </si>
  <si>
    <t>นายจังหยู่ แซ่เลี้ยว(บริษัท ซีพี ออลล์ จำกัด (มหาชน)</t>
  </si>
  <si>
    <t>135/13 ถ.อุตรกิจ ต.ปากน้ำ อ.เมืองกระบี่ จ.กระบี่ 81000</t>
  </si>
  <si>
    <t>0183398</t>
  </si>
  <si>
    <t>นายซ้อง แซ่ด่าน(สายรุ้ง)</t>
  </si>
  <si>
    <t>139 ถ.อุตรกิจ ต.ปากน้ำ อ.เมืองกระบี่ จ.กระบี่</t>
  </si>
  <si>
    <t>0183516</t>
  </si>
  <si>
    <t>นายเซี๊ยะ แซ่หลี</t>
  </si>
  <si>
    <t>143 ถ.อุตรกิจ ต.ปากน้ำ อ.เมืองกระบี่ จ.กระบี่</t>
  </si>
  <si>
    <t>0183402</t>
  </si>
  <si>
    <t>นายซางเหยียบ แซ่หลี</t>
  </si>
  <si>
    <t>141 ถ.อุตรกิจ ต.ปากน้ำ อ.เมืองกระบี่ จ.กระบี่</t>
  </si>
  <si>
    <t>0183620</t>
  </si>
  <si>
    <t>นายสุรินทร์ บุญนิยม</t>
  </si>
  <si>
    <t>145 ถ.อุตรกิจ ต.ปากน้ำ อ.เมืองกระบี่ จ.กระบี่</t>
  </si>
  <si>
    <t>0184326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</si>
  <si>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</si>
  <si>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</si>
  <si>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</si>
  <si>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</si>
  <si>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</si>
  <si>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</si>
  <si>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</si>
  <si>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</si>
  <si>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0917438</t>
  </si>
  <si>
    <t>นางวาริน เจียวก๊ก</t>
  </si>
  <si>
    <t>38 ถ.มหาราช ต.ปากน้ำ อ.เมืองกระบี่ จ.กระบี่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</si>
  <si>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</si>
  <si>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</si>
  <si>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</si>
  <si>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</si>
  <si>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</si>
  <si>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52 ถ.มหาราช ต.ปากน้ำ อ.เมืองกระบี่ จ.กระบี่</t>
  </si>
  <si>
    <t>0929446</t>
  </si>
  <si>
    <t>แพทย์หญิงยุพา เนตรพุกกะณะ</t>
  </si>
  <si>
    <t>0186728</t>
  </si>
  <si>
    <t>นางมยุรี สุนทรวรภาส</t>
  </si>
  <si>
    <t>35 ถ.สุคนธ์ ต.ปากน้ำ อ.เมืองกระบี่ จ.กระบี่</t>
  </si>
  <si>
    <t>0307910</t>
  </si>
  <si>
    <t>นางคนึงนิตย์ ชัยสวัสดิ์</t>
  </si>
  <si>
    <t>33 ถ.สุคนธ์ ต.ปากน้ำ อ.เมืองกระบี่ จ.กระบี่</t>
  </si>
  <si>
    <t>0289788</t>
  </si>
  <si>
    <t>31 ถ.สุคนธ์ ต.ปากน้ำ อ.เมืองกระบี่ จ.กระบี่</t>
  </si>
  <si>
    <t>0262446</t>
  </si>
  <si>
    <t>27-29 ถ.สุคนธ์ ต.ปากน้ำ อ.เมืองกระบี่ จ.กระบี่</t>
  </si>
  <si>
    <t>1033362</t>
  </si>
  <si>
    <t>0186832</t>
  </si>
  <si>
    <t>บจก.ศรีผ่อง</t>
  </si>
  <si>
    <t>21 ถ.สุคนธ์ ต.ปากน้ำ อ.เมืองกระบี่ จ.กระบี่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</si>
  <si>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</si>
  <si>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</si>
  <si>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</si>
  <si>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1382554</t>
  </si>
  <si>
    <t>15/4 ถ.สุคนธ์ ต.ปากน้ำ อ.เมืองกระบี่ จ.กระบี่ 81000</t>
  </si>
  <si>
    <t>0187206</t>
  </si>
  <si>
    <t>15/1 ถ.สุคนธ์ ต.ปากน้ำ อ.เมืองกระบี่ จ.กระบี่</t>
  </si>
  <si>
    <t>0187310</t>
  </si>
  <si>
    <t>น.พ.ยงยุทธ ภูมิชาติ(สกายวีดีโอ)</t>
  </si>
  <si>
    <t>15 ถ.สุคนธ์ ต.ปากน้ำ อ.เมืองกระบี่ จ.กระบี่</t>
  </si>
  <si>
    <t>0192194</t>
  </si>
  <si>
    <t>นายมนต์ชัย คณนาธรรม(วีระวิทยุ)</t>
  </si>
  <si>
    <t>3 ถ.พฤกษาอุทิศ ต.ปากน้ำ อ.เมืองกระบี่ จ.กระบี่</t>
  </si>
  <si>
    <t>0192312</t>
  </si>
  <si>
    <t>นายมนต์ชัย คณนาธรรม(มิ่งประดับยนต์)</t>
  </si>
  <si>
    <t>108/10 ถ.สุคนธ์ ต.ปากน้ำ อ.เมืองกระบี่ จ.กระบี่</t>
  </si>
  <si>
    <t>0950534</t>
  </si>
  <si>
    <t>นานกิติพร จิววุฒิพงค์</t>
  </si>
  <si>
    <t>21/1 ถ.พฤกษาอุทิศ ต.ปากน้ำ อ.เมืองกระบี่ จ.กระบี่</t>
  </si>
  <si>
    <t>1018422</t>
  </si>
  <si>
    <t>นายกิตติพร จิววุฒิพงค์</t>
  </si>
  <si>
    <t>21/2 ถ.พฤกษาอุทิศ ต.ปากน้ำ อ.เมืองกระบี่ จ.กระบี่</t>
  </si>
  <si>
    <t>1466375</t>
  </si>
  <si>
    <t>19 ถ.พฤกษาอุทิศ ต.ปากน้ำ อ.เมืองกระบี่ จ.กระบี่</t>
  </si>
  <si>
    <t>0188452</t>
  </si>
  <si>
    <t>98/1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</si>
  <si>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</si>
  <si>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</si>
  <si>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1013036</t>
  </si>
  <si>
    <t>นางวันดี สำแดงพันธ์</t>
  </si>
  <si>
    <t>1473001</t>
  </si>
  <si>
    <t>12 ถ.พฤกษาอุทิศ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</si>
  <si>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</si>
  <si>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</si>
  <si>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</si>
  <si>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0196884</t>
  </si>
  <si>
    <t>น.ส.จิรภา เอื้อจิระพงษ์พันธ์(แว่นตาวีระ)</t>
  </si>
  <si>
    <t>12 ถ.อิศรา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</si>
  <si>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</si>
  <si>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</si>
  <si>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0197258</t>
  </si>
  <si>
    <t>นายสมศักดิ์ ตั้งขันติกุล</t>
  </si>
  <si>
    <t>27 ถ.พฤกษาอุทิศ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</si>
  <si>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</si>
  <si>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</si>
  <si>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</si>
  <si>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</si>
  <si>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</si>
  <si>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67 ถ.อิศรา ต.ปากน้ำ อ.เมืองกระบี่ จ.กระบี่ 81000</t>
  </si>
  <si>
    <t>0202880</t>
  </si>
  <si>
    <t>บ.ศรีผ่องพานิชย์(หมอนง)</t>
  </si>
  <si>
    <t>0203472</t>
  </si>
  <si>
    <t>บ.ศรีผ่องพานิชย์(โกจิว)</t>
  </si>
  <si>
    <t>40 ถ.พัฒนา ต.ปากน้ำ อ.เมืองกระบี่ จ.กระบี่</t>
  </si>
  <si>
    <t>0204950</t>
  </si>
  <si>
    <t>บ.ศรีผ่องพานิชย์(ร้านตรี)</t>
  </si>
  <si>
    <t>8 ถ.พัฒนา ต.ปากน้ำ อ.เมืองกระบี่ จ.กระบี่</t>
  </si>
  <si>
    <t>0205106</t>
  </si>
  <si>
    <t>บ.ศรีผ่องพานิชย์(ทวี ศรีสุคนธ์)</t>
  </si>
  <si>
    <t>15 ถ.พัฒนา ต.ปากน้ำ อ.เมืองกระบี่ จ.กระบี่</t>
  </si>
  <si>
    <t>0205210</t>
  </si>
  <si>
    <t>บ.ศรีผ่องพานิชย์(หนึ่งอาภรณ์)</t>
  </si>
  <si>
    <t>17 ถ.พัฒนา ต.ปากน้ำ อ.เมืองกระบี่ จ.กระบี่</t>
  </si>
  <si>
    <t>0205656</t>
  </si>
  <si>
    <t>บ.ศรีผ่องพานิชย์(รุ้งเพชร)</t>
  </si>
  <si>
    <t>29 ถ.พัฒนา ต.ปากน้ำ อ.เมืองกระบี่ จ.กระบี่</t>
  </si>
  <si>
    <t>0205760</t>
  </si>
  <si>
    <t>บ.ศรีผ่องพานิชย์(สุวรรณาเภสัช)</t>
  </si>
  <si>
    <t>31 ถ.พัฒนา ต.ปากน้ำ อ.เมืองกระบี่ จ.กระบี่</t>
  </si>
  <si>
    <t>0206134</t>
  </si>
  <si>
    <t>บ.ศรีผ่องพานิชย์(ศิริวัฒน์)</t>
  </si>
  <si>
    <t>39 ถ.พัฒนา ต.ปากน้ำ อ.เมืองกระบี่ จ.กระบี่</t>
  </si>
  <si>
    <t>0206570</t>
  </si>
  <si>
    <t>49 ถ.พัฒนา ต.ปากน้ำ อ.เมืองกระบี่ จ.กระบี่</t>
  </si>
  <si>
    <t>0207276</t>
  </si>
  <si>
    <t>บ.ศรีผ่องพานิชย์(นายสมศักดิ์ รอดทอง)</t>
  </si>
  <si>
    <t>48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</si>
  <si>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</si>
  <si>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</si>
  <si>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0208086</t>
  </si>
  <si>
    <t>บ.ศรีผ่องพานิชย์(ขายผ้า)</t>
  </si>
  <si>
    <t>32 ถ.ประชาชื่น ต.ปากน้ำ อ.เมืองกระบี่ จ.กระบี่</t>
  </si>
  <si>
    <t>0208190</t>
  </si>
  <si>
    <t>บ.ศรีผ่องพานิชย์(ธนวัฒน์)</t>
  </si>
  <si>
    <t>30 ถ.ประชาชื่น ต.ปากน้ำ อ.เมืองกระบี่ จ.กระบี่</t>
  </si>
  <si>
    <t>0208318</t>
  </si>
  <si>
    <t>26 ถ.ประชาชื่น ต.ปากน้ำ อ.เมืองกระบี่ จ.กระบี่ 81000</t>
  </si>
  <si>
    <t>0208422</t>
  </si>
  <si>
    <t>บ.ศรีผ่องพานิชย์(โชคเจริญ)</t>
  </si>
  <si>
    <t>24 ถ.ประชาชื่น ต.ปากน้ำ อ.เมืองกระบี่ จ.กระบี่</t>
  </si>
  <si>
    <t>0208536</t>
  </si>
  <si>
    <t>นางวรรณี คำปล้อง</t>
  </si>
  <si>
    <t>20,22 ซ.4 (ประชาชื่น)ถ.มหาราช ต.ปากน้ำ อ.เมืองกระบี่ จ.กระบี่</t>
  </si>
  <si>
    <t>0208640</t>
  </si>
  <si>
    <t>บ.ศรีผ่องพานิชย์(ห้างอันดามัน)</t>
  </si>
  <si>
    <t>16-18 ถ.ประชาชื่น ต.ปากน้ำ อ.เมืองกระบี่ จ.กระบี่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</si>
  <si>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</si>
  <si>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</si>
  <si>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</si>
  <si>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0209232</t>
  </si>
  <si>
    <t>บ.ศรีผ่องพานิชย์(แก้วฟ้า)</t>
  </si>
  <si>
    <t>2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</si>
  <si>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</si>
  <si>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</si>
  <si>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</si>
  <si>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0209900</t>
  </si>
  <si>
    <t>บ.ศรีผ่องพานิชย์(บ.ร่วมเจริญพัฒนา จก.)</t>
  </si>
  <si>
    <t>17 ถ.ประชาชื่น ต.ปากน้ำ อ.เมืองกระบี่ จ.กระบี่</t>
  </si>
  <si>
    <t>0210094</t>
  </si>
  <si>
    <t>บ.ศรีผ่องพานิชย์(ซันนี่)</t>
  </si>
  <si>
    <t>19 ถ.ประชาชื่น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</si>
  <si>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</si>
  <si>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</si>
  <si>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</si>
  <si>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</si>
  <si>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0210430</t>
  </si>
  <si>
    <t>บ.ศรีผ่องพานิชย์(สว่างการแว่น)</t>
  </si>
  <si>
    <t>27 ถ.ประชาชื่น ต.ปากน้ำ อ.เมืองกระบี่ จ.กระบี่</t>
  </si>
  <si>
    <t>0210544</t>
  </si>
  <si>
    <t>29 ถ.ประชาชื่น ต.ปากน้ำ อ.เมืองกระบี่ จ.กระบี่</t>
  </si>
  <si>
    <t>0210658</t>
  </si>
  <si>
    <t>31 ถ.ประชาชื่น ต.ปากน้ำ อ.เมืองกระบี่ จ.กระบี่</t>
  </si>
  <si>
    <t>1308042</t>
  </si>
  <si>
    <t>35 ถ.ประชาชื่น(มหาราช ซ.4) ต.ปากน้ำ อ.เมืองกระบี่ จ.กระบี่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</si>
  <si>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</si>
  <si>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</si>
  <si>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</si>
  <si>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</si>
  <si>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32 ถ.มหาราช ต.ปากน้ำ อ.เมืองกระบี่ จ.กระบี่</t>
  </si>
  <si>
    <t>0213642</t>
  </si>
  <si>
    <t>นายสุรชัย ก่อวีระสกุลพันธ์(ข้าวแกง)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</si>
  <si>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</si>
  <si>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</si>
  <si>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</si>
  <si>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</si>
  <si>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</si>
  <si>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</si>
  <si>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1418761</t>
  </si>
  <si>
    <t>0214670</t>
  </si>
  <si>
    <t>0872746</t>
  </si>
  <si>
    <t>นายธนิต อ่าวสกุล</t>
  </si>
  <si>
    <t>7-9 ถ.มหาราช ต.ปากน้ำ อ.เมืองกระบี่ จ.กระบี่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</si>
  <si>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</si>
  <si>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</si>
  <si>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</si>
  <si>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</si>
  <si>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</si>
  <si>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</si>
  <si>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</si>
  <si>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</si>
  <si>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</si>
  <si>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</si>
  <si>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</si>
  <si>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</si>
  <si>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</si>
  <si>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</si>
  <si>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0215930</t>
  </si>
  <si>
    <t>นายสรรเพชร ธีรสมิทธิโรจน์</t>
  </si>
  <si>
    <t>0257330</t>
  </si>
  <si>
    <t>นายธวัชชัย ปาทาน</t>
  </si>
  <si>
    <t>67 ถ.มหาราช ต.ปากน้ำ อ.เมืองกระบี่ จ.กระบี่</t>
  </si>
  <si>
    <t>0216740</t>
  </si>
  <si>
    <t>นางดวงพร สุนทรหัทยา</t>
  </si>
  <si>
    <t>91 ถ.มหาราช ต.ปากน้ำ อ.เมืองกระบี่ จ.กระบี่</t>
  </si>
  <si>
    <t>0216968</t>
  </si>
  <si>
    <t>นายประชา เจียมวชิร</t>
  </si>
  <si>
    <t>95 ถ.มหาราช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</si>
  <si>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</si>
  <si>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</si>
  <si>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</si>
  <si>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0217228</t>
  </si>
  <si>
    <t>นายศักดิ์ดา แซ่ด่าน(THE BOOKS)</t>
  </si>
  <si>
    <t>82 ถ.มหาราช ต.ปากน้ำ อ.เมืองกระบี่ จ.กระบี่</t>
  </si>
  <si>
    <t>0217332</t>
  </si>
  <si>
    <t>นายวิศาล เอกวานิช(เดอะบุคส์)</t>
  </si>
  <si>
    <t>78 ถ.มหาราช ต.ปากน้ำ อ.เมืองกระบี่ จ.กระบี่</t>
  </si>
  <si>
    <t>0217550</t>
  </si>
  <si>
    <t>บริษัทโชคภัทรไพศานต์ จำกัด(ห้างโวค)</t>
  </si>
  <si>
    <t>76 ถ.มหาราช ต.ปากน้ำ อ.เมืองกระบี่ จ.กระบี่</t>
  </si>
  <si>
    <t>0217664</t>
  </si>
  <si>
    <t>บริษัทโชคภัทรไพศานต์ จำกัด</t>
  </si>
  <si>
    <t>76/1 ถ.มหาราช ต.ปากน้ำ อ.เมืองกระบี่ จ.กระบี่</t>
  </si>
  <si>
    <t>0217996</t>
  </si>
  <si>
    <t>นายเอกลักษณ์ ศักรภพพ์กุล-ปากทางศรีสวัสดิ</t>
  </si>
  <si>
    <t>0218038</t>
  </si>
  <si>
    <t>16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</si>
  <si>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</si>
  <si>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</si>
  <si>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</si>
  <si>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</si>
  <si>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</si>
  <si>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</si>
  <si>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</si>
  <si>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</si>
  <si>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</si>
  <si>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</si>
  <si>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</si>
  <si>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1501735</t>
  </si>
  <si>
    <t>นางจินตนา สุนทราภรณ์ชัย</t>
  </si>
  <si>
    <t>171 ถ.อุตรกิจ ต.ปากน้ำ อ.เมืองกระบี่ จ.กระบี่</t>
  </si>
  <si>
    <t>1501746</t>
  </si>
  <si>
    <t>นายวิโรจน์ สุยแก้ว</t>
  </si>
  <si>
    <t>173 ถ.อุตรกิจ ต.ปากน้ำ อ.เมืองกระบี่ จ.กระบี่</t>
  </si>
  <si>
    <t>1501757</t>
  </si>
  <si>
    <t>นางนพมาศ อิทธิผล</t>
  </si>
  <si>
    <t>175 ถ.อุตรกิจ ต.ปากน้ำ อ.เมืองกระบี่ จ.กระบี่</t>
  </si>
  <si>
    <t>1500958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</si>
  <si>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</si>
  <si>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</si>
  <si>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</si>
  <si>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</si>
  <si>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185 ถ.อุตรกิจ ต.ปากน้ำ อ.เมืองกระบี่ จ.กระบี่</t>
  </si>
  <si>
    <t>1514184</t>
  </si>
  <si>
    <t>นายสานิตย์ สิงห์ชู</t>
  </si>
  <si>
    <t>189 ถ.อุตรกิจ ต.ปากน้ำ อ.เมืองกระบี่ จ.กระบี่</t>
  </si>
  <si>
    <t>1503182</t>
  </si>
  <si>
    <t>2 ถ.มหาราช ต.ปากน้ำ อ.เมืองกระบี่ จ.กระบี่</t>
  </si>
  <si>
    <t>1504028</t>
  </si>
  <si>
    <t>1503148</t>
  </si>
  <si>
    <t>2/5 ถ.มหาราช ต.ปากน้ำ อ.เมืองกระบี่ จ.กระบี่</t>
  </si>
  <si>
    <t>1502718</t>
  </si>
  <si>
    <t>2/8 ถ.มหาราช ต.ปากน้ำ อ.เมืองกระบี่ จ.กระบี่</t>
  </si>
  <si>
    <t>0223362</t>
  </si>
  <si>
    <t>นายเกษม แซ่เตียว(เกษมการช่าง)</t>
  </si>
  <si>
    <t>241/1 ถ.อุตรกิจ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</si>
  <si>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</si>
  <si>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</si>
  <si>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</si>
  <si>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</si>
  <si>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</si>
  <si>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</si>
  <si>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</si>
  <si>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</si>
  <si>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</si>
  <si>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</si>
  <si>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</si>
  <si>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</si>
  <si>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</si>
  <si>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</si>
  <si>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</si>
  <si>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</si>
  <si>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</si>
  <si>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</si>
  <si>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</si>
  <si>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</si>
  <si>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</si>
  <si>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</si>
  <si>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</si>
  <si>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</si>
  <si>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</si>
  <si>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</si>
  <si>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</si>
  <si>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90/79 ถ.มหาราช ต.ปากน้ำ อ.เมืองกระบี่ จ.กระบี่</t>
  </si>
  <si>
    <t>1408812</t>
  </si>
  <si>
    <t>90/14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</si>
  <si>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</si>
  <si>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</si>
  <si>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</si>
  <si>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1007660</t>
  </si>
  <si>
    <t>นางดวงตา พยัฆวรรณ</t>
  </si>
  <si>
    <t>88/15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</si>
  <si>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</si>
  <si>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</si>
  <si>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</si>
  <si>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</si>
  <si>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</si>
  <si>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</si>
  <si>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</si>
  <si>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</si>
  <si>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</si>
  <si>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0912938</t>
  </si>
  <si>
    <t>นางอรวรรณ อุดมวิศวกุล</t>
  </si>
  <si>
    <t>- บ.มูฟวี่ไทม์เอ็นเตอร์เทนเม้นท์ จำกัด 88/6-7 ถ.มหาราช ต.ปากน้ำ อ.เมือ</t>
  </si>
  <si>
    <t>1094738</t>
  </si>
  <si>
    <t>นายประเสริฐ ตันตาปกุล</t>
  </si>
  <si>
    <t>111 ถ.มหาราช ต.ปากน้ำ อ.เมืองกระบี่ จ.กระบี่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</si>
  <si>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</si>
  <si>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</si>
  <si>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</si>
  <si>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</si>
  <si>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</si>
  <si>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</si>
  <si>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</si>
  <si>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</si>
  <si>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แซ่ลี(กระบี่การพิมพ์)</t>
  </si>
  <si>
    <t>127 ถ.มหาราช ต.ปากน้ำ อ.เมืองกระบี่ จ.กระบี่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</si>
  <si>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</si>
  <si>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</si>
  <si>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</si>
  <si>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</si>
  <si>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</si>
  <si>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</si>
  <si>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</si>
  <si>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54-56 ถ.มหาราช ต.ปากน้ำ อ.เมืองกระบี่ จ.กระบี่</t>
  </si>
  <si>
    <t>0281962</t>
  </si>
  <si>
    <t>0955148</t>
  </si>
  <si>
    <t>น.ส.หนูนา เฒ่าบุดศรี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</si>
  <si>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</si>
  <si>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</si>
  <si>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</si>
  <si>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</si>
  <si>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</si>
  <si>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</si>
  <si>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</si>
  <si>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</si>
  <si>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</si>
  <si>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</si>
  <si>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</si>
  <si>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</si>
  <si>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</si>
  <si>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</si>
  <si>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</si>
  <si>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</si>
  <si>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</si>
  <si>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ทองโสภา(เก็บที่ไฮไฟร์มิวสิค)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</si>
  <si>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</si>
  <si>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</si>
  <si>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</si>
  <si>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</si>
  <si>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</si>
  <si>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</si>
  <si>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39 ถ.มหาราช ต.ปากน้ำ อ.เมืองกระบี่ จ.กระบี่</t>
  </si>
  <si>
    <t>0925756</t>
  </si>
  <si>
    <t>นายเสริมศักดิ์ คล้ายสุบรรณ์</t>
  </si>
  <si>
    <t>41 ถ.มหาราช ต.ปากน้ำ อ.เมืองกระบี่ จ.กระบี่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</si>
  <si>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</si>
  <si>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</si>
  <si>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</si>
  <si>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</si>
  <si>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</si>
  <si>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</si>
  <si>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</si>
  <si>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</si>
  <si>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</si>
  <si>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</si>
  <si>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</si>
  <si>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</si>
  <si>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</si>
  <si>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</si>
  <si>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</si>
  <si>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</si>
  <si>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</si>
  <si>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</si>
  <si>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</si>
  <si>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</si>
  <si>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</si>
  <si>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</si>
  <si>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</si>
  <si>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</si>
  <si>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</si>
  <si>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</si>
  <si>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</si>
  <si>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</si>
  <si>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</si>
  <si>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</si>
  <si>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</si>
  <si>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2/19 ถ.เหมทานนท์ ต.ปากน้ำ อ.เมืองกระบี่ จ.กระบี่</t>
  </si>
  <si>
    <t>1410831</t>
  </si>
  <si>
    <t>1 ถ.เหมทานนท์ ต.ปากน้ำ อ.เมืองกระบี่ จ.กระบี่ 81000</t>
  </si>
  <si>
    <t>0229786</t>
  </si>
  <si>
    <t>นายบุญยงค์ แซ่ตั้ง</t>
  </si>
  <si>
    <t>35/1 ถเหมทานนท์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</si>
  <si>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</si>
  <si>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</si>
  <si>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</si>
  <si>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</si>
  <si>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</si>
  <si>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</si>
  <si>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</si>
  <si>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</si>
  <si>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</si>
  <si>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</si>
  <si>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</si>
  <si>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</si>
  <si>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</si>
  <si>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</si>
  <si>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0233864</t>
  </si>
  <si>
    <t>นายจิตต์ โบศรี</t>
  </si>
  <si>
    <t>0234238</t>
  </si>
  <si>
    <t>นายบึ้ง เหมทานนท์</t>
  </si>
  <si>
    <t>36-34 ถ.เหมทานนท์ ต.ปากน้ำ อ.เมืองกระบี่ จ.กระบี่</t>
  </si>
  <si>
    <t>0234456</t>
  </si>
  <si>
    <t>26-24 ถ.สุคนธ์ ต.ปากน้ำ อ.เมืองกระบี่ จ.กระบี่</t>
  </si>
  <si>
    <t>1318326</t>
  </si>
  <si>
    <t>นายสมรัช อุทยานนทรักษ์</t>
  </si>
  <si>
    <t>40/1 ถ.เหมทานนท์ ต.ปากน้ำ อ.เมืองกระบี่ จ.กระบี่</t>
  </si>
  <si>
    <t>0235048</t>
  </si>
  <si>
    <t>นายสุเทพ วัฒนาวงค์ศิริ(บ.กระบี่เซอร์วิส)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</si>
  <si>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</si>
  <si>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</si>
  <si>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</si>
  <si>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</si>
  <si>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</si>
  <si>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</si>
  <si>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</si>
  <si>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</si>
  <si>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</si>
  <si>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</si>
  <si>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</si>
  <si>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</si>
  <si>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0342854</t>
  </si>
  <si>
    <t>นายสว่าง สุวิมลรัตน์(ตรงข้ามสรรพากร)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</si>
  <si>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</si>
  <si>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</si>
  <si>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</si>
  <si>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</si>
  <si>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0277998</t>
  </si>
  <si>
    <t>นางอุไรรัตน์ สุขเกษม</t>
  </si>
  <si>
    <t>78 ถ.เหมทานนท์ ต.ปากน้ำ อ.เมืองกระบี่ จ.กระบี่ 81000</t>
  </si>
  <si>
    <t>0235934</t>
  </si>
  <si>
    <t>นายศักดิ์ดา แซ่ด่าน</t>
  </si>
  <si>
    <t>82 ถ.สุคนธ์ ต.ปากน้ำ อ.เมืองกระบี่ จ.กระบี่</t>
  </si>
  <si>
    <t>1054280</t>
  </si>
  <si>
    <t>84 ถ.เหมทานนท์ ต.ปากน้ำ อ.เมืองกระบี่ จ.กระบี่</t>
  </si>
  <si>
    <t>0149828</t>
  </si>
  <si>
    <t>90 ถ.เหมทานนท์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</si>
  <si>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</si>
  <si>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</si>
  <si>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</si>
  <si>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</si>
  <si>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</si>
  <si>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</si>
  <si>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</si>
  <si>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</si>
  <si>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</si>
  <si>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</si>
  <si>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</si>
  <si>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</si>
  <si>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</si>
  <si>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</si>
  <si>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</si>
  <si>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</si>
  <si>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</si>
  <si>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</si>
  <si>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</si>
  <si>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</si>
  <si>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</si>
  <si>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</si>
  <si>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</si>
  <si>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</si>
  <si>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</si>
  <si>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</si>
  <si>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</si>
  <si>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</si>
  <si>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</si>
  <si>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</si>
  <si>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</si>
  <si>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</si>
  <si>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1394355</t>
  </si>
  <si>
    <t>นางจุฑารัตน์ จรูญศักดิ์</t>
  </si>
  <si>
    <t>223/8 ถ.มหาราช ต.ปากน้ำ อ.เมืองกระบี่ จ.กระบี่</t>
  </si>
  <si>
    <t>1394344</t>
  </si>
  <si>
    <t>223/7 ถ.มหาราช ต.ปากน้ำ อ.เมืองกระบี่ จ.กระบี่</t>
  </si>
  <si>
    <t>1479344</t>
  </si>
  <si>
    <t>บริษัท ซี พี ออลล์ จำกัด (มหาชน)</t>
  </si>
  <si>
    <t>1512564</t>
  </si>
  <si>
    <t>259 ถ.มหาราช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</si>
  <si>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</si>
  <si>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</si>
  <si>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</si>
  <si>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</si>
  <si>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</si>
  <si>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</si>
  <si>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</si>
  <si>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</si>
  <si>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</si>
  <si>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</si>
  <si>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</si>
  <si>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</si>
  <si>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</si>
  <si>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ซังเจริญสุข(ข้างข้าวมันไก่)</t>
  </si>
  <si>
    <t>132/4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</si>
  <si>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</si>
  <si>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</si>
  <si>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</si>
  <si>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</si>
  <si>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</si>
  <si>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</si>
  <si>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</si>
  <si>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</si>
  <si>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</si>
  <si>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</si>
  <si>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</si>
  <si>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</si>
  <si>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</si>
  <si>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</si>
  <si>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</si>
  <si>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</si>
  <si>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</si>
  <si>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</si>
  <si>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</si>
  <si>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ลีลาธรรม(ขุนนาง)</t>
  </si>
  <si>
    <t>263 ถ.อุตรกิจ ต.ปากน้ำ อ.เมืองกระบี่ จ.กระบี่</t>
  </si>
  <si>
    <t>0421016</t>
  </si>
  <si>
    <t>นายทรรศนะ แซ่จิว(มนัสการไฟฟ้า)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</si>
  <si>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</si>
  <si>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</si>
  <si>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</si>
  <si>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</si>
  <si>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</si>
  <si>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</si>
  <si>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</si>
  <si>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</si>
  <si>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</si>
  <si>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</si>
  <si>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</si>
  <si>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</si>
  <si>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</si>
  <si>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</si>
  <si>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นายพงศ์ศักดิ์ ชดช้อย</t>
  </si>
  <si>
    <t>นางสุมล ชดช้อย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</si>
  <si>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</si>
  <si>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</si>
  <si>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</si>
  <si>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</si>
  <si>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</si>
  <si>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</si>
  <si>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นายภูเบศ สุวรรณเนาว์</t>
  </si>
  <si>
    <t>ถ.เจ้าฟ้า  ต.ปากน้ำ อ.เมืองกระบี่ จ.กระบี่</t>
  </si>
  <si>
    <t>บ.ศรีผ่องพานิชย์(วราภรณ์)</t>
  </si>
  <si>
    <t>190 ถ.อุตรกิจ ต.ปากน้ำ อ.เมืองกระบี่ จ.กระบี่ สาขา 00944</t>
  </si>
  <si>
    <t>นายสมเกียรติ บุญชนะวิวัฒน์ (เอิร์น ซักแห้ง)</t>
  </si>
  <si>
    <t>น.ส.สุฑารัตน์ จิววุฒิพงค์</t>
  </si>
  <si>
    <t>โรงพยาบาลกระบี่</t>
  </si>
  <si>
    <t>90/75 ถ.เจ้าฟ้า  ต.ปากน้ำ อ.เมืองกระบี่ จ.กระบี่</t>
  </si>
  <si>
    <t>249/14 ถ.อุตรกิจ ต.ปากน้ำ อ.เมืองกระบี่ จ.กระบี่ (สาขากระบี่ 00002)</t>
  </si>
  <si>
    <t>บริษัท ซูซูกิ ฟอร์จูน จำกัด (เลขที่ผู้เสียภาษีอากร 0815550000019)</t>
  </si>
  <si>
    <t>นางวรรณภา วงศ์เกียรติ์สุภาพ (สนิท 369)</t>
  </si>
  <si>
    <t>น.ส.สุนีย์ แซ่ค่อ (ไตรแก้ว ค้าขาย)</t>
  </si>
  <si>
    <t>โรงเรียนอำมาตย์พานิชนุกูล (เลขที่ผู้เสียภาษีอากร 0994000570821)</t>
  </si>
  <si>
    <t>ธนาคารทิสโก้ จำกัด (มหาชน) (เลขที่ผู้เสียภาษีอากร 0107539000171)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</si>
  <si>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</si>
  <si>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</si>
  <si>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บ.ศรีผ่องพานิชย์ จำกัด (ห้างทองนำเจริญ)</t>
  </si>
  <si>
    <t>12 ถ.มหาราช ต.ปากน้ำ อ.เมืองกระบี่ จ.กระบี่ (สาขา 49)</t>
  </si>
  <si>
    <t>บริษัท โฮลิสติก สปา แอนด์ บิวตี้ จำกัด (เลขที่ผู้เสียภาษีอากร 0105546030703)</t>
  </si>
  <si>
    <t>นายธนาวัฒน์ อริยวงค์</t>
  </si>
  <si>
    <t>บริษัท โรงแรม กระบี่-โลมา จำกัด (เลขที่ผู้เสียภาษีอากร 0815545000430)</t>
  </si>
  <si>
    <t>25 ถ.มหาราช ซ.10 ต.ปากน้ำ อ.เมืองกระบี่ จ.กระบี่</t>
  </si>
  <si>
    <t>29 ถ.มหาราช ซ.9 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</si>
  <si>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</si>
  <si>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 ต.ปากน้ำ อ.เมืองกระบี่ จ.กระบี่</t>
  </si>
  <si>
    <t>1 ถ.มหาราช ซ.11 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</si>
  <si>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</si>
  <si>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 ต.ปากน้ำ อ.เมืองกระบี่ จ.กระบี่</t>
  </si>
  <si>
    <t>5 ถ.มหาราช ซ.8   ต.ปากน้ำ อ.เมืองกระบี่ จ.กระบี่</t>
  </si>
  <si>
    <t>7 ถ.มหาราช ซ.7   ต.ปากน้ำ อ.เมืองกระบี่ จ.กระบี่</t>
  </si>
  <si>
    <t>7 ถ.มหาราช ซ.11   ต.ปากน้ำ อ.เมืองกระบี่ จ.กระบี่</t>
  </si>
  <si>
    <t>8 ถ.มหาราช  ซ.2  ต.ปากน้ำ อ.เมืองกระบี่ จ.กระบี่</t>
  </si>
  <si>
    <t>8 ถ.มหาราช ซ.9   ต.ปากน้ำ อ.เมืองกระบี่ จ.กระบี่</t>
  </si>
  <si>
    <t>8 ถ.มหาราช ซ.10   ต.ปากน้ำ อ.เมืองกระบี่ จ.กระบี่</t>
  </si>
  <si>
    <t>13 ถ.มหาราช ซ.7   ต.ปากน้ำ อ.เมืองกระบี่ จ.กระบี่</t>
  </si>
  <si>
    <t>13 ถ.มหาราช ซ.5   ต.ปากน้ำ อ.เมืองกระบี่ จ.กระบี่</t>
  </si>
  <si>
    <t>19 ถ.มหาราช ซ.10   ต.ปากน้ำ อ.เมืองกระบี่ จ.กระบี่</t>
  </si>
  <si>
    <t>19 ถ.มหาราช ซ.8   ต.ปากน้ำ อ.เมืองกระบี่ จ.กระบี่</t>
  </si>
  <si>
    <t>19 ถ.มหาราช  ซ.9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</si>
  <si>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</si>
  <si>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</si>
  <si>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28 ถ.มหาราช  ซ.4   ต.ปากน้ำ อ.เมืองกระบี่ จ.กระบี่</t>
  </si>
  <si>
    <t>28 ถ.มหาราช ซ.3 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</si>
  <si>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</si>
  <si>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</si>
  <si>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</si>
  <si>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</si>
  <si>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ต.ปากน้ำ อ.เมืองกระบี่ จ.กระบี่</t>
  </si>
  <si>
    <t>46 ถ.มหาราช ซ.4   ต.ปากน้ำ อ.เมืองกระบี่ จ.กระบี่</t>
  </si>
  <si>
    <t>46-48 ถ.มหาราช ซ.5  ต.ปากน้ำ อ.เมืองกระบี่ จ.กระบี่</t>
  </si>
  <si>
    <t>48 ถ.มหาราช ถนนสายหลักระหว่าง ซ.6 กับ ซ.4  ต.ปากน้ำ อ.เมืองกระบี่ จ.กระบี่</t>
  </si>
  <si>
    <t>4 ถ.มหาราช ซ.7   ต.ปากน้ำ อ.เมืองกระบี่ จ.กระบี่</t>
  </si>
  <si>
    <t>2 ถ.มหาราช ซ.10  ต.ปากน้ำ อ.เมืองกระบี่ จ.กระบี่</t>
  </si>
  <si>
    <t>35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</si>
  <si>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</si>
  <si>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</si>
  <si>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</si>
  <si>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</si>
  <si>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</si>
  <si>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</si>
  <si>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94/6-7 ถ.มหาราช ต.ปากน้ำ อ.เมืองกระบี่ จ.กระบี่</t>
  </si>
  <si>
    <t>ที่ทำการไปรษณีย์กระบี่ (เลขที่ผู้เสียภาษีอากร 0105546095724)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</si>
  <si>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</si>
  <si>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</si>
  <si>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19/1 ถ.มหาราช ต.ปากน้ำ อ.เมืองกระบี่ จ.กระบี่</t>
  </si>
  <si>
    <t>128 ถ.พฤกษาอุทิศ ต.ปากน้ำ อ.เมืองกระบี่ จ.กระบี่</t>
  </si>
  <si>
    <t>39 ถ.ประชาชื่น ต.ปากน้ำ อ.เมืองกระบี่ จ.กระบี่</t>
  </si>
  <si>
    <t>8 ถ.ศรีสวัสดิ์ ต.ปากน้ำ อ.เมืองกระบี่ จ.กระบี่</t>
  </si>
  <si>
    <t>2/4 ถ.มหาราช ต.ปากน้ำ อ.เมืองกระบี่ จ.กระบี่</t>
  </si>
  <si>
    <t>141 ถ.มหาราช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</si>
  <si>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กรกฎาคม 2559</t>
  </si>
  <si>
    <t>ทะเบียนคุมใบแจ้งหนี้ ทม.กระบี่ ประเภท 2 ตามปริมาณน้ำประปา ประจำเดือน กรกฎาคม 2559</t>
  </si>
  <si>
    <t>ชั่วคราว ถ.เจ้าฟ้า ต.ปากน้ำ อ.เมืองกระบี่ จ.กระบี่ 81000</t>
  </si>
  <si>
    <t>นางสงบ ภู่ศาสตร์ (บริษัท ซีพี ออลล์ จำกัด (มหาชน)</t>
  </si>
  <si>
    <t>นางปรัฎฐา ฟุ้งสาคร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</si>
  <si>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</si>
  <si>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</si>
  <si>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</si>
  <si>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</si>
  <si>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</si>
  <si>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</si>
  <si>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</si>
  <si>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</si>
  <si>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</si>
  <si>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</si>
  <si>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</si>
  <si>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</si>
  <si>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เม.ย.-พ.ค.-มิ.ย.59</t>
  </si>
  <si>
    <t>พ.ค.-มิ.ย.59</t>
  </si>
  <si>
    <t>เม.ย. และ มิ.ย.59</t>
  </si>
  <si>
    <t>นายสมรักษ์ ลีลาประศาสน์(ห้างลีลาภัณฑ์)</t>
  </si>
  <si>
    <t>นางยินดี จันทร์ผ่อง</t>
  </si>
  <si>
    <t>นายสุบิลย์  บุญรินทร์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</si>
  <si>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</si>
  <si>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</si>
  <si>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25 ซ.4 ถ.มหาราช  ต.ปากน้ำ อ.เมืองกระบี่ จ.กระบี่</t>
  </si>
  <si>
    <t>เม.ย-พ.ค.-มิ.ย.59</t>
  </si>
  <si>
    <t>เม.ย-พ.ค.59</t>
  </si>
  <si>
    <t>มิ.ย.59</t>
  </si>
  <si>
    <t>เม.ย.59</t>
  </si>
  <si>
    <t>1554388</t>
  </si>
  <si>
    <t>76 ถ.คงคา ต.ปากน้ำ อ.เมืองกระบี่ จ.กระบี่ 81000</t>
  </si>
  <si>
    <t>1554920</t>
  </si>
  <si>
    <t>36/8 ถ.เหมทานนท์ ต.ปากน้ำ อ.เมืองกระบี่ จ.กระบี่ 81000</t>
  </si>
  <si>
    <t>น.ส.มาริสา สูทอก</t>
  </si>
  <si>
    <t>นางฐณัฏศนันทน์ เหมทานนท์</t>
  </si>
  <si>
    <t>0</t>
  </si>
  <si>
    <t>1</t>
  </si>
  <si>
    <t>พ.ค.59</t>
  </si>
  <si>
    <t>เม.ย.-มิ.ย.59</t>
  </si>
  <si>
    <t>ยอดค้างชำระ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</si>
</sst>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5" fillId="0" borderId="0" xfId="0" applyFont="1"/>
    <xf numFmtId="164" fontId="5" fillId="0" borderId="0" xfId="1" applyFont="1"/>
    <xf numFmtId="0" fontId="1" fillId="0" borderId="1" xfId="0" applyFont="1" applyBorder="1"/>
    <xf numFmtId="164" fontId="5" fillId="0" borderId="1" xfId="1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1" fillId="0" borderId="1" xfId="1" applyFont="1" applyBorder="1" applyAlignment="1">
      <alignment horizontal="right"/>
    </xf>
    <xf numFmtId="164" fontId="1" fillId="0" borderId="1" xfId="1" applyNumberFormat="1" applyFont="1" applyFill="1" applyBorder="1" applyAlignment="1">
      <alignment horizontal="center"/>
    </xf>
    <xf numFmtId="164" fontId="1" fillId="0" borderId="1" xfId="1" applyFont="1" applyBorder="1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1" applyFont="1" applyFill="1" applyBorder="1"/>
    <xf numFmtId="0" fontId="6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6" fillId="0" borderId="2" xfId="1" applyFont="1" applyBorder="1"/>
    <xf numFmtId="0" fontId="5" fillId="0" borderId="3" xfId="0" applyFont="1" applyFill="1" applyBorder="1" applyAlignment="1">
      <alignment horizontal="center"/>
    </xf>
    <xf numFmtId="164" fontId="5" fillId="0" borderId="3" xfId="1" applyFont="1" applyFill="1" applyBorder="1"/>
    <xf numFmtId="164" fontId="5" fillId="0" borderId="1" xfId="1" applyFont="1" applyFill="1" applyBorder="1"/>
    <xf numFmtId="164" fontId="5" fillId="0" borderId="1" xfId="0" applyNumberFormat="1" applyFont="1" applyFill="1" applyBorder="1"/>
    <xf numFmtId="164" fontId="6" fillId="0" borderId="4" xfId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7" fillId="0" borderId="7" xfId="0" applyFont="1" applyFill="1" applyBorder="1" applyAlignment="1">
      <alignment horizontal="center"/>
    </xf>
    <xf numFmtId="164" fontId="7" fillId="0" borderId="5" xfId="1" applyFont="1" applyFill="1" applyBorder="1" applyAlignment="1">
      <alignment horizontal="center" vertical="center"/>
    </xf>
    <xf numFmtId="164" fontId="7" fillId="0" borderId="3" xfId="1" applyFont="1" applyFill="1" applyBorder="1" applyAlignment="1">
      <alignment horizontal="center" vertical="center"/>
    </xf>
    <xf numFmtId="164" fontId="7" fillId="0" borderId="8" xfId="1" applyFont="1" applyFill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7" fillId="0" borderId="11" xfId="1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164" fontId="6" fillId="0" borderId="5" xfId="1" applyFont="1" applyBorder="1" applyAlignment="1">
      <alignment horizontal="center" vertical="center"/>
    </xf>
    <xf numFmtId="164" fontId="6" fillId="0" borderId="3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Fill="1"/>
    <xf numFmtId="0" fontId="6" fillId="0" borderId="7" xfId="0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4" fontId="6" fillId="0" borderId="12" xfId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Fill="1" applyBorder="1"/>
    <xf numFmtId="164" fontId="8" fillId="0" borderId="4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>
      <alignment horizontal="center"/>
    </xf>
    <xf numFmtId="1" fontId="1" fillId="0" borderId="1" xfId="0" applyNumberFormat="1" applyFont="1" applyFill="1" applyBorder="1"/>
    <xf numFmtId="17" fontId="1" fillId="0" borderId="1" xfId="1" quotePrefix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1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/>
    <xf numFmtId="0" fontId="5" fillId="0" borderId="0" xfId="0" applyFont="1" applyFill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5" fillId="5" borderId="1" xfId="0" applyFont="1" applyFill="1" applyBorder="1"/>
    <xf numFmtId="0" fontId="5" fillId="2" borderId="0" xfId="0" applyFont="1" applyFill="1"/>
    <xf numFmtId="0" fontId="5" fillId="7" borderId="1" xfId="0" applyFont="1" applyFill="1" applyBorder="1"/>
    <xf numFmtId="0" fontId="5" fillId="7" borderId="0" xfId="0" applyFont="1" applyFill="1"/>
    <xf numFmtId="0" fontId="5" fillId="5" borderId="0" xfId="0" applyFont="1" applyFill="1"/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 vertical="center"/>
    </xf>
    <xf numFmtId="49" fontId="5" fillId="0" borderId="0" xfId="1" applyNumberFormat="1" applyFont="1"/>
    <xf numFmtId="0" fontId="5" fillId="0" borderId="0" xfId="1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2" xfId="1" applyFont="1" applyBorder="1"/>
    <xf numFmtId="0" fontId="5" fillId="0" borderId="1" xfId="1" applyNumberFormat="1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9" borderId="3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right" vertical="center"/>
    </xf>
    <xf numFmtId="49" fontId="6" fillId="0" borderId="12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4"/>
  <sheetViews>
    <sheetView tabSelected="1" zoomScale="70" zoomScaleNormal="70" workbookViewId="0">
      <selection activeCell="G4" sqref="G4"/>
    </sheetView>
  </sheetViews>
  <sheetFormatPr defaultColWidth="9" defaultRowHeight="24"/>
  <cols>
    <col min="1" max="1" width="9" style="31"/>
    <col min="2" max="2" width="14.6640625" style="17" customWidth="1"/>
    <col min="3" max="3" width="11.33203125" style="38" customWidth="1"/>
    <col min="4" max="4" width="60.77734375" style="17" customWidth="1"/>
    <col min="5" max="5" width="53.77734375" style="17" customWidth="1"/>
    <col min="6" max="6" width="17.33203125" style="31" customWidth="1"/>
    <col min="7" max="7" width="17.77734375" style="25" customWidth="1"/>
    <col min="8" max="8" width="16.6640625" style="32" customWidth="1"/>
    <col min="9" max="9" width="14" style="25" customWidth="1"/>
    <col min="10" max="10" width="17.6640625" style="30" customWidth="1"/>
    <col min="11" max="11" width="17.109375" style="30" customWidth="1"/>
    <col min="12" max="12" width="21" style="30" customWidth="1"/>
    <col min="13" max="13" width="21.109375" style="30" customWidth="1"/>
    <col min="14" max="14" width="16.33203125" style="30" customWidth="1"/>
    <col min="15" max="15" width="10.6640625" style="30" customWidth="1"/>
    <col min="16" max="20" width="9" style="30" customWidth="1"/>
    <col min="21" max="16384" width="9" style="30"/>
  </cols>
  <sheetData>
    <row r="1" spans="1:18" ht="27">
      <c r="A1" s="98" t="s">
        <v>3561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8" ht="27">
      <c r="A2" s="34"/>
      <c r="B2" s="68"/>
      <c r="C2" s="69"/>
      <c r="D2" s="68"/>
      <c r="E2" s="70"/>
      <c r="F2" s="39"/>
      <c r="G2" s="39"/>
      <c r="H2" s="39"/>
      <c r="I2" s="39"/>
      <c r="J2" s="34"/>
      <c r="K2" s="34"/>
      <c r="L2" s="34"/>
      <c r="M2" s="34" t="s">
        <v>8</v>
      </c>
    </row>
    <row r="3" spans="1:18" ht="32.25" customHeight="1">
      <c r="A3" s="99" t="s">
        <v>1</v>
      </c>
      <c r="B3" s="100" t="s">
        <v>2</v>
      </c>
      <c r="C3" s="101" t="s">
        <v>0</v>
      </c>
      <c r="D3" s="102" t="s">
        <v>3</v>
      </c>
      <c r="E3" s="104" t="s">
        <v>21</v>
      </c>
      <c r="F3" s="44" t="s">
        <v>4</v>
      </c>
      <c r="G3" s="42" t="s">
        <v>6</v>
      </c>
      <c r="H3" s="46" t="s">
        <v>10</v>
      </c>
      <c r="I3" s="40" t="s">
        <v>13</v>
      </c>
      <c r="J3" s="103" t="s">
        <v>5</v>
      </c>
      <c r="K3" s="99" t="s">
        <v>14</v>
      </c>
      <c r="L3" s="63" t="s">
        <v>15</v>
      </c>
      <c r="M3" s="99" t="s">
        <v>17</v>
      </c>
    </row>
    <row r="4" spans="1:18" ht="27">
      <c r="A4" s="99"/>
      <c r="B4" s="100"/>
      <c r="C4" s="101"/>
      <c r="D4" s="102"/>
      <c r="E4" s="105"/>
      <c r="F4" s="45" t="s">
        <v>9</v>
      </c>
      <c r="G4" s="43" t="s">
        <v>20</v>
      </c>
      <c r="H4" s="47" t="s">
        <v>11</v>
      </c>
      <c r="I4" s="41" t="s">
        <v>18</v>
      </c>
      <c r="J4" s="103"/>
      <c r="K4" s="99"/>
      <c r="L4" s="63" t="s">
        <v>16</v>
      </c>
      <c r="M4" s="99"/>
    </row>
    <row r="5" spans="1:18" ht="24" customHeight="1">
      <c r="A5" s="23">
        <v>1</v>
      </c>
      <c r="B5" s="33">
        <v>5920003057</v>
      </c>
      <c r="C5" s="17" t="s">
        <v>22</v>
      </c>
      <c r="D5" s="17" t="s">
        <v>23</v>
      </c>
      <c r="E5" s="17" t="s">
        <v>24</v>
      </c>
      <c r="F5" s="48" t="s">
        <v>3577</v>
      </c>
      <c r="G5" s="25">
        <v>1790.12</v>
      </c>
      <c r="H5" s="18">
        <v>138</v>
      </c>
      <c r="I5" s="25">
        <v>3.5</v>
      </c>
      <c r="J5" s="26">
        <f>SUM(H5*I5)</f>
        <v>483</v>
      </c>
      <c r="K5" s="26">
        <f>SUM(J5*7%)</f>
        <v>33.81</v>
      </c>
      <c r="L5" s="26">
        <f>SUM(J5+K5)</f>
        <v>516.80999999999995</v>
      </c>
      <c r="M5" s="26">
        <f>SUM(G5+L5)</f>
        <v>2306.9299999999998</v>
      </c>
      <c r="N5" s="25">
        <v>2306.9299999999998</v>
      </c>
      <c r="O5" s="94">
        <v>1</v>
      </c>
    </row>
    <row r="6" spans="1:18" ht="24" customHeight="1">
      <c r="A6" s="31">
        <v>2</v>
      </c>
      <c r="B6" s="16">
        <v>5920003058</v>
      </c>
      <c r="C6" s="65" t="s">
        <v>25</v>
      </c>
      <c r="D6" s="65" t="s">
        <v>2609</v>
      </c>
      <c r="E6" s="65" t="s">
        <v>3562</v>
      </c>
      <c r="F6" s="48" t="s">
        <v>19</v>
      </c>
      <c r="G6" s="25">
        <v>0</v>
      </c>
      <c r="H6" s="18">
        <v>0</v>
      </c>
      <c r="I6" s="25">
        <v>3.5</v>
      </c>
      <c r="J6" s="26">
        <f t="shared" ref="J6:J69" si="0">SUM(H6*I6)</f>
        <v>0</v>
      </c>
      <c r="K6" s="26">
        <f t="shared" ref="K6:K69" si="1">SUM(J6*7%)</f>
        <v>0</v>
      </c>
      <c r="L6" s="26">
        <f t="shared" ref="L6:L69" si="2">SUM(J6+K6)</f>
        <v>0</v>
      </c>
      <c r="M6" s="26">
        <f t="shared" ref="M6:M68" si="3">SUM(G6+L6)</f>
        <v>0</v>
      </c>
      <c r="N6" s="25">
        <v>0</v>
      </c>
      <c r="O6" s="94">
        <v>0</v>
      </c>
      <c r="P6" s="85"/>
      <c r="Q6" s="85"/>
      <c r="R6" s="85"/>
    </row>
    <row r="7" spans="1:18" ht="24" customHeight="1">
      <c r="A7" s="31">
        <v>3</v>
      </c>
      <c r="B7" s="33">
        <v>5920003059</v>
      </c>
      <c r="C7" s="17" t="s">
        <v>26</v>
      </c>
      <c r="D7" s="17" t="s">
        <v>27</v>
      </c>
      <c r="E7" s="17" t="s">
        <v>28</v>
      </c>
      <c r="F7" s="48" t="s">
        <v>19</v>
      </c>
      <c r="G7" s="25">
        <v>0</v>
      </c>
      <c r="H7" s="18">
        <v>51</v>
      </c>
      <c r="I7" s="25">
        <v>3.5</v>
      </c>
      <c r="J7" s="26">
        <f t="shared" si="0"/>
        <v>178.5</v>
      </c>
      <c r="K7" s="26">
        <f t="shared" si="1"/>
        <v>12.495000000000001</v>
      </c>
      <c r="L7" s="26">
        <f>SUM(J7+K7)</f>
        <v>190.995</v>
      </c>
      <c r="M7" s="26">
        <f t="shared" si="3"/>
        <v>190.995</v>
      </c>
      <c r="N7" s="25">
        <v>599.21</v>
      </c>
      <c r="O7" s="94">
        <v>1</v>
      </c>
      <c r="P7" s="85"/>
      <c r="Q7" s="85"/>
      <c r="R7" s="85"/>
    </row>
    <row r="8" spans="1:18" ht="24" customHeight="1">
      <c r="A8" s="31">
        <v>4</v>
      </c>
      <c r="B8" s="16">
        <v>5920003060</v>
      </c>
      <c r="C8" s="17" t="s">
        <v>29</v>
      </c>
      <c r="D8" s="17" t="s">
        <v>30</v>
      </c>
      <c r="E8" s="17" t="s">
        <v>31</v>
      </c>
      <c r="F8" s="48" t="s">
        <v>3578</v>
      </c>
      <c r="G8" s="25">
        <v>63.67</v>
      </c>
      <c r="H8" s="18">
        <v>7</v>
      </c>
      <c r="I8" s="25">
        <v>3.5</v>
      </c>
      <c r="J8" s="26">
        <f t="shared" si="0"/>
        <v>24.5</v>
      </c>
      <c r="K8" s="26">
        <f t="shared" si="1"/>
        <v>1.7150000000000001</v>
      </c>
      <c r="L8" s="26">
        <f t="shared" si="2"/>
        <v>26.215</v>
      </c>
      <c r="M8" s="26">
        <f t="shared" si="3"/>
        <v>89.885000000000005</v>
      </c>
      <c r="N8" s="25">
        <v>89.89</v>
      </c>
      <c r="O8" s="94">
        <v>0</v>
      </c>
      <c r="P8" s="78"/>
    </row>
    <row r="9" spans="1:18" ht="24" customHeight="1">
      <c r="A9" s="31">
        <v>5</v>
      </c>
      <c r="B9" s="33">
        <v>5920003061</v>
      </c>
      <c r="C9" s="65" t="s">
        <v>32</v>
      </c>
      <c r="D9" s="65" t="s">
        <v>33</v>
      </c>
      <c r="E9" s="65" t="s">
        <v>34</v>
      </c>
      <c r="F9" s="48" t="s">
        <v>3577</v>
      </c>
      <c r="G9" s="25">
        <v>26.22</v>
      </c>
      <c r="H9" s="18">
        <v>2</v>
      </c>
      <c r="I9" s="25">
        <v>3.5</v>
      </c>
      <c r="J9" s="26">
        <f t="shared" si="0"/>
        <v>7</v>
      </c>
      <c r="K9" s="26">
        <f t="shared" si="1"/>
        <v>0.49000000000000005</v>
      </c>
      <c r="L9" s="26">
        <f t="shared" si="2"/>
        <v>7.49</v>
      </c>
      <c r="M9" s="26">
        <f t="shared" si="3"/>
        <v>33.71</v>
      </c>
      <c r="N9" s="25">
        <v>33.71</v>
      </c>
      <c r="O9" s="94">
        <v>1</v>
      </c>
    </row>
    <row r="10" spans="1:18" ht="24" customHeight="1">
      <c r="A10" s="31">
        <v>6</v>
      </c>
      <c r="B10" s="16">
        <v>5920003062</v>
      </c>
      <c r="C10" s="65" t="s">
        <v>35</v>
      </c>
      <c r="D10" s="65" t="s">
        <v>36</v>
      </c>
      <c r="E10" s="65" t="s">
        <v>28</v>
      </c>
      <c r="F10" s="48" t="s">
        <v>3578</v>
      </c>
      <c r="G10" s="25">
        <v>149.81</v>
      </c>
      <c r="H10" s="18">
        <v>22</v>
      </c>
      <c r="I10" s="25">
        <v>3.5</v>
      </c>
      <c r="J10" s="26">
        <f t="shared" si="0"/>
        <v>77</v>
      </c>
      <c r="K10" s="26">
        <f t="shared" si="1"/>
        <v>5.3900000000000006</v>
      </c>
      <c r="L10" s="26">
        <f t="shared" si="2"/>
        <v>82.39</v>
      </c>
      <c r="M10" s="26">
        <f t="shared" si="3"/>
        <v>232.2</v>
      </c>
      <c r="N10" s="25">
        <v>232.2</v>
      </c>
      <c r="O10" s="94">
        <v>0</v>
      </c>
      <c r="P10" s="78"/>
    </row>
    <row r="11" spans="1:18" ht="24" customHeight="1">
      <c r="A11" s="31">
        <v>7</v>
      </c>
      <c r="B11" s="95">
        <v>5920003063</v>
      </c>
      <c r="C11" s="17" t="s">
        <v>37</v>
      </c>
      <c r="D11" s="17" t="s">
        <v>38</v>
      </c>
      <c r="E11" s="17" t="s">
        <v>2697</v>
      </c>
      <c r="F11" s="48" t="s">
        <v>3577</v>
      </c>
      <c r="G11" s="25">
        <v>183.51</v>
      </c>
      <c r="H11" s="18">
        <v>0</v>
      </c>
      <c r="I11" s="25">
        <v>3.5</v>
      </c>
      <c r="J11" s="26">
        <f t="shared" si="0"/>
        <v>0</v>
      </c>
      <c r="K11" s="26">
        <f t="shared" si="1"/>
        <v>0</v>
      </c>
      <c r="L11" s="26">
        <f t="shared" si="2"/>
        <v>0</v>
      </c>
      <c r="M11" s="26">
        <f t="shared" si="3"/>
        <v>183.51</v>
      </c>
      <c r="N11" s="25">
        <v>183.51</v>
      </c>
      <c r="O11" s="94">
        <v>1</v>
      </c>
    </row>
    <row r="12" spans="1:18" ht="24" customHeight="1">
      <c r="A12" s="31">
        <v>8</v>
      </c>
      <c r="B12" s="16">
        <v>5920003064</v>
      </c>
      <c r="C12" s="17" t="s">
        <v>39</v>
      </c>
      <c r="D12" s="17" t="s">
        <v>40</v>
      </c>
      <c r="E12" s="17" t="s">
        <v>41</v>
      </c>
      <c r="F12" s="48" t="s">
        <v>3599</v>
      </c>
      <c r="G12" s="25">
        <v>906.3</v>
      </c>
      <c r="H12" s="18">
        <v>96</v>
      </c>
      <c r="I12" s="25">
        <v>3.5</v>
      </c>
      <c r="J12" s="26">
        <f t="shared" si="0"/>
        <v>336</v>
      </c>
      <c r="K12" s="26">
        <f t="shared" si="1"/>
        <v>23.520000000000003</v>
      </c>
      <c r="L12" s="26">
        <f>SUM(J12+K12)</f>
        <v>359.52</v>
      </c>
      <c r="M12" s="26">
        <f t="shared" si="3"/>
        <v>1265.82</v>
      </c>
      <c r="N12" s="25">
        <v>1265.82</v>
      </c>
      <c r="O12" s="94">
        <v>0</v>
      </c>
    </row>
    <row r="13" spans="1:18" ht="24" customHeight="1">
      <c r="A13" s="31">
        <v>9</v>
      </c>
      <c r="B13" s="33">
        <v>5920003065</v>
      </c>
      <c r="C13" s="17" t="s">
        <v>42</v>
      </c>
      <c r="D13" s="17" t="s">
        <v>43</v>
      </c>
      <c r="E13" s="17" t="s">
        <v>44</v>
      </c>
      <c r="F13" s="16" t="s">
        <v>19</v>
      </c>
      <c r="G13" s="25">
        <v>0</v>
      </c>
      <c r="H13" s="18">
        <v>13</v>
      </c>
      <c r="I13" s="25">
        <v>3.5</v>
      </c>
      <c r="J13" s="26">
        <f t="shared" si="0"/>
        <v>45.5</v>
      </c>
      <c r="K13" s="26">
        <f t="shared" si="1"/>
        <v>3.1850000000000005</v>
      </c>
      <c r="L13" s="26">
        <f t="shared" si="2"/>
        <v>48.685000000000002</v>
      </c>
      <c r="M13" s="26">
        <f t="shared" si="3"/>
        <v>48.685000000000002</v>
      </c>
      <c r="N13" s="25">
        <v>48.69</v>
      </c>
      <c r="O13" s="94">
        <v>1</v>
      </c>
      <c r="P13" s="85"/>
      <c r="Q13" s="85"/>
      <c r="R13" s="85"/>
    </row>
    <row r="14" spans="1:18" ht="24" customHeight="1">
      <c r="A14" s="31">
        <v>10</v>
      </c>
      <c r="B14" s="16">
        <v>5920003066</v>
      </c>
      <c r="C14" s="17" t="s">
        <v>45</v>
      </c>
      <c r="D14" s="17" t="s">
        <v>46</v>
      </c>
      <c r="E14" s="17" t="s">
        <v>47</v>
      </c>
      <c r="F14" s="48" t="s">
        <v>3578</v>
      </c>
      <c r="G14" s="25">
        <v>108.61</v>
      </c>
      <c r="H14" s="18">
        <v>9</v>
      </c>
      <c r="I14" s="25">
        <v>3.5</v>
      </c>
      <c r="J14" s="26">
        <f t="shared" si="0"/>
        <v>31.5</v>
      </c>
      <c r="K14" s="26">
        <f t="shared" si="1"/>
        <v>2.2050000000000001</v>
      </c>
      <c r="L14" s="26">
        <f t="shared" si="2"/>
        <v>33.704999999999998</v>
      </c>
      <c r="M14" s="26">
        <f t="shared" si="3"/>
        <v>142.315</v>
      </c>
      <c r="N14" s="25">
        <v>142.32</v>
      </c>
      <c r="O14" s="94" t="s">
        <v>3596</v>
      </c>
      <c r="P14" s="78"/>
    </row>
    <row r="15" spans="1:18" ht="24" customHeight="1">
      <c r="A15" s="31">
        <v>11</v>
      </c>
      <c r="B15" s="33">
        <v>5920003067</v>
      </c>
      <c r="C15" s="65" t="s">
        <v>48</v>
      </c>
      <c r="D15" s="65" t="s">
        <v>49</v>
      </c>
      <c r="E15" s="65" t="s">
        <v>28</v>
      </c>
      <c r="F15" s="48" t="s">
        <v>3577</v>
      </c>
      <c r="G15" s="25">
        <v>116.1</v>
      </c>
      <c r="H15" s="18">
        <v>8</v>
      </c>
      <c r="I15" s="25">
        <v>3.5</v>
      </c>
      <c r="J15" s="26">
        <f t="shared" si="0"/>
        <v>28</v>
      </c>
      <c r="K15" s="26">
        <f t="shared" si="1"/>
        <v>1.9600000000000002</v>
      </c>
      <c r="L15" s="26">
        <f t="shared" si="2"/>
        <v>29.96</v>
      </c>
      <c r="M15" s="26">
        <f t="shared" si="3"/>
        <v>146.06</v>
      </c>
      <c r="N15" s="25">
        <v>146.06</v>
      </c>
      <c r="O15" s="94">
        <v>1</v>
      </c>
    </row>
    <row r="16" spans="1:18" ht="24" customHeight="1">
      <c r="A16" s="31">
        <v>12</v>
      </c>
      <c r="B16" s="16">
        <v>5920003068</v>
      </c>
      <c r="C16" s="65" t="s">
        <v>50</v>
      </c>
      <c r="D16" s="65" t="s">
        <v>51</v>
      </c>
      <c r="E16" s="65" t="s">
        <v>28</v>
      </c>
      <c r="F16" s="48" t="s">
        <v>3599</v>
      </c>
      <c r="G16" s="25">
        <v>490.6</v>
      </c>
      <c r="H16" s="18">
        <v>33</v>
      </c>
      <c r="I16" s="25">
        <v>3.5</v>
      </c>
      <c r="J16" s="26">
        <f t="shared" si="0"/>
        <v>115.5</v>
      </c>
      <c r="K16" s="26">
        <f t="shared" si="1"/>
        <v>8.0850000000000009</v>
      </c>
      <c r="L16" s="26">
        <f t="shared" si="2"/>
        <v>123.58500000000001</v>
      </c>
      <c r="M16" s="26">
        <f t="shared" si="3"/>
        <v>614.18500000000006</v>
      </c>
      <c r="N16" s="25">
        <v>614.19000000000005</v>
      </c>
      <c r="O16" s="94">
        <v>0</v>
      </c>
    </row>
    <row r="17" spans="1:18" ht="24" customHeight="1">
      <c r="A17" s="31">
        <v>13</v>
      </c>
      <c r="B17" s="33">
        <v>5920003069</v>
      </c>
      <c r="C17" s="17" t="s">
        <v>52</v>
      </c>
      <c r="D17" s="17" t="s">
        <v>53</v>
      </c>
      <c r="E17" s="17" t="s">
        <v>54</v>
      </c>
      <c r="F17" s="48" t="s">
        <v>3577</v>
      </c>
      <c r="G17" s="25">
        <v>621.67999999999995</v>
      </c>
      <c r="H17" s="18">
        <v>42</v>
      </c>
      <c r="I17" s="25">
        <v>3.5</v>
      </c>
      <c r="J17" s="26">
        <f t="shared" si="0"/>
        <v>147</v>
      </c>
      <c r="K17" s="26">
        <f t="shared" si="1"/>
        <v>10.290000000000001</v>
      </c>
      <c r="L17" s="26">
        <f t="shared" si="2"/>
        <v>157.29</v>
      </c>
      <c r="M17" s="26">
        <f t="shared" si="3"/>
        <v>778.96999999999991</v>
      </c>
      <c r="N17" s="25">
        <v>778.97</v>
      </c>
      <c r="O17" s="94">
        <v>1</v>
      </c>
    </row>
    <row r="18" spans="1:18" ht="24" customHeight="1">
      <c r="A18" s="31">
        <v>14</v>
      </c>
      <c r="B18" s="16">
        <v>5920003070</v>
      </c>
      <c r="C18" s="17" t="s">
        <v>55</v>
      </c>
      <c r="D18" s="17" t="s">
        <v>56</v>
      </c>
      <c r="E18" s="17" t="s">
        <v>57</v>
      </c>
      <c r="F18" s="48" t="s">
        <v>3599</v>
      </c>
      <c r="G18" s="25">
        <v>209.72</v>
      </c>
      <c r="H18" s="18">
        <v>17</v>
      </c>
      <c r="I18" s="25">
        <v>3.5</v>
      </c>
      <c r="J18" s="26">
        <f t="shared" si="0"/>
        <v>59.5</v>
      </c>
      <c r="K18" s="26">
        <f t="shared" si="1"/>
        <v>4.165</v>
      </c>
      <c r="L18" s="26">
        <f t="shared" si="2"/>
        <v>63.664999999999999</v>
      </c>
      <c r="M18" s="26">
        <f t="shared" si="3"/>
        <v>273.38499999999999</v>
      </c>
      <c r="N18" s="25">
        <v>273.39</v>
      </c>
      <c r="O18" s="94">
        <v>0</v>
      </c>
    </row>
    <row r="19" spans="1:18" ht="24" customHeight="1">
      <c r="A19" s="31">
        <v>15</v>
      </c>
      <c r="B19" s="33">
        <v>5920003071</v>
      </c>
      <c r="C19" s="17" t="s">
        <v>58</v>
      </c>
      <c r="D19" s="17" t="s">
        <v>59</v>
      </c>
      <c r="E19" s="17" t="s">
        <v>60</v>
      </c>
      <c r="F19" s="48" t="s">
        <v>3577</v>
      </c>
      <c r="G19" s="25">
        <v>4205.6400000000003</v>
      </c>
      <c r="H19" s="18">
        <v>391</v>
      </c>
      <c r="I19" s="25">
        <v>3.5</v>
      </c>
      <c r="J19" s="26">
        <f t="shared" si="0"/>
        <v>1368.5</v>
      </c>
      <c r="K19" s="26">
        <f t="shared" si="1"/>
        <v>95.795000000000016</v>
      </c>
      <c r="L19" s="26">
        <f t="shared" si="2"/>
        <v>1464.2950000000001</v>
      </c>
      <c r="M19" s="26">
        <f t="shared" si="3"/>
        <v>5669.9350000000004</v>
      </c>
      <c r="N19" s="25">
        <v>5669.94</v>
      </c>
      <c r="O19" s="94">
        <v>1</v>
      </c>
    </row>
    <row r="20" spans="1:18" ht="24" customHeight="1">
      <c r="A20" s="31">
        <v>16</v>
      </c>
      <c r="B20" s="16">
        <v>5920003072</v>
      </c>
      <c r="C20" s="17" t="s">
        <v>61</v>
      </c>
      <c r="D20" s="17" t="s">
        <v>62</v>
      </c>
      <c r="E20" s="17" t="s">
        <v>63</v>
      </c>
      <c r="F20" s="48" t="s">
        <v>3599</v>
      </c>
      <c r="G20" s="25">
        <v>247.17</v>
      </c>
      <c r="H20" s="18">
        <v>22</v>
      </c>
      <c r="I20" s="25">
        <v>3.5</v>
      </c>
      <c r="J20" s="26">
        <f t="shared" si="0"/>
        <v>77</v>
      </c>
      <c r="K20" s="26">
        <f t="shared" si="1"/>
        <v>5.3900000000000006</v>
      </c>
      <c r="L20" s="26">
        <f t="shared" si="2"/>
        <v>82.39</v>
      </c>
      <c r="M20" s="26">
        <f t="shared" si="3"/>
        <v>329.56</v>
      </c>
      <c r="N20" s="25">
        <v>329.56</v>
      </c>
      <c r="O20" s="94">
        <v>0</v>
      </c>
    </row>
    <row r="21" spans="1:18" ht="24" customHeight="1">
      <c r="A21" s="31">
        <v>17</v>
      </c>
      <c r="B21" s="33">
        <v>5920003073</v>
      </c>
      <c r="C21" s="65" t="s">
        <v>64</v>
      </c>
      <c r="D21" s="65" t="s">
        <v>65</v>
      </c>
      <c r="E21" s="65" t="s">
        <v>66</v>
      </c>
      <c r="F21" s="48" t="s">
        <v>3578</v>
      </c>
      <c r="G21" s="25">
        <v>1385.66</v>
      </c>
      <c r="H21" s="18">
        <v>181</v>
      </c>
      <c r="I21" s="25">
        <v>3.5</v>
      </c>
      <c r="J21" s="26">
        <f t="shared" si="0"/>
        <v>633.5</v>
      </c>
      <c r="K21" s="26">
        <f t="shared" si="1"/>
        <v>44.345000000000006</v>
      </c>
      <c r="L21" s="26">
        <f t="shared" si="2"/>
        <v>677.84500000000003</v>
      </c>
      <c r="M21" s="26">
        <f t="shared" si="3"/>
        <v>2063.5050000000001</v>
      </c>
      <c r="N21" s="25">
        <v>2063.5100000000002</v>
      </c>
      <c r="O21" s="94">
        <v>1</v>
      </c>
      <c r="P21" s="78"/>
    </row>
    <row r="22" spans="1:18" ht="24" customHeight="1">
      <c r="A22" s="31">
        <v>18</v>
      </c>
      <c r="B22" s="16">
        <v>5920003074</v>
      </c>
      <c r="C22" s="17" t="s">
        <v>67</v>
      </c>
      <c r="D22" s="17" t="s">
        <v>68</v>
      </c>
      <c r="E22" s="17" t="s">
        <v>69</v>
      </c>
      <c r="F22" s="48" t="s">
        <v>3599</v>
      </c>
      <c r="G22" s="25">
        <v>558.02</v>
      </c>
      <c r="H22" s="18">
        <v>57</v>
      </c>
      <c r="I22" s="25">
        <v>3.5</v>
      </c>
      <c r="J22" s="26">
        <f t="shared" si="0"/>
        <v>199.5</v>
      </c>
      <c r="K22" s="26">
        <f t="shared" si="1"/>
        <v>13.965000000000002</v>
      </c>
      <c r="L22" s="26">
        <f t="shared" si="2"/>
        <v>213.465</v>
      </c>
      <c r="M22" s="26">
        <f t="shared" si="3"/>
        <v>771.48500000000001</v>
      </c>
      <c r="N22" s="25">
        <v>771.49</v>
      </c>
      <c r="O22" s="94">
        <v>0</v>
      </c>
    </row>
    <row r="23" spans="1:18" ht="24" customHeight="1">
      <c r="A23" s="31">
        <v>19</v>
      </c>
      <c r="B23" s="33">
        <v>5920003075</v>
      </c>
      <c r="C23" s="65" t="s">
        <v>70</v>
      </c>
      <c r="D23" s="65" t="s">
        <v>71</v>
      </c>
      <c r="E23" s="65" t="s">
        <v>72</v>
      </c>
      <c r="F23" s="48" t="s">
        <v>19</v>
      </c>
      <c r="G23" s="25">
        <v>0</v>
      </c>
      <c r="H23" s="18">
        <v>0</v>
      </c>
      <c r="I23" s="25">
        <v>3.5</v>
      </c>
      <c r="J23" s="26">
        <f t="shared" si="0"/>
        <v>0</v>
      </c>
      <c r="K23" s="26">
        <f t="shared" si="1"/>
        <v>0</v>
      </c>
      <c r="L23" s="26">
        <f t="shared" si="2"/>
        <v>0</v>
      </c>
      <c r="M23" s="26">
        <f t="shared" si="3"/>
        <v>0</v>
      </c>
      <c r="N23" s="25">
        <v>0</v>
      </c>
      <c r="O23" s="94">
        <v>1</v>
      </c>
      <c r="P23" s="85"/>
      <c r="Q23" s="85"/>
      <c r="R23" s="85"/>
    </row>
    <row r="24" spans="1:18" ht="24" customHeight="1">
      <c r="A24" s="31">
        <v>20</v>
      </c>
      <c r="B24" s="16">
        <v>5920003076</v>
      </c>
      <c r="C24" s="17" t="s">
        <v>73</v>
      </c>
      <c r="D24" s="17" t="s">
        <v>74</v>
      </c>
      <c r="E24" s="17" t="s">
        <v>75</v>
      </c>
      <c r="F24" s="49" t="s">
        <v>3578</v>
      </c>
      <c r="G24" s="25">
        <v>337.06</v>
      </c>
      <c r="H24" s="18">
        <v>40</v>
      </c>
      <c r="I24" s="25">
        <v>3.5</v>
      </c>
      <c r="J24" s="26">
        <f t="shared" si="0"/>
        <v>140</v>
      </c>
      <c r="K24" s="26">
        <f t="shared" si="1"/>
        <v>9.8000000000000007</v>
      </c>
      <c r="L24" s="26">
        <f t="shared" si="2"/>
        <v>149.80000000000001</v>
      </c>
      <c r="M24" s="26">
        <f t="shared" si="3"/>
        <v>486.86</v>
      </c>
      <c r="N24" s="25">
        <v>486.86</v>
      </c>
      <c r="O24" s="94" t="s">
        <v>3596</v>
      </c>
      <c r="P24" s="78"/>
    </row>
    <row r="25" spans="1:18" ht="24" customHeight="1">
      <c r="A25" s="31">
        <v>21</v>
      </c>
      <c r="B25" s="33">
        <v>5920003077</v>
      </c>
      <c r="C25" s="65" t="s">
        <v>76</v>
      </c>
      <c r="D25" s="65" t="s">
        <v>77</v>
      </c>
      <c r="E25" s="65" t="s">
        <v>78</v>
      </c>
      <c r="F25" s="48" t="s">
        <v>3577</v>
      </c>
      <c r="G25" s="25">
        <v>591.72</v>
      </c>
      <c r="H25" s="18">
        <v>11</v>
      </c>
      <c r="I25" s="25">
        <v>3.5</v>
      </c>
      <c r="J25" s="26">
        <f t="shared" si="0"/>
        <v>38.5</v>
      </c>
      <c r="K25" s="26">
        <f t="shared" si="1"/>
        <v>2.6950000000000003</v>
      </c>
      <c r="L25" s="26">
        <f t="shared" si="2"/>
        <v>41.195</v>
      </c>
      <c r="M25" s="26">
        <f t="shared" si="3"/>
        <v>632.91500000000008</v>
      </c>
      <c r="N25" s="25">
        <v>632.91999999999996</v>
      </c>
      <c r="O25" s="94">
        <v>1</v>
      </c>
    </row>
    <row r="26" spans="1:18" ht="24" customHeight="1">
      <c r="A26" s="31">
        <v>22</v>
      </c>
      <c r="B26" s="16">
        <v>5920003078</v>
      </c>
      <c r="C26" s="17" t="s">
        <v>79</v>
      </c>
      <c r="D26" s="17" t="s">
        <v>80</v>
      </c>
      <c r="E26" s="17" t="s">
        <v>81</v>
      </c>
      <c r="F26" s="48" t="s">
        <v>3599</v>
      </c>
      <c r="G26" s="25">
        <v>498.09</v>
      </c>
      <c r="H26" s="18">
        <v>30</v>
      </c>
      <c r="I26" s="25">
        <v>3.5</v>
      </c>
      <c r="J26" s="26">
        <f t="shared" si="0"/>
        <v>105</v>
      </c>
      <c r="K26" s="26">
        <f t="shared" si="1"/>
        <v>7.3500000000000005</v>
      </c>
      <c r="L26" s="26">
        <f t="shared" si="2"/>
        <v>112.35</v>
      </c>
      <c r="M26" s="26">
        <f t="shared" si="3"/>
        <v>610.43999999999994</v>
      </c>
      <c r="N26" s="25">
        <v>610.44000000000005</v>
      </c>
      <c r="O26" s="94">
        <v>0</v>
      </c>
    </row>
    <row r="27" spans="1:18" ht="24" customHeight="1">
      <c r="A27" s="31">
        <v>23</v>
      </c>
      <c r="B27" s="33">
        <v>5920003079</v>
      </c>
      <c r="C27" s="17" t="s">
        <v>82</v>
      </c>
      <c r="D27" s="17" t="s">
        <v>83</v>
      </c>
      <c r="E27" s="17" t="s">
        <v>84</v>
      </c>
      <c r="F27" s="48" t="s">
        <v>3577</v>
      </c>
      <c r="G27" s="25">
        <v>670.37</v>
      </c>
      <c r="H27" s="18">
        <v>45</v>
      </c>
      <c r="I27" s="25">
        <v>3.5</v>
      </c>
      <c r="J27" s="26">
        <f t="shared" si="0"/>
        <v>157.5</v>
      </c>
      <c r="K27" s="26">
        <f t="shared" si="1"/>
        <v>11.025</v>
      </c>
      <c r="L27" s="26">
        <f t="shared" si="2"/>
        <v>168.52500000000001</v>
      </c>
      <c r="M27" s="26">
        <f t="shared" si="3"/>
        <v>838.89499999999998</v>
      </c>
      <c r="N27" s="25">
        <v>838.9</v>
      </c>
      <c r="O27" s="94">
        <v>1</v>
      </c>
    </row>
    <row r="28" spans="1:18" ht="24" customHeight="1">
      <c r="A28" s="31">
        <v>24</v>
      </c>
      <c r="B28" s="16">
        <v>5920003080</v>
      </c>
      <c r="C28" s="17" t="s">
        <v>85</v>
      </c>
      <c r="D28" s="17" t="s">
        <v>86</v>
      </c>
      <c r="E28" s="17" t="s">
        <v>87</v>
      </c>
      <c r="F28" s="48" t="s">
        <v>19</v>
      </c>
      <c r="G28" s="25">
        <v>0</v>
      </c>
      <c r="H28" s="18">
        <v>35</v>
      </c>
      <c r="I28" s="25">
        <v>3.5</v>
      </c>
      <c r="J28" s="26">
        <f t="shared" si="0"/>
        <v>122.5</v>
      </c>
      <c r="K28" s="26">
        <f t="shared" si="1"/>
        <v>8.5750000000000011</v>
      </c>
      <c r="L28" s="26">
        <f t="shared" si="2"/>
        <v>131.07499999999999</v>
      </c>
      <c r="M28" s="26">
        <f t="shared" si="3"/>
        <v>131.07499999999999</v>
      </c>
      <c r="N28" s="25">
        <v>131.08000000000001</v>
      </c>
      <c r="O28" s="94">
        <v>0</v>
      </c>
      <c r="P28" s="85"/>
      <c r="Q28" s="85"/>
      <c r="R28" s="85"/>
    </row>
    <row r="29" spans="1:18" ht="24" customHeight="1">
      <c r="A29" s="31">
        <v>25</v>
      </c>
      <c r="B29" s="33">
        <v>5920003081</v>
      </c>
      <c r="C29" s="17" t="s">
        <v>88</v>
      </c>
      <c r="D29" s="17" t="s">
        <v>2610</v>
      </c>
      <c r="E29" s="17" t="s">
        <v>89</v>
      </c>
      <c r="F29" s="48">
        <v>21702</v>
      </c>
      <c r="G29" s="25">
        <v>29.96</v>
      </c>
      <c r="H29" s="18">
        <v>5</v>
      </c>
      <c r="I29" s="25">
        <v>3.5</v>
      </c>
      <c r="J29" s="26">
        <f t="shared" si="0"/>
        <v>17.5</v>
      </c>
      <c r="K29" s="26">
        <f t="shared" si="1"/>
        <v>1.2250000000000001</v>
      </c>
      <c r="L29" s="26">
        <f t="shared" si="2"/>
        <v>18.725000000000001</v>
      </c>
      <c r="M29" s="26">
        <f t="shared" si="3"/>
        <v>48.685000000000002</v>
      </c>
      <c r="N29" s="25">
        <v>48.69</v>
      </c>
      <c r="O29" s="94">
        <v>1</v>
      </c>
      <c r="P29" s="78"/>
      <c r="Q29" s="83"/>
    </row>
    <row r="30" spans="1:18" ht="24" customHeight="1">
      <c r="A30" s="31">
        <v>26</v>
      </c>
      <c r="B30" s="16">
        <v>5920003082</v>
      </c>
      <c r="C30" s="17" t="s">
        <v>90</v>
      </c>
      <c r="D30" s="17" t="s">
        <v>91</v>
      </c>
      <c r="E30" s="17" t="s">
        <v>92</v>
      </c>
      <c r="F30" s="20" t="s">
        <v>19</v>
      </c>
      <c r="G30" s="25">
        <v>0</v>
      </c>
      <c r="H30" s="18">
        <v>27</v>
      </c>
      <c r="I30" s="25">
        <v>3.5</v>
      </c>
      <c r="J30" s="26">
        <f t="shared" si="0"/>
        <v>94.5</v>
      </c>
      <c r="K30" s="26">
        <f t="shared" si="1"/>
        <v>6.6150000000000002</v>
      </c>
      <c r="L30" s="26">
        <f t="shared" si="2"/>
        <v>101.11499999999999</v>
      </c>
      <c r="M30" s="26">
        <f t="shared" si="3"/>
        <v>101.11499999999999</v>
      </c>
      <c r="N30" s="25">
        <v>101.12</v>
      </c>
      <c r="O30" s="94">
        <v>0</v>
      </c>
      <c r="P30" s="85"/>
      <c r="Q30" s="85"/>
      <c r="R30" s="85"/>
    </row>
    <row r="31" spans="1:18" ht="24" customHeight="1">
      <c r="A31" s="31">
        <v>27</v>
      </c>
      <c r="B31" s="33">
        <v>5920003083</v>
      </c>
      <c r="C31" s="17" t="s">
        <v>93</v>
      </c>
      <c r="D31" s="17" t="s">
        <v>98</v>
      </c>
      <c r="E31" s="17" t="s">
        <v>94</v>
      </c>
      <c r="F31" s="48" t="s">
        <v>3577</v>
      </c>
      <c r="G31" s="25">
        <v>367.02</v>
      </c>
      <c r="H31" s="18">
        <v>18</v>
      </c>
      <c r="I31" s="25">
        <v>3.5</v>
      </c>
      <c r="J31" s="26">
        <f t="shared" si="0"/>
        <v>63</v>
      </c>
      <c r="K31" s="26">
        <f t="shared" si="1"/>
        <v>4.41</v>
      </c>
      <c r="L31" s="26">
        <f t="shared" si="2"/>
        <v>67.41</v>
      </c>
      <c r="M31" s="26">
        <f t="shared" si="3"/>
        <v>434.42999999999995</v>
      </c>
      <c r="N31" s="25">
        <v>434.43</v>
      </c>
      <c r="O31" s="94">
        <v>1</v>
      </c>
    </row>
    <row r="32" spans="1:18" ht="24" customHeight="1">
      <c r="A32" s="31">
        <v>28</v>
      </c>
      <c r="B32" s="16">
        <v>5920003084</v>
      </c>
      <c r="C32" s="17" t="s">
        <v>95</v>
      </c>
      <c r="D32" s="17" t="s">
        <v>98</v>
      </c>
      <c r="E32" s="17" t="s">
        <v>96</v>
      </c>
      <c r="F32" s="48" t="s">
        <v>3599</v>
      </c>
      <c r="G32" s="25">
        <v>636.65</v>
      </c>
      <c r="H32" s="18">
        <v>43</v>
      </c>
      <c r="I32" s="25">
        <v>3.5</v>
      </c>
      <c r="J32" s="26">
        <f t="shared" si="0"/>
        <v>150.5</v>
      </c>
      <c r="K32" s="26">
        <f t="shared" si="1"/>
        <v>10.535</v>
      </c>
      <c r="L32" s="26">
        <f t="shared" si="2"/>
        <v>161.035</v>
      </c>
      <c r="M32" s="26">
        <f t="shared" si="3"/>
        <v>797.68499999999995</v>
      </c>
      <c r="N32" s="25">
        <v>797.69</v>
      </c>
      <c r="O32" s="94">
        <v>0</v>
      </c>
    </row>
    <row r="33" spans="1:18" ht="24" customHeight="1">
      <c r="A33" s="31">
        <v>29</v>
      </c>
      <c r="B33" s="33">
        <v>5920003085</v>
      </c>
      <c r="C33" s="17" t="s">
        <v>97</v>
      </c>
      <c r="D33" s="17" t="s">
        <v>98</v>
      </c>
      <c r="E33" s="17" t="s">
        <v>99</v>
      </c>
      <c r="F33" s="48" t="s">
        <v>3577</v>
      </c>
      <c r="G33" s="25">
        <v>820.16</v>
      </c>
      <c r="H33" s="18">
        <v>50</v>
      </c>
      <c r="I33" s="25">
        <v>3.5</v>
      </c>
      <c r="J33" s="26">
        <f t="shared" si="0"/>
        <v>175</v>
      </c>
      <c r="K33" s="26">
        <f t="shared" si="1"/>
        <v>12.250000000000002</v>
      </c>
      <c r="L33" s="26">
        <f t="shared" si="2"/>
        <v>187.25</v>
      </c>
      <c r="M33" s="26">
        <f t="shared" si="3"/>
        <v>1007.41</v>
      </c>
      <c r="N33" s="25">
        <v>1007.41</v>
      </c>
      <c r="O33" s="94">
        <v>1</v>
      </c>
    </row>
    <row r="34" spans="1:18" ht="24" customHeight="1">
      <c r="A34" s="31">
        <v>30</v>
      </c>
      <c r="B34" s="16">
        <v>5920003086</v>
      </c>
      <c r="C34" s="17" t="s">
        <v>100</v>
      </c>
      <c r="D34" s="17" t="s">
        <v>2611</v>
      </c>
      <c r="E34" s="17" t="s">
        <v>101</v>
      </c>
      <c r="F34" s="48" t="s">
        <v>3599</v>
      </c>
      <c r="G34" s="25">
        <v>333.31</v>
      </c>
      <c r="H34" s="18">
        <v>24</v>
      </c>
      <c r="I34" s="25">
        <v>3.5</v>
      </c>
      <c r="J34" s="26">
        <f t="shared" si="0"/>
        <v>84</v>
      </c>
      <c r="K34" s="26">
        <f t="shared" si="1"/>
        <v>5.8800000000000008</v>
      </c>
      <c r="L34" s="26">
        <f t="shared" si="2"/>
        <v>89.88</v>
      </c>
      <c r="M34" s="26">
        <f t="shared" si="3"/>
        <v>423.19</v>
      </c>
      <c r="N34" s="25">
        <v>423.19</v>
      </c>
      <c r="O34" s="94" t="s">
        <v>3596</v>
      </c>
    </row>
    <row r="35" spans="1:18" ht="24" customHeight="1">
      <c r="A35" s="31">
        <v>31</v>
      </c>
      <c r="B35" s="33">
        <v>5920003087</v>
      </c>
      <c r="C35" s="17" t="s">
        <v>102</v>
      </c>
      <c r="D35" s="17" t="s">
        <v>103</v>
      </c>
      <c r="E35" s="17" t="s">
        <v>104</v>
      </c>
      <c r="F35" s="48" t="s">
        <v>3577</v>
      </c>
      <c r="G35" s="25">
        <v>202.24</v>
      </c>
      <c r="H35" s="18">
        <v>19</v>
      </c>
      <c r="I35" s="25">
        <v>3.5</v>
      </c>
      <c r="J35" s="26">
        <f t="shared" si="0"/>
        <v>66.5</v>
      </c>
      <c r="K35" s="26">
        <f t="shared" si="1"/>
        <v>4.6550000000000002</v>
      </c>
      <c r="L35" s="26">
        <f t="shared" si="2"/>
        <v>71.155000000000001</v>
      </c>
      <c r="M35" s="26">
        <f t="shared" si="3"/>
        <v>273.39499999999998</v>
      </c>
      <c r="N35" s="25">
        <v>273.39999999999998</v>
      </c>
      <c r="O35" s="94">
        <v>1</v>
      </c>
    </row>
    <row r="36" spans="1:18" ht="24" customHeight="1">
      <c r="A36" s="31">
        <v>32</v>
      </c>
      <c r="B36" s="16">
        <v>5920003088</v>
      </c>
      <c r="C36" s="17" t="s">
        <v>105</v>
      </c>
      <c r="D36" s="17" t="s">
        <v>106</v>
      </c>
      <c r="E36" s="17" t="s">
        <v>107</v>
      </c>
      <c r="F36" s="48" t="s">
        <v>3599</v>
      </c>
      <c r="G36" s="25">
        <v>172.28</v>
      </c>
      <c r="H36" s="18">
        <v>11</v>
      </c>
      <c r="I36" s="25">
        <v>3.5</v>
      </c>
      <c r="J36" s="26">
        <f t="shared" si="0"/>
        <v>38.5</v>
      </c>
      <c r="K36" s="26">
        <f t="shared" si="1"/>
        <v>2.6950000000000003</v>
      </c>
      <c r="L36" s="26">
        <f t="shared" si="2"/>
        <v>41.195</v>
      </c>
      <c r="M36" s="26">
        <f t="shared" si="3"/>
        <v>213.47499999999999</v>
      </c>
      <c r="N36" s="25">
        <v>213.48</v>
      </c>
      <c r="O36" s="94">
        <v>0</v>
      </c>
    </row>
    <row r="37" spans="1:18" ht="24" customHeight="1">
      <c r="A37" s="31">
        <v>33</v>
      </c>
      <c r="B37" s="33">
        <v>5920003089</v>
      </c>
      <c r="C37" s="17" t="s">
        <v>108</v>
      </c>
      <c r="D37" s="17" t="s">
        <v>2612</v>
      </c>
      <c r="E37" s="17" t="s">
        <v>109</v>
      </c>
      <c r="F37" s="48" t="s">
        <v>3577</v>
      </c>
      <c r="G37" s="25">
        <v>280.88</v>
      </c>
      <c r="H37" s="18">
        <v>22</v>
      </c>
      <c r="I37" s="25">
        <v>3.5</v>
      </c>
      <c r="J37" s="26">
        <f t="shared" si="0"/>
        <v>77</v>
      </c>
      <c r="K37" s="26">
        <f t="shared" si="1"/>
        <v>5.3900000000000006</v>
      </c>
      <c r="L37" s="26">
        <f t="shared" si="2"/>
        <v>82.39</v>
      </c>
      <c r="M37" s="26">
        <f t="shared" si="3"/>
        <v>363.27</v>
      </c>
      <c r="N37" s="25">
        <v>363.27</v>
      </c>
      <c r="O37" s="94">
        <v>1</v>
      </c>
    </row>
    <row r="38" spans="1:18" ht="24" customHeight="1">
      <c r="A38" s="31">
        <v>34</v>
      </c>
      <c r="B38" s="16">
        <v>5920003090</v>
      </c>
      <c r="C38" s="17" t="s">
        <v>110</v>
      </c>
      <c r="D38" s="17" t="s">
        <v>2613</v>
      </c>
      <c r="E38" s="17" t="s">
        <v>111</v>
      </c>
      <c r="F38" s="49">
        <v>21702</v>
      </c>
      <c r="G38" s="25">
        <v>26.22</v>
      </c>
      <c r="H38" s="18">
        <v>8</v>
      </c>
      <c r="I38" s="25">
        <v>3.5</v>
      </c>
      <c r="J38" s="26">
        <f t="shared" si="0"/>
        <v>28</v>
      </c>
      <c r="K38" s="26">
        <f t="shared" si="1"/>
        <v>1.9600000000000002</v>
      </c>
      <c r="L38" s="26">
        <f t="shared" si="2"/>
        <v>29.96</v>
      </c>
      <c r="M38" s="26">
        <f t="shared" si="3"/>
        <v>56.18</v>
      </c>
      <c r="N38" s="25">
        <v>56.18</v>
      </c>
      <c r="O38" s="94">
        <v>0</v>
      </c>
      <c r="P38" s="78"/>
      <c r="Q38" s="83"/>
    </row>
    <row r="39" spans="1:18" ht="24" customHeight="1">
      <c r="A39" s="31">
        <v>35</v>
      </c>
      <c r="B39" s="33">
        <v>5920003091</v>
      </c>
      <c r="C39" s="17" t="s">
        <v>112</v>
      </c>
      <c r="D39" s="17" t="s">
        <v>2613</v>
      </c>
      <c r="E39" s="17" t="s">
        <v>113</v>
      </c>
      <c r="F39" s="48">
        <v>21702</v>
      </c>
      <c r="G39" s="25">
        <v>7.49</v>
      </c>
      <c r="H39" s="18">
        <v>2</v>
      </c>
      <c r="I39" s="25">
        <v>3.5</v>
      </c>
      <c r="J39" s="26">
        <f t="shared" si="0"/>
        <v>7</v>
      </c>
      <c r="K39" s="26">
        <f t="shared" si="1"/>
        <v>0.49000000000000005</v>
      </c>
      <c r="L39" s="26">
        <f t="shared" si="2"/>
        <v>7.49</v>
      </c>
      <c r="M39" s="26">
        <f t="shared" si="3"/>
        <v>14.98</v>
      </c>
      <c r="N39" s="25">
        <v>14.98</v>
      </c>
      <c r="O39" s="94">
        <v>1</v>
      </c>
      <c r="P39" s="78"/>
      <c r="Q39" s="83"/>
    </row>
    <row r="40" spans="1:18" ht="24" customHeight="1">
      <c r="A40" s="31">
        <v>36</v>
      </c>
      <c r="B40" s="16">
        <v>5920003092</v>
      </c>
      <c r="C40" s="17" t="s">
        <v>114</v>
      </c>
      <c r="D40" s="17" t="s">
        <v>2613</v>
      </c>
      <c r="E40" s="17" t="s">
        <v>115</v>
      </c>
      <c r="F40" s="49" t="s">
        <v>19</v>
      </c>
      <c r="G40" s="25">
        <v>0</v>
      </c>
      <c r="H40" s="18">
        <v>0</v>
      </c>
      <c r="I40" s="25">
        <v>3.5</v>
      </c>
      <c r="J40" s="26">
        <f t="shared" si="0"/>
        <v>0</v>
      </c>
      <c r="K40" s="26">
        <f t="shared" si="1"/>
        <v>0</v>
      </c>
      <c r="L40" s="26">
        <f t="shared" si="2"/>
        <v>0</v>
      </c>
      <c r="M40" s="26">
        <f t="shared" si="3"/>
        <v>0</v>
      </c>
      <c r="N40" s="25">
        <v>0</v>
      </c>
      <c r="O40" s="94">
        <v>0</v>
      </c>
      <c r="P40" s="85"/>
      <c r="Q40" s="85"/>
      <c r="R40" s="85"/>
    </row>
    <row r="41" spans="1:18" ht="24" customHeight="1">
      <c r="A41" s="31">
        <v>37</v>
      </c>
      <c r="B41" s="33">
        <v>5920003093</v>
      </c>
      <c r="C41" s="17" t="s">
        <v>116</v>
      </c>
      <c r="D41" s="17" t="s">
        <v>2613</v>
      </c>
      <c r="E41" s="17" t="s">
        <v>117</v>
      </c>
      <c r="F41" s="48">
        <v>21702</v>
      </c>
      <c r="G41" s="25">
        <v>33.71</v>
      </c>
      <c r="H41" s="18">
        <v>10</v>
      </c>
      <c r="I41" s="25">
        <v>3.5</v>
      </c>
      <c r="J41" s="26">
        <f t="shared" si="0"/>
        <v>35</v>
      </c>
      <c r="K41" s="26">
        <f t="shared" si="1"/>
        <v>2.4500000000000002</v>
      </c>
      <c r="L41" s="26">
        <f t="shared" si="2"/>
        <v>37.450000000000003</v>
      </c>
      <c r="M41" s="26">
        <f t="shared" si="3"/>
        <v>71.16</v>
      </c>
      <c r="N41" s="25">
        <v>71.16</v>
      </c>
      <c r="O41" s="94">
        <v>1</v>
      </c>
      <c r="P41" s="78"/>
      <c r="Q41" s="83"/>
    </row>
    <row r="42" spans="1:18" ht="24" customHeight="1">
      <c r="A42" s="31">
        <v>38</v>
      </c>
      <c r="B42" s="16">
        <v>5920003094</v>
      </c>
      <c r="C42" s="17" t="s">
        <v>118</v>
      </c>
      <c r="D42" s="17" t="s">
        <v>2613</v>
      </c>
      <c r="E42" s="17" t="s">
        <v>119</v>
      </c>
      <c r="F42" s="20" t="s">
        <v>19</v>
      </c>
      <c r="G42" s="25">
        <v>0</v>
      </c>
      <c r="H42" s="18">
        <v>0</v>
      </c>
      <c r="I42" s="25">
        <v>3.5</v>
      </c>
      <c r="J42" s="26">
        <f t="shared" si="0"/>
        <v>0</v>
      </c>
      <c r="K42" s="26">
        <f t="shared" si="1"/>
        <v>0</v>
      </c>
      <c r="L42" s="26">
        <f t="shared" si="2"/>
        <v>0</v>
      </c>
      <c r="M42" s="26">
        <f t="shared" si="3"/>
        <v>0</v>
      </c>
      <c r="N42" s="25">
        <v>0</v>
      </c>
      <c r="O42" s="94">
        <v>0</v>
      </c>
      <c r="P42" s="85"/>
      <c r="Q42" s="85"/>
      <c r="R42" s="85"/>
    </row>
    <row r="43" spans="1:18" ht="24" customHeight="1">
      <c r="A43" s="31">
        <v>39</v>
      </c>
      <c r="B43" s="33">
        <v>5920003095</v>
      </c>
      <c r="C43" s="17" t="s">
        <v>120</v>
      </c>
      <c r="D43" s="17" t="s">
        <v>121</v>
      </c>
      <c r="E43" s="17" t="s">
        <v>122</v>
      </c>
      <c r="F43" s="48" t="s">
        <v>3577</v>
      </c>
      <c r="G43" s="25">
        <v>108.61</v>
      </c>
      <c r="H43" s="18">
        <v>11</v>
      </c>
      <c r="I43" s="25">
        <v>3.5</v>
      </c>
      <c r="J43" s="26">
        <f t="shared" si="0"/>
        <v>38.5</v>
      </c>
      <c r="K43" s="26">
        <f t="shared" si="1"/>
        <v>2.6950000000000003</v>
      </c>
      <c r="L43" s="26">
        <f t="shared" si="2"/>
        <v>41.195</v>
      </c>
      <c r="M43" s="26">
        <f t="shared" si="3"/>
        <v>149.80500000000001</v>
      </c>
      <c r="N43" s="25">
        <v>149.81</v>
      </c>
      <c r="O43" s="94">
        <v>1</v>
      </c>
    </row>
    <row r="44" spans="1:18" ht="24" customHeight="1">
      <c r="A44" s="31">
        <v>40</v>
      </c>
      <c r="B44" s="16">
        <v>5920003096</v>
      </c>
      <c r="C44" s="17" t="s">
        <v>123</v>
      </c>
      <c r="D44" s="17" t="s">
        <v>124</v>
      </c>
      <c r="E44" s="17" t="s">
        <v>125</v>
      </c>
      <c r="F44" s="48" t="s">
        <v>3599</v>
      </c>
      <c r="G44" s="25">
        <v>258.41000000000003</v>
      </c>
      <c r="H44" s="18">
        <v>18</v>
      </c>
      <c r="I44" s="25">
        <v>3.5</v>
      </c>
      <c r="J44" s="26">
        <f t="shared" si="0"/>
        <v>63</v>
      </c>
      <c r="K44" s="26">
        <f t="shared" si="1"/>
        <v>4.41</v>
      </c>
      <c r="L44" s="26">
        <f t="shared" si="2"/>
        <v>67.41</v>
      </c>
      <c r="M44" s="26">
        <f t="shared" si="3"/>
        <v>325.82000000000005</v>
      </c>
      <c r="N44" s="25">
        <v>325.82</v>
      </c>
      <c r="O44" s="94" t="s">
        <v>3596</v>
      </c>
    </row>
    <row r="45" spans="1:18" ht="24" customHeight="1">
      <c r="A45" s="31">
        <v>41</v>
      </c>
      <c r="B45" s="33">
        <v>5920003097</v>
      </c>
      <c r="C45" s="17" t="s">
        <v>126</v>
      </c>
      <c r="D45" s="17" t="s">
        <v>127</v>
      </c>
      <c r="E45" s="17" t="s">
        <v>128</v>
      </c>
      <c r="F45" s="48">
        <v>21641</v>
      </c>
      <c r="G45" s="25">
        <v>381.99</v>
      </c>
      <c r="H45" s="18">
        <v>62</v>
      </c>
      <c r="I45" s="25">
        <v>3.5</v>
      </c>
      <c r="J45" s="26">
        <f t="shared" si="0"/>
        <v>217</v>
      </c>
      <c r="K45" s="26">
        <f t="shared" si="1"/>
        <v>15.190000000000001</v>
      </c>
      <c r="L45" s="26">
        <f t="shared" si="2"/>
        <v>232.19</v>
      </c>
      <c r="M45" s="26">
        <f t="shared" si="3"/>
        <v>614.18000000000006</v>
      </c>
      <c r="N45" s="25">
        <v>614.17999999999995</v>
      </c>
      <c r="O45" s="94">
        <v>1</v>
      </c>
      <c r="Q45" s="83"/>
      <c r="R45" s="85"/>
    </row>
    <row r="46" spans="1:18" ht="24" customHeight="1">
      <c r="A46" s="31">
        <v>42</v>
      </c>
      <c r="B46" s="16">
        <v>5920003098</v>
      </c>
      <c r="C46" s="17" t="s">
        <v>129</v>
      </c>
      <c r="D46" s="17" t="s">
        <v>130</v>
      </c>
      <c r="E46" s="17" t="s">
        <v>131</v>
      </c>
      <c r="F46" s="48" t="s">
        <v>19</v>
      </c>
      <c r="G46" s="25">
        <v>0</v>
      </c>
      <c r="H46" s="18">
        <v>65</v>
      </c>
      <c r="I46" s="25">
        <v>3.5</v>
      </c>
      <c r="J46" s="26">
        <f t="shared" si="0"/>
        <v>227.5</v>
      </c>
      <c r="K46" s="26">
        <f t="shared" si="1"/>
        <v>15.925000000000001</v>
      </c>
      <c r="L46" s="26">
        <f t="shared" si="2"/>
        <v>243.42500000000001</v>
      </c>
      <c r="M46" s="26">
        <f t="shared" si="3"/>
        <v>243.42500000000001</v>
      </c>
      <c r="N46" s="25">
        <v>243.43</v>
      </c>
      <c r="O46" s="94">
        <v>0</v>
      </c>
      <c r="P46" s="85"/>
      <c r="Q46" s="85"/>
      <c r="R46" s="85"/>
    </row>
    <row r="47" spans="1:18" ht="24" customHeight="1">
      <c r="A47" s="31">
        <v>43</v>
      </c>
      <c r="B47" s="33">
        <v>5920003099</v>
      </c>
      <c r="C47" s="17" t="s">
        <v>132</v>
      </c>
      <c r="D47" s="17" t="s">
        <v>133</v>
      </c>
      <c r="E47" s="17" t="s">
        <v>134</v>
      </c>
      <c r="F47" s="48" t="s">
        <v>3577</v>
      </c>
      <c r="G47" s="25">
        <v>850.12</v>
      </c>
      <c r="H47" s="18">
        <v>64</v>
      </c>
      <c r="I47" s="25">
        <v>3.5</v>
      </c>
      <c r="J47" s="26">
        <f t="shared" si="0"/>
        <v>224</v>
      </c>
      <c r="K47" s="26">
        <f t="shared" si="1"/>
        <v>15.680000000000001</v>
      </c>
      <c r="L47" s="26">
        <f t="shared" si="2"/>
        <v>239.68</v>
      </c>
      <c r="M47" s="26">
        <f t="shared" si="3"/>
        <v>1089.8</v>
      </c>
      <c r="N47" s="25">
        <v>1089.8</v>
      </c>
      <c r="O47" s="94">
        <v>1</v>
      </c>
    </row>
    <row r="48" spans="1:18" ht="24" customHeight="1">
      <c r="A48" s="31">
        <v>44</v>
      </c>
      <c r="B48" s="16">
        <v>5920003100</v>
      </c>
      <c r="C48" s="17" t="s">
        <v>135</v>
      </c>
      <c r="D48" s="17" t="s">
        <v>136</v>
      </c>
      <c r="E48" s="17" t="s">
        <v>137</v>
      </c>
      <c r="F48" s="48" t="s">
        <v>3599</v>
      </c>
      <c r="G48" s="25">
        <v>374.51</v>
      </c>
      <c r="H48" s="18">
        <v>41</v>
      </c>
      <c r="I48" s="25">
        <v>3.5</v>
      </c>
      <c r="J48" s="26">
        <f t="shared" si="0"/>
        <v>143.5</v>
      </c>
      <c r="K48" s="26">
        <f t="shared" si="1"/>
        <v>10.045000000000002</v>
      </c>
      <c r="L48" s="26">
        <f t="shared" si="2"/>
        <v>153.54500000000002</v>
      </c>
      <c r="M48" s="26">
        <f t="shared" si="3"/>
        <v>528.05500000000006</v>
      </c>
      <c r="N48" s="25">
        <v>528.05999999999995</v>
      </c>
      <c r="O48" s="94">
        <v>0</v>
      </c>
    </row>
    <row r="49" spans="1:18" ht="24" customHeight="1">
      <c r="A49" s="31">
        <v>45</v>
      </c>
      <c r="B49" s="33">
        <v>5920003101</v>
      </c>
      <c r="C49" s="65" t="s">
        <v>138</v>
      </c>
      <c r="D49" s="65" t="s">
        <v>2614</v>
      </c>
      <c r="E49" s="65" t="s">
        <v>139</v>
      </c>
      <c r="F49" s="48" t="s">
        <v>3577</v>
      </c>
      <c r="G49" s="25">
        <v>104.87</v>
      </c>
      <c r="H49" s="18">
        <v>5</v>
      </c>
      <c r="I49" s="25">
        <v>3.5</v>
      </c>
      <c r="J49" s="26">
        <f t="shared" si="0"/>
        <v>17.5</v>
      </c>
      <c r="K49" s="26">
        <f t="shared" si="1"/>
        <v>1.2250000000000001</v>
      </c>
      <c r="L49" s="26">
        <f t="shared" si="2"/>
        <v>18.725000000000001</v>
      </c>
      <c r="M49" s="26">
        <f t="shared" si="3"/>
        <v>123.595</v>
      </c>
      <c r="N49" s="25">
        <v>123.6</v>
      </c>
      <c r="O49" s="94">
        <v>1</v>
      </c>
    </row>
    <row r="50" spans="1:18" ht="24" customHeight="1">
      <c r="A50" s="31">
        <v>46</v>
      </c>
      <c r="B50" s="16">
        <v>5920003102</v>
      </c>
      <c r="C50" s="17" t="s">
        <v>140</v>
      </c>
      <c r="D50" s="17" t="s">
        <v>141</v>
      </c>
      <c r="E50" s="17" t="s">
        <v>142</v>
      </c>
      <c r="F50" s="48" t="s">
        <v>3599</v>
      </c>
      <c r="G50" s="25">
        <v>2475.4499999999998</v>
      </c>
      <c r="H50" s="18">
        <v>10</v>
      </c>
      <c r="I50" s="25">
        <v>3.5</v>
      </c>
      <c r="J50" s="26">
        <f t="shared" si="0"/>
        <v>35</v>
      </c>
      <c r="K50" s="26">
        <f t="shared" si="1"/>
        <v>2.4500000000000002</v>
      </c>
      <c r="L50" s="26">
        <f t="shared" si="2"/>
        <v>37.450000000000003</v>
      </c>
      <c r="M50" s="26">
        <f t="shared" si="3"/>
        <v>2512.8999999999996</v>
      </c>
      <c r="N50" s="25">
        <v>2512.9</v>
      </c>
      <c r="O50" s="94">
        <v>0</v>
      </c>
    </row>
    <row r="51" spans="1:18" ht="24" customHeight="1">
      <c r="A51" s="31">
        <v>47</v>
      </c>
      <c r="B51" s="33">
        <v>5920003103</v>
      </c>
      <c r="C51" s="65" t="s">
        <v>143</v>
      </c>
      <c r="D51" s="65" t="s">
        <v>144</v>
      </c>
      <c r="E51" s="65" t="s">
        <v>145</v>
      </c>
      <c r="F51" s="48" t="s">
        <v>3577</v>
      </c>
      <c r="G51" s="25">
        <v>925.02</v>
      </c>
      <c r="H51" s="18">
        <v>52</v>
      </c>
      <c r="I51" s="25">
        <v>3.5</v>
      </c>
      <c r="J51" s="26">
        <f t="shared" si="0"/>
        <v>182</v>
      </c>
      <c r="K51" s="26">
        <f t="shared" si="1"/>
        <v>12.740000000000002</v>
      </c>
      <c r="L51" s="26">
        <f t="shared" si="2"/>
        <v>194.74</v>
      </c>
      <c r="M51" s="26">
        <f t="shared" si="3"/>
        <v>1119.76</v>
      </c>
      <c r="N51" s="25">
        <v>1119.76</v>
      </c>
      <c r="O51" s="94">
        <v>1</v>
      </c>
    </row>
    <row r="52" spans="1:18" ht="24" customHeight="1">
      <c r="A52" s="31">
        <v>48</v>
      </c>
      <c r="B52" s="16">
        <v>5920003104</v>
      </c>
      <c r="C52" s="65" t="s">
        <v>146</v>
      </c>
      <c r="D52" s="65" t="s">
        <v>147</v>
      </c>
      <c r="E52" s="65" t="s">
        <v>148</v>
      </c>
      <c r="F52" s="48" t="s">
        <v>3599</v>
      </c>
      <c r="G52" s="25">
        <v>82.4</v>
      </c>
      <c r="H52" s="18">
        <v>4</v>
      </c>
      <c r="I52" s="25">
        <v>3.5</v>
      </c>
      <c r="J52" s="26">
        <f t="shared" si="0"/>
        <v>14</v>
      </c>
      <c r="K52" s="26">
        <f t="shared" si="1"/>
        <v>0.98000000000000009</v>
      </c>
      <c r="L52" s="26">
        <f t="shared" si="2"/>
        <v>14.98</v>
      </c>
      <c r="M52" s="26">
        <f t="shared" si="3"/>
        <v>97.38000000000001</v>
      </c>
      <c r="N52" s="25">
        <v>97.38</v>
      </c>
      <c r="O52" s="94">
        <v>0</v>
      </c>
    </row>
    <row r="53" spans="1:18" ht="24" customHeight="1">
      <c r="A53" s="31">
        <v>49</v>
      </c>
      <c r="B53" s="33">
        <v>5920003105</v>
      </c>
      <c r="C53" s="65" t="s">
        <v>149</v>
      </c>
      <c r="D53" s="65" t="s">
        <v>147</v>
      </c>
      <c r="E53" s="65" t="s">
        <v>150</v>
      </c>
      <c r="F53" s="48" t="s">
        <v>3577</v>
      </c>
      <c r="G53" s="25">
        <v>101.12</v>
      </c>
      <c r="H53" s="18">
        <v>0</v>
      </c>
      <c r="I53" s="25">
        <v>3.5</v>
      </c>
      <c r="J53" s="26">
        <f t="shared" si="0"/>
        <v>0</v>
      </c>
      <c r="K53" s="26">
        <f t="shared" si="1"/>
        <v>0</v>
      </c>
      <c r="L53" s="26">
        <f t="shared" si="2"/>
        <v>0</v>
      </c>
      <c r="M53" s="26">
        <f t="shared" si="3"/>
        <v>101.12</v>
      </c>
      <c r="N53" s="25">
        <v>101.12</v>
      </c>
      <c r="O53" s="94">
        <v>1</v>
      </c>
    </row>
    <row r="54" spans="1:18" ht="24" customHeight="1">
      <c r="A54" s="31">
        <v>50</v>
      </c>
      <c r="B54" s="16">
        <v>5920003106</v>
      </c>
      <c r="C54" s="17" t="s">
        <v>151</v>
      </c>
      <c r="D54" s="17" t="s">
        <v>152</v>
      </c>
      <c r="E54" s="17" t="s">
        <v>153</v>
      </c>
      <c r="F54" s="48" t="s">
        <v>3599</v>
      </c>
      <c r="G54" s="25">
        <v>426.93</v>
      </c>
      <c r="H54" s="18">
        <v>39</v>
      </c>
      <c r="I54" s="25">
        <v>3.5</v>
      </c>
      <c r="J54" s="26">
        <f t="shared" si="0"/>
        <v>136.5</v>
      </c>
      <c r="K54" s="26">
        <f t="shared" si="1"/>
        <v>9.5550000000000015</v>
      </c>
      <c r="L54" s="26">
        <f t="shared" si="2"/>
        <v>146.05500000000001</v>
      </c>
      <c r="M54" s="26">
        <f t="shared" si="3"/>
        <v>572.98500000000001</v>
      </c>
      <c r="N54" s="25">
        <v>572.99</v>
      </c>
      <c r="O54" s="94" t="s">
        <v>3596</v>
      </c>
    </row>
    <row r="55" spans="1:18" ht="24" customHeight="1">
      <c r="A55" s="31">
        <v>51</v>
      </c>
      <c r="B55" s="33">
        <v>5920003107</v>
      </c>
      <c r="C55" s="65" t="s">
        <v>154</v>
      </c>
      <c r="D55" s="65" t="s">
        <v>155</v>
      </c>
      <c r="E55" s="65" t="s">
        <v>156</v>
      </c>
      <c r="F55" s="48" t="s">
        <v>3577</v>
      </c>
      <c r="G55" s="25">
        <v>29.97</v>
      </c>
      <c r="H55" s="18">
        <v>1</v>
      </c>
      <c r="I55" s="25">
        <v>3.5</v>
      </c>
      <c r="J55" s="26">
        <f t="shared" si="0"/>
        <v>3.5</v>
      </c>
      <c r="K55" s="26">
        <f t="shared" si="1"/>
        <v>0.24500000000000002</v>
      </c>
      <c r="L55" s="26">
        <f t="shared" si="2"/>
        <v>3.7450000000000001</v>
      </c>
      <c r="M55" s="26">
        <f t="shared" si="3"/>
        <v>33.714999999999996</v>
      </c>
      <c r="N55" s="25">
        <v>33.72</v>
      </c>
      <c r="O55" s="94">
        <v>1</v>
      </c>
    </row>
    <row r="56" spans="1:18" ht="24" customHeight="1">
      <c r="A56" s="31">
        <v>52</v>
      </c>
      <c r="B56" s="16">
        <v>5920003108</v>
      </c>
      <c r="C56" s="65" t="s">
        <v>157</v>
      </c>
      <c r="D56" s="65" t="s">
        <v>158</v>
      </c>
      <c r="E56" s="65" t="s">
        <v>159</v>
      </c>
      <c r="F56" s="48">
        <v>21641</v>
      </c>
      <c r="G56" s="25">
        <v>119.84</v>
      </c>
      <c r="H56" s="18">
        <v>0</v>
      </c>
      <c r="I56" s="25">
        <v>3.5</v>
      </c>
      <c r="J56" s="26">
        <f t="shared" si="0"/>
        <v>0</v>
      </c>
      <c r="K56" s="26">
        <f t="shared" si="1"/>
        <v>0</v>
      </c>
      <c r="L56" s="26">
        <f t="shared" si="2"/>
        <v>0</v>
      </c>
      <c r="M56" s="26">
        <f t="shared" si="3"/>
        <v>119.84</v>
      </c>
      <c r="N56" s="25">
        <v>119.84</v>
      </c>
      <c r="O56" s="94">
        <v>0</v>
      </c>
      <c r="Q56" s="83"/>
      <c r="R56" s="85"/>
    </row>
    <row r="57" spans="1:18" ht="24" customHeight="1">
      <c r="A57" s="31">
        <v>53</v>
      </c>
      <c r="B57" s="33">
        <v>5920003109</v>
      </c>
      <c r="C57" s="17" t="s">
        <v>160</v>
      </c>
      <c r="D57" s="17" t="s">
        <v>2615</v>
      </c>
      <c r="E57" s="17" t="s">
        <v>161</v>
      </c>
      <c r="F57" s="48" t="s">
        <v>3577</v>
      </c>
      <c r="G57" s="25">
        <v>393.24</v>
      </c>
      <c r="H57" s="18">
        <v>26</v>
      </c>
      <c r="I57" s="25">
        <v>3.5</v>
      </c>
      <c r="J57" s="26">
        <f t="shared" si="0"/>
        <v>91</v>
      </c>
      <c r="K57" s="26">
        <f t="shared" si="1"/>
        <v>6.370000000000001</v>
      </c>
      <c r="L57" s="26">
        <f t="shared" si="2"/>
        <v>97.37</v>
      </c>
      <c r="M57" s="26">
        <f t="shared" si="3"/>
        <v>490.61</v>
      </c>
      <c r="N57" s="25">
        <v>490.61</v>
      </c>
      <c r="O57" s="94">
        <v>1</v>
      </c>
    </row>
    <row r="58" spans="1:18" ht="24" customHeight="1">
      <c r="A58" s="31">
        <v>54</v>
      </c>
      <c r="B58" s="96">
        <v>5920003110</v>
      </c>
      <c r="C58" s="17" t="s">
        <v>162</v>
      </c>
      <c r="D58" s="17" t="s">
        <v>163</v>
      </c>
      <c r="E58" s="17" t="s">
        <v>164</v>
      </c>
      <c r="F58" s="48" t="s">
        <v>3599</v>
      </c>
      <c r="G58" s="25">
        <v>161.05000000000001</v>
      </c>
      <c r="H58" s="18">
        <v>0</v>
      </c>
      <c r="I58" s="25">
        <v>3.5</v>
      </c>
      <c r="J58" s="26">
        <f t="shared" si="0"/>
        <v>0</v>
      </c>
      <c r="K58" s="26">
        <f t="shared" si="1"/>
        <v>0</v>
      </c>
      <c r="L58" s="26">
        <f t="shared" si="2"/>
        <v>0</v>
      </c>
      <c r="M58" s="26">
        <f t="shared" si="3"/>
        <v>161.05000000000001</v>
      </c>
      <c r="N58" s="25">
        <v>161.05000000000001</v>
      </c>
      <c r="O58" s="94">
        <v>0</v>
      </c>
    </row>
    <row r="59" spans="1:18" ht="24" customHeight="1">
      <c r="A59" s="31">
        <v>55</v>
      </c>
      <c r="B59" s="33">
        <v>5920003111</v>
      </c>
      <c r="C59" s="65" t="s">
        <v>165</v>
      </c>
      <c r="D59" s="65" t="s">
        <v>166</v>
      </c>
      <c r="E59" s="65" t="s">
        <v>167</v>
      </c>
      <c r="F59" s="48" t="s">
        <v>3577</v>
      </c>
      <c r="G59" s="25">
        <v>209.73</v>
      </c>
      <c r="H59" s="18">
        <v>17</v>
      </c>
      <c r="I59" s="25">
        <v>3.5</v>
      </c>
      <c r="J59" s="26">
        <f t="shared" si="0"/>
        <v>59.5</v>
      </c>
      <c r="K59" s="26">
        <f t="shared" si="1"/>
        <v>4.165</v>
      </c>
      <c r="L59" s="26">
        <f t="shared" si="2"/>
        <v>63.664999999999999</v>
      </c>
      <c r="M59" s="26">
        <f t="shared" si="3"/>
        <v>273.39499999999998</v>
      </c>
      <c r="N59" s="25">
        <v>273.39999999999998</v>
      </c>
      <c r="O59" s="94">
        <v>1</v>
      </c>
    </row>
    <row r="60" spans="1:18" ht="24" customHeight="1">
      <c r="A60" s="31">
        <v>56</v>
      </c>
      <c r="B60" s="16">
        <v>5920003112</v>
      </c>
      <c r="C60" s="17" t="s">
        <v>168</v>
      </c>
      <c r="D60" s="17" t="s">
        <v>169</v>
      </c>
      <c r="E60" s="17" t="s">
        <v>170</v>
      </c>
      <c r="F60" s="48" t="s">
        <v>3599</v>
      </c>
      <c r="G60" s="25">
        <v>640.41</v>
      </c>
      <c r="H60" s="18">
        <v>54</v>
      </c>
      <c r="I60" s="25">
        <v>3.5</v>
      </c>
      <c r="J60" s="26">
        <f t="shared" si="0"/>
        <v>189</v>
      </c>
      <c r="K60" s="26">
        <f t="shared" si="1"/>
        <v>13.23</v>
      </c>
      <c r="L60" s="26">
        <f t="shared" si="2"/>
        <v>202.23</v>
      </c>
      <c r="M60" s="26">
        <f t="shared" si="3"/>
        <v>842.64</v>
      </c>
      <c r="N60" s="25">
        <v>842.64</v>
      </c>
      <c r="O60" s="94">
        <v>0</v>
      </c>
    </row>
    <row r="61" spans="1:18" ht="24" customHeight="1">
      <c r="A61" s="31">
        <v>57</v>
      </c>
      <c r="B61" s="33">
        <v>5920003113</v>
      </c>
      <c r="C61" s="17" t="s">
        <v>171</v>
      </c>
      <c r="D61" s="17" t="s">
        <v>172</v>
      </c>
      <c r="E61" s="17" t="s">
        <v>173</v>
      </c>
      <c r="F61" s="48" t="s">
        <v>3577</v>
      </c>
      <c r="G61" s="25">
        <v>573</v>
      </c>
      <c r="H61" s="18">
        <v>45</v>
      </c>
      <c r="I61" s="25">
        <v>3.5</v>
      </c>
      <c r="J61" s="26">
        <f t="shared" si="0"/>
        <v>157.5</v>
      </c>
      <c r="K61" s="26">
        <f t="shared" si="1"/>
        <v>11.025</v>
      </c>
      <c r="L61" s="26">
        <f t="shared" si="2"/>
        <v>168.52500000000001</v>
      </c>
      <c r="M61" s="26">
        <f t="shared" si="3"/>
        <v>741.52499999999998</v>
      </c>
      <c r="N61" s="25">
        <v>741.53</v>
      </c>
      <c r="O61" s="94">
        <v>1</v>
      </c>
    </row>
    <row r="62" spans="1:18" ht="24" customHeight="1">
      <c r="A62" s="31">
        <v>58</v>
      </c>
      <c r="B62" s="16">
        <v>5920003114</v>
      </c>
      <c r="C62" s="17" t="s">
        <v>174</v>
      </c>
      <c r="D62" s="17" t="s">
        <v>175</v>
      </c>
      <c r="E62" s="17" t="s">
        <v>176</v>
      </c>
      <c r="F62" s="48" t="s">
        <v>3599</v>
      </c>
      <c r="G62" s="25">
        <v>213.47</v>
      </c>
      <c r="H62" s="18">
        <v>16</v>
      </c>
      <c r="I62" s="25">
        <v>3.5</v>
      </c>
      <c r="J62" s="26">
        <f t="shared" si="0"/>
        <v>56</v>
      </c>
      <c r="K62" s="26">
        <f t="shared" si="1"/>
        <v>3.9200000000000004</v>
      </c>
      <c r="L62" s="26">
        <f t="shared" si="2"/>
        <v>59.92</v>
      </c>
      <c r="M62" s="26">
        <f t="shared" si="3"/>
        <v>273.39</v>
      </c>
      <c r="N62" s="25">
        <v>273.39</v>
      </c>
      <c r="O62" s="94">
        <v>0</v>
      </c>
    </row>
    <row r="63" spans="1:18" ht="24" customHeight="1">
      <c r="A63" s="31">
        <v>59</v>
      </c>
      <c r="B63" s="33">
        <v>5920003115</v>
      </c>
      <c r="C63" s="17" t="s">
        <v>177</v>
      </c>
      <c r="D63" s="17" t="s">
        <v>178</v>
      </c>
      <c r="E63" s="17" t="s">
        <v>179</v>
      </c>
      <c r="F63" s="48" t="s">
        <v>3577</v>
      </c>
      <c r="G63" s="25">
        <v>378.25</v>
      </c>
      <c r="H63" s="18">
        <v>34</v>
      </c>
      <c r="I63" s="25">
        <v>3.5</v>
      </c>
      <c r="J63" s="26">
        <f t="shared" si="0"/>
        <v>119</v>
      </c>
      <c r="K63" s="26">
        <f t="shared" si="1"/>
        <v>8.33</v>
      </c>
      <c r="L63" s="26">
        <f t="shared" si="2"/>
        <v>127.33</v>
      </c>
      <c r="M63" s="26">
        <f t="shared" si="3"/>
        <v>505.58</v>
      </c>
      <c r="N63" s="25">
        <v>505.58</v>
      </c>
      <c r="O63" s="94">
        <v>1</v>
      </c>
    </row>
    <row r="64" spans="1:18" ht="24" customHeight="1">
      <c r="A64" s="31">
        <v>60</v>
      </c>
      <c r="B64" s="16">
        <v>5920003116</v>
      </c>
      <c r="C64" s="17" t="s">
        <v>180</v>
      </c>
      <c r="D64" s="17" t="s">
        <v>181</v>
      </c>
      <c r="E64" s="17" t="s">
        <v>182</v>
      </c>
      <c r="F64" s="48" t="s">
        <v>3599</v>
      </c>
      <c r="G64" s="25">
        <v>434.42</v>
      </c>
      <c r="H64" s="18">
        <v>56</v>
      </c>
      <c r="I64" s="25">
        <v>3.5</v>
      </c>
      <c r="J64" s="26">
        <f t="shared" si="0"/>
        <v>196</v>
      </c>
      <c r="K64" s="26">
        <f t="shared" si="1"/>
        <v>13.72</v>
      </c>
      <c r="L64" s="26">
        <f t="shared" si="2"/>
        <v>209.72</v>
      </c>
      <c r="M64" s="26">
        <f t="shared" si="3"/>
        <v>644.14</v>
      </c>
      <c r="N64" s="25">
        <v>644.14</v>
      </c>
      <c r="O64" s="94" t="s">
        <v>3596</v>
      </c>
    </row>
    <row r="65" spans="1:18" ht="24" customHeight="1">
      <c r="A65" s="31">
        <v>61</v>
      </c>
      <c r="B65" s="33">
        <v>5920003117</v>
      </c>
      <c r="C65" s="17" t="s">
        <v>183</v>
      </c>
      <c r="D65" s="17" t="s">
        <v>184</v>
      </c>
      <c r="E65" s="17" t="s">
        <v>185</v>
      </c>
      <c r="F65" s="48" t="s">
        <v>3577</v>
      </c>
      <c r="G65" s="25">
        <v>355.78</v>
      </c>
      <c r="H65" s="18">
        <v>46</v>
      </c>
      <c r="I65" s="25">
        <v>3.5</v>
      </c>
      <c r="J65" s="26">
        <f t="shared" si="0"/>
        <v>161</v>
      </c>
      <c r="K65" s="26">
        <f t="shared" si="1"/>
        <v>11.270000000000001</v>
      </c>
      <c r="L65" s="26">
        <f t="shared" si="2"/>
        <v>172.27</v>
      </c>
      <c r="M65" s="26">
        <f t="shared" si="3"/>
        <v>528.04999999999995</v>
      </c>
      <c r="N65" s="25">
        <v>528.04999999999995</v>
      </c>
      <c r="O65" s="94">
        <v>1</v>
      </c>
    </row>
    <row r="66" spans="1:18" ht="24" customHeight="1">
      <c r="A66" s="31">
        <v>62</v>
      </c>
      <c r="B66" s="16">
        <v>5920003118</v>
      </c>
      <c r="C66" s="17" t="s">
        <v>186</v>
      </c>
      <c r="D66" s="17" t="s">
        <v>187</v>
      </c>
      <c r="E66" s="17" t="s">
        <v>188</v>
      </c>
      <c r="F66" s="48" t="s">
        <v>3599</v>
      </c>
      <c r="G66" s="25">
        <v>127.34</v>
      </c>
      <c r="H66" s="18">
        <v>12</v>
      </c>
      <c r="I66" s="25">
        <v>3.5</v>
      </c>
      <c r="J66" s="26">
        <f t="shared" si="0"/>
        <v>42</v>
      </c>
      <c r="K66" s="26">
        <f t="shared" si="1"/>
        <v>2.9400000000000004</v>
      </c>
      <c r="L66" s="26">
        <f t="shared" si="2"/>
        <v>44.94</v>
      </c>
      <c r="M66" s="26">
        <f t="shared" si="3"/>
        <v>172.28</v>
      </c>
      <c r="N66" s="25">
        <v>172.28</v>
      </c>
      <c r="O66" s="94">
        <v>0</v>
      </c>
    </row>
    <row r="67" spans="1:18" ht="24" customHeight="1">
      <c r="A67" s="31">
        <v>63</v>
      </c>
      <c r="B67" s="33">
        <v>5920003119</v>
      </c>
      <c r="C67" s="17" t="s">
        <v>189</v>
      </c>
      <c r="D67" s="17" t="s">
        <v>187</v>
      </c>
      <c r="E67" s="17" t="s">
        <v>190</v>
      </c>
      <c r="F67" s="48" t="s">
        <v>3577</v>
      </c>
      <c r="G67" s="25">
        <v>1022.4</v>
      </c>
      <c r="H67" s="18">
        <v>88</v>
      </c>
      <c r="I67" s="25">
        <v>3.5</v>
      </c>
      <c r="J67" s="26">
        <f t="shared" si="0"/>
        <v>308</v>
      </c>
      <c r="K67" s="26">
        <f t="shared" si="1"/>
        <v>21.560000000000002</v>
      </c>
      <c r="L67" s="26">
        <f t="shared" si="2"/>
        <v>329.56</v>
      </c>
      <c r="M67" s="26">
        <f t="shared" si="3"/>
        <v>1351.96</v>
      </c>
      <c r="N67" s="25">
        <v>1351.96</v>
      </c>
      <c r="O67" s="94">
        <v>1</v>
      </c>
    </row>
    <row r="68" spans="1:18" ht="24" customHeight="1">
      <c r="A68" s="31">
        <v>64</v>
      </c>
      <c r="B68" s="16">
        <v>5920003120</v>
      </c>
      <c r="C68" s="17" t="s">
        <v>191</v>
      </c>
      <c r="D68" s="17" t="s">
        <v>192</v>
      </c>
      <c r="E68" s="17" t="s">
        <v>193</v>
      </c>
      <c r="F68" s="48" t="s">
        <v>3599</v>
      </c>
      <c r="G68" s="25">
        <v>52.43</v>
      </c>
      <c r="H68" s="18">
        <v>9</v>
      </c>
      <c r="I68" s="25">
        <v>3.5</v>
      </c>
      <c r="J68" s="26">
        <f t="shared" si="0"/>
        <v>31.5</v>
      </c>
      <c r="K68" s="26">
        <f t="shared" si="1"/>
        <v>2.2050000000000001</v>
      </c>
      <c r="L68" s="26">
        <f t="shared" si="2"/>
        <v>33.704999999999998</v>
      </c>
      <c r="M68" s="26">
        <f t="shared" si="3"/>
        <v>86.134999999999991</v>
      </c>
      <c r="N68" s="25">
        <v>86.14</v>
      </c>
      <c r="O68" s="94">
        <v>0</v>
      </c>
    </row>
    <row r="69" spans="1:18" ht="24" customHeight="1">
      <c r="A69" s="31">
        <v>65</v>
      </c>
      <c r="B69" s="33">
        <v>5920003121</v>
      </c>
      <c r="C69" s="17" t="s">
        <v>194</v>
      </c>
      <c r="D69" s="17" t="s">
        <v>195</v>
      </c>
      <c r="E69" s="17" t="s">
        <v>196</v>
      </c>
      <c r="F69" s="16" t="s">
        <v>19</v>
      </c>
      <c r="G69" s="25">
        <v>0</v>
      </c>
      <c r="H69" s="18">
        <v>21</v>
      </c>
      <c r="I69" s="25">
        <v>3.5</v>
      </c>
      <c r="J69" s="26">
        <f t="shared" si="0"/>
        <v>73.5</v>
      </c>
      <c r="K69" s="26">
        <f t="shared" si="1"/>
        <v>5.1450000000000005</v>
      </c>
      <c r="L69" s="26">
        <f t="shared" si="2"/>
        <v>78.644999999999996</v>
      </c>
      <c r="M69" s="26">
        <f t="shared" ref="M69:M132" si="4">SUM(G69+L69)</f>
        <v>78.644999999999996</v>
      </c>
      <c r="N69" s="25">
        <v>78.650000000000006</v>
      </c>
      <c r="O69" s="94">
        <v>1</v>
      </c>
      <c r="P69" s="85"/>
      <c r="Q69" s="85"/>
      <c r="R69" s="85"/>
    </row>
    <row r="70" spans="1:18" ht="24" customHeight="1">
      <c r="A70" s="31">
        <v>66</v>
      </c>
      <c r="B70" s="16">
        <v>5920003122</v>
      </c>
      <c r="C70" s="17" t="s">
        <v>197</v>
      </c>
      <c r="D70" s="17" t="s">
        <v>198</v>
      </c>
      <c r="E70" s="17" t="s">
        <v>199</v>
      </c>
      <c r="F70" s="20" t="s">
        <v>19</v>
      </c>
      <c r="G70" s="25">
        <v>0</v>
      </c>
      <c r="H70" s="18">
        <v>32</v>
      </c>
      <c r="I70" s="25">
        <v>3.5</v>
      </c>
      <c r="J70" s="26">
        <f t="shared" ref="J70:J133" si="5">SUM(H70*I70)</f>
        <v>112</v>
      </c>
      <c r="K70" s="26">
        <f t="shared" ref="K70:K133" si="6">SUM(J70*7%)</f>
        <v>7.8400000000000007</v>
      </c>
      <c r="L70" s="26">
        <f t="shared" ref="L70:L133" si="7">SUM(J70+K70)</f>
        <v>119.84</v>
      </c>
      <c r="M70" s="26">
        <f t="shared" si="4"/>
        <v>119.84</v>
      </c>
      <c r="N70" s="25">
        <v>119.84</v>
      </c>
      <c r="O70" s="94">
        <v>0</v>
      </c>
      <c r="P70" s="85"/>
      <c r="Q70" s="85"/>
      <c r="R70" s="85"/>
    </row>
    <row r="71" spans="1:18" ht="24" customHeight="1">
      <c r="A71" s="31">
        <v>67</v>
      </c>
      <c r="B71" s="33">
        <v>5920003123</v>
      </c>
      <c r="C71" s="17" t="s">
        <v>200</v>
      </c>
      <c r="D71" s="17" t="s">
        <v>201</v>
      </c>
      <c r="E71" s="17" t="s">
        <v>202</v>
      </c>
      <c r="F71" s="48" t="s">
        <v>3579</v>
      </c>
      <c r="G71" s="25">
        <v>396.98</v>
      </c>
      <c r="H71" s="18">
        <v>80</v>
      </c>
      <c r="I71" s="25">
        <v>3.5</v>
      </c>
      <c r="J71" s="26">
        <f t="shared" si="5"/>
        <v>280</v>
      </c>
      <c r="K71" s="26">
        <f t="shared" si="6"/>
        <v>19.600000000000001</v>
      </c>
      <c r="L71" s="26">
        <f t="shared" si="7"/>
        <v>299.60000000000002</v>
      </c>
      <c r="M71" s="26">
        <f t="shared" si="4"/>
        <v>696.58</v>
      </c>
      <c r="N71" s="25">
        <v>696.58</v>
      </c>
      <c r="O71" s="94">
        <v>1</v>
      </c>
    </row>
    <row r="72" spans="1:18" ht="24" customHeight="1">
      <c r="A72" s="31">
        <v>68</v>
      </c>
      <c r="B72" s="16">
        <v>5920003124</v>
      </c>
      <c r="C72" s="17" t="s">
        <v>203</v>
      </c>
      <c r="D72" s="17" t="s">
        <v>204</v>
      </c>
      <c r="E72" s="17" t="s">
        <v>205</v>
      </c>
      <c r="F72" s="48" t="s">
        <v>3599</v>
      </c>
      <c r="G72" s="25">
        <v>250.93</v>
      </c>
      <c r="H72" s="18">
        <v>22</v>
      </c>
      <c r="I72" s="25">
        <v>3.5</v>
      </c>
      <c r="J72" s="26">
        <f t="shared" si="5"/>
        <v>77</v>
      </c>
      <c r="K72" s="26">
        <f t="shared" si="6"/>
        <v>5.3900000000000006</v>
      </c>
      <c r="L72" s="26">
        <f t="shared" si="7"/>
        <v>82.39</v>
      </c>
      <c r="M72" s="26">
        <f t="shared" si="4"/>
        <v>333.32</v>
      </c>
      <c r="N72" s="25">
        <v>333.32</v>
      </c>
      <c r="O72" s="94">
        <v>0</v>
      </c>
    </row>
    <row r="73" spans="1:18" ht="24" customHeight="1">
      <c r="A73" s="31">
        <v>69</v>
      </c>
      <c r="B73" s="33">
        <v>5920003125</v>
      </c>
      <c r="C73" s="17" t="s">
        <v>206</v>
      </c>
      <c r="D73" s="17" t="s">
        <v>207</v>
      </c>
      <c r="E73" s="17" t="s">
        <v>208</v>
      </c>
      <c r="F73" s="48" t="s">
        <v>3577</v>
      </c>
      <c r="G73" s="25">
        <v>793.95</v>
      </c>
      <c r="H73" s="18">
        <v>61</v>
      </c>
      <c r="I73" s="25">
        <v>3.5</v>
      </c>
      <c r="J73" s="26">
        <f t="shared" si="5"/>
        <v>213.5</v>
      </c>
      <c r="K73" s="26">
        <f t="shared" si="6"/>
        <v>14.945000000000002</v>
      </c>
      <c r="L73" s="26">
        <f t="shared" si="7"/>
        <v>228.44499999999999</v>
      </c>
      <c r="M73" s="26">
        <f t="shared" si="4"/>
        <v>1022.395</v>
      </c>
      <c r="N73" s="25">
        <v>1022.4</v>
      </c>
      <c r="O73" s="94">
        <v>1</v>
      </c>
    </row>
    <row r="74" spans="1:18" ht="24" customHeight="1">
      <c r="A74" s="31">
        <v>70</v>
      </c>
      <c r="B74" s="16">
        <v>5920003126</v>
      </c>
      <c r="C74" s="17" t="s">
        <v>209</v>
      </c>
      <c r="D74" s="17" t="s">
        <v>2616</v>
      </c>
      <c r="E74" s="17" t="s">
        <v>210</v>
      </c>
      <c r="F74" s="48" t="s">
        <v>3599</v>
      </c>
      <c r="G74" s="25">
        <v>86.14</v>
      </c>
      <c r="H74" s="18">
        <v>8</v>
      </c>
      <c r="I74" s="25">
        <v>3.5</v>
      </c>
      <c r="J74" s="26">
        <f t="shared" si="5"/>
        <v>28</v>
      </c>
      <c r="K74" s="26">
        <f t="shared" si="6"/>
        <v>1.9600000000000002</v>
      </c>
      <c r="L74" s="26">
        <f t="shared" si="7"/>
        <v>29.96</v>
      </c>
      <c r="M74" s="26">
        <f t="shared" si="4"/>
        <v>116.1</v>
      </c>
      <c r="N74" s="25">
        <v>116.1</v>
      </c>
      <c r="O74" s="94" t="s">
        <v>3596</v>
      </c>
    </row>
    <row r="75" spans="1:18" ht="24" customHeight="1">
      <c r="A75" s="31">
        <v>71</v>
      </c>
      <c r="B75" s="33">
        <v>5920003127</v>
      </c>
      <c r="C75" s="17" t="s">
        <v>211</v>
      </c>
      <c r="D75" s="17" t="s">
        <v>212</v>
      </c>
      <c r="E75" s="17" t="s">
        <v>213</v>
      </c>
      <c r="F75" s="48" t="s">
        <v>3577</v>
      </c>
      <c r="G75" s="25">
        <v>191</v>
      </c>
      <c r="H75" s="18">
        <v>16</v>
      </c>
      <c r="I75" s="25">
        <v>3.5</v>
      </c>
      <c r="J75" s="26">
        <f t="shared" si="5"/>
        <v>56</v>
      </c>
      <c r="K75" s="26">
        <f t="shared" si="6"/>
        <v>3.9200000000000004</v>
      </c>
      <c r="L75" s="26">
        <f t="shared" si="7"/>
        <v>59.92</v>
      </c>
      <c r="M75" s="26">
        <f t="shared" si="4"/>
        <v>250.92000000000002</v>
      </c>
      <c r="N75" s="25">
        <v>250.92</v>
      </c>
      <c r="O75" s="94">
        <v>1</v>
      </c>
    </row>
    <row r="76" spans="1:18" ht="24" customHeight="1">
      <c r="A76" s="31">
        <v>72</v>
      </c>
      <c r="B76" s="16">
        <v>5920003128</v>
      </c>
      <c r="C76" s="17" t="s">
        <v>214</v>
      </c>
      <c r="D76" s="17" t="s">
        <v>215</v>
      </c>
      <c r="E76" s="17" t="s">
        <v>216</v>
      </c>
      <c r="F76" s="48">
        <v>21702</v>
      </c>
      <c r="G76" s="25">
        <v>243.43</v>
      </c>
      <c r="H76" s="18">
        <v>48</v>
      </c>
      <c r="I76" s="25">
        <v>3.5</v>
      </c>
      <c r="J76" s="26">
        <f t="shared" si="5"/>
        <v>168</v>
      </c>
      <c r="K76" s="26">
        <f t="shared" si="6"/>
        <v>11.760000000000002</v>
      </c>
      <c r="L76" s="26">
        <f t="shared" si="7"/>
        <v>179.76</v>
      </c>
      <c r="M76" s="26">
        <f t="shared" si="4"/>
        <v>423.19</v>
      </c>
      <c r="N76" s="25">
        <v>423.19</v>
      </c>
      <c r="O76" s="94">
        <v>0</v>
      </c>
      <c r="P76" s="78"/>
      <c r="Q76" s="83"/>
    </row>
    <row r="77" spans="1:18" ht="24" customHeight="1">
      <c r="A77" s="31">
        <v>73</v>
      </c>
      <c r="B77" s="33">
        <v>5920003129</v>
      </c>
      <c r="C77" s="17" t="s">
        <v>217</v>
      </c>
      <c r="D77" s="17" t="s">
        <v>218</v>
      </c>
      <c r="E77" s="17" t="s">
        <v>219</v>
      </c>
      <c r="F77" s="48" t="s">
        <v>3577</v>
      </c>
      <c r="G77" s="25">
        <v>93.63</v>
      </c>
      <c r="H77" s="18">
        <v>6</v>
      </c>
      <c r="I77" s="25">
        <v>3.5</v>
      </c>
      <c r="J77" s="26">
        <f t="shared" si="5"/>
        <v>21</v>
      </c>
      <c r="K77" s="26">
        <f t="shared" si="6"/>
        <v>1.4700000000000002</v>
      </c>
      <c r="L77" s="26">
        <f t="shared" si="7"/>
        <v>22.47</v>
      </c>
      <c r="M77" s="26">
        <f t="shared" si="4"/>
        <v>116.1</v>
      </c>
      <c r="N77" s="25">
        <v>116.1</v>
      </c>
      <c r="O77" s="94">
        <v>1</v>
      </c>
    </row>
    <row r="78" spans="1:18" ht="24" customHeight="1">
      <c r="A78" s="31">
        <v>74</v>
      </c>
      <c r="B78" s="16">
        <v>5920003130</v>
      </c>
      <c r="C78" s="17" t="s">
        <v>220</v>
      </c>
      <c r="D78" s="17" t="s">
        <v>221</v>
      </c>
      <c r="E78" s="17" t="s">
        <v>222</v>
      </c>
      <c r="F78" s="48" t="s">
        <v>3599</v>
      </c>
      <c r="G78" s="25">
        <v>97.38</v>
      </c>
      <c r="H78" s="18">
        <v>7</v>
      </c>
      <c r="I78" s="25">
        <v>3.5</v>
      </c>
      <c r="J78" s="26">
        <f t="shared" si="5"/>
        <v>24.5</v>
      </c>
      <c r="K78" s="26">
        <f t="shared" si="6"/>
        <v>1.7150000000000001</v>
      </c>
      <c r="L78" s="26">
        <f t="shared" si="7"/>
        <v>26.215</v>
      </c>
      <c r="M78" s="26">
        <f t="shared" si="4"/>
        <v>123.595</v>
      </c>
      <c r="N78" s="25">
        <v>123.6</v>
      </c>
      <c r="O78" s="94">
        <v>0</v>
      </c>
    </row>
    <row r="79" spans="1:18" ht="24" customHeight="1">
      <c r="A79" s="31">
        <v>75</v>
      </c>
      <c r="B79" s="33">
        <v>5920003131</v>
      </c>
      <c r="C79" s="65" t="s">
        <v>223</v>
      </c>
      <c r="D79" s="65" t="s">
        <v>218</v>
      </c>
      <c r="E79" s="65" t="s">
        <v>224</v>
      </c>
      <c r="F79" s="48" t="s">
        <v>3577</v>
      </c>
      <c r="G79" s="25">
        <v>202.23</v>
      </c>
      <c r="H79" s="18">
        <v>19</v>
      </c>
      <c r="I79" s="25">
        <v>3.5</v>
      </c>
      <c r="J79" s="26">
        <f t="shared" si="5"/>
        <v>66.5</v>
      </c>
      <c r="K79" s="26">
        <f t="shared" si="6"/>
        <v>4.6550000000000002</v>
      </c>
      <c r="L79" s="26">
        <f t="shared" si="7"/>
        <v>71.155000000000001</v>
      </c>
      <c r="M79" s="26">
        <f t="shared" si="4"/>
        <v>273.38499999999999</v>
      </c>
      <c r="N79" s="25">
        <v>273.39</v>
      </c>
      <c r="O79" s="94">
        <v>1</v>
      </c>
    </row>
    <row r="80" spans="1:18" ht="24" customHeight="1">
      <c r="A80" s="31">
        <v>76</v>
      </c>
      <c r="B80" s="16">
        <v>5920003132</v>
      </c>
      <c r="C80" s="17" t="s">
        <v>225</v>
      </c>
      <c r="D80" s="17" t="s">
        <v>218</v>
      </c>
      <c r="E80" s="17" t="s">
        <v>226</v>
      </c>
      <c r="F80" s="48" t="s">
        <v>19</v>
      </c>
      <c r="G80" s="25">
        <v>0</v>
      </c>
      <c r="H80" s="18">
        <v>8</v>
      </c>
      <c r="I80" s="25">
        <v>3.5</v>
      </c>
      <c r="J80" s="26">
        <f t="shared" si="5"/>
        <v>28</v>
      </c>
      <c r="K80" s="26">
        <f t="shared" si="6"/>
        <v>1.9600000000000002</v>
      </c>
      <c r="L80" s="26">
        <f t="shared" si="7"/>
        <v>29.96</v>
      </c>
      <c r="M80" s="26">
        <f t="shared" si="4"/>
        <v>29.96</v>
      </c>
      <c r="N80" s="25">
        <v>29.96</v>
      </c>
      <c r="O80" s="94">
        <v>0</v>
      </c>
      <c r="P80" s="85"/>
      <c r="Q80" s="85"/>
      <c r="R80" s="85"/>
    </row>
    <row r="81" spans="1:18" ht="24" customHeight="1">
      <c r="A81" s="31">
        <v>77</v>
      </c>
      <c r="B81" s="33">
        <v>5920003133</v>
      </c>
      <c r="C81" s="17" t="s">
        <v>227</v>
      </c>
      <c r="D81" s="17" t="s">
        <v>218</v>
      </c>
      <c r="E81" s="17" t="s">
        <v>228</v>
      </c>
      <c r="F81" s="48" t="s">
        <v>19</v>
      </c>
      <c r="G81" s="25">
        <v>0</v>
      </c>
      <c r="H81" s="18">
        <v>16</v>
      </c>
      <c r="I81" s="25">
        <v>3.5</v>
      </c>
      <c r="J81" s="26">
        <f t="shared" si="5"/>
        <v>56</v>
      </c>
      <c r="K81" s="26">
        <f t="shared" si="6"/>
        <v>3.9200000000000004</v>
      </c>
      <c r="L81" s="26">
        <f t="shared" si="7"/>
        <v>59.92</v>
      </c>
      <c r="M81" s="26">
        <f t="shared" si="4"/>
        <v>59.92</v>
      </c>
      <c r="N81" s="25">
        <v>59.92</v>
      </c>
      <c r="O81" s="94">
        <v>1</v>
      </c>
      <c r="P81" s="85"/>
      <c r="Q81" s="85"/>
      <c r="R81" s="85"/>
    </row>
    <row r="82" spans="1:18" ht="24" customHeight="1">
      <c r="A82" s="31">
        <v>78</v>
      </c>
      <c r="B82" s="16">
        <v>5920003134</v>
      </c>
      <c r="C82" s="17" t="s">
        <v>229</v>
      </c>
      <c r="D82" s="17" t="s">
        <v>218</v>
      </c>
      <c r="E82" s="17" t="s">
        <v>230</v>
      </c>
      <c r="F82" s="48" t="s">
        <v>3599</v>
      </c>
      <c r="G82" s="25">
        <v>104.87</v>
      </c>
      <c r="H82" s="18">
        <v>8</v>
      </c>
      <c r="I82" s="25">
        <v>3.5</v>
      </c>
      <c r="J82" s="26">
        <f t="shared" si="5"/>
        <v>28</v>
      </c>
      <c r="K82" s="26">
        <f t="shared" si="6"/>
        <v>1.9600000000000002</v>
      </c>
      <c r="L82" s="26">
        <f t="shared" si="7"/>
        <v>29.96</v>
      </c>
      <c r="M82" s="26">
        <f t="shared" si="4"/>
        <v>134.83000000000001</v>
      </c>
      <c r="N82" s="25">
        <v>134.83000000000001</v>
      </c>
      <c r="O82" s="94">
        <v>0</v>
      </c>
    </row>
    <row r="83" spans="1:18" ht="24" customHeight="1">
      <c r="A83" s="31">
        <v>79</v>
      </c>
      <c r="B83" s="33">
        <v>5920003135</v>
      </c>
      <c r="C83" s="17" t="s">
        <v>231</v>
      </c>
      <c r="D83" s="17" t="s">
        <v>218</v>
      </c>
      <c r="E83" s="17" t="s">
        <v>232</v>
      </c>
      <c r="F83" s="48">
        <v>21702</v>
      </c>
      <c r="G83" s="25">
        <v>82.39</v>
      </c>
      <c r="H83" s="18">
        <v>17</v>
      </c>
      <c r="I83" s="25">
        <v>3.5</v>
      </c>
      <c r="J83" s="26">
        <f t="shared" si="5"/>
        <v>59.5</v>
      </c>
      <c r="K83" s="26">
        <f t="shared" si="6"/>
        <v>4.165</v>
      </c>
      <c r="L83" s="26">
        <f t="shared" si="7"/>
        <v>63.664999999999999</v>
      </c>
      <c r="M83" s="26">
        <f t="shared" si="4"/>
        <v>146.05500000000001</v>
      </c>
      <c r="N83" s="25">
        <v>146.06</v>
      </c>
      <c r="O83" s="94">
        <v>1</v>
      </c>
      <c r="P83" s="78"/>
      <c r="Q83" s="83"/>
    </row>
    <row r="84" spans="1:18" ht="24" customHeight="1">
      <c r="A84" s="31">
        <v>80</v>
      </c>
      <c r="B84" s="16">
        <v>5920003136</v>
      </c>
      <c r="C84" s="17" t="s">
        <v>233</v>
      </c>
      <c r="D84" s="17" t="s">
        <v>218</v>
      </c>
      <c r="E84" s="17" t="s">
        <v>234</v>
      </c>
      <c r="F84" s="48" t="s">
        <v>3599</v>
      </c>
      <c r="G84" s="25">
        <v>74.91</v>
      </c>
      <c r="H84" s="18">
        <v>9</v>
      </c>
      <c r="I84" s="25">
        <v>3.5</v>
      </c>
      <c r="J84" s="26">
        <f t="shared" si="5"/>
        <v>31.5</v>
      </c>
      <c r="K84" s="26">
        <f t="shared" si="6"/>
        <v>2.2050000000000001</v>
      </c>
      <c r="L84" s="26">
        <f t="shared" si="7"/>
        <v>33.704999999999998</v>
      </c>
      <c r="M84" s="26">
        <f t="shared" si="4"/>
        <v>108.61499999999999</v>
      </c>
      <c r="N84" s="25">
        <v>108.62</v>
      </c>
      <c r="O84" s="94" t="s">
        <v>3596</v>
      </c>
    </row>
    <row r="85" spans="1:18" ht="24" customHeight="1">
      <c r="A85" s="31">
        <v>81</v>
      </c>
      <c r="B85" s="95">
        <v>5920003137</v>
      </c>
      <c r="C85" s="17" t="s">
        <v>235</v>
      </c>
      <c r="D85" s="17" t="s">
        <v>2617</v>
      </c>
      <c r="E85" s="17" t="s">
        <v>236</v>
      </c>
      <c r="F85" s="48" t="s">
        <v>3577</v>
      </c>
      <c r="G85" s="25">
        <v>22.48</v>
      </c>
      <c r="H85" s="18">
        <v>0</v>
      </c>
      <c r="I85" s="25">
        <v>3.5</v>
      </c>
      <c r="J85" s="26">
        <f t="shared" si="5"/>
        <v>0</v>
      </c>
      <c r="K85" s="26">
        <f t="shared" si="6"/>
        <v>0</v>
      </c>
      <c r="L85" s="26">
        <f t="shared" si="7"/>
        <v>0</v>
      </c>
      <c r="M85" s="26">
        <f t="shared" si="4"/>
        <v>22.48</v>
      </c>
      <c r="N85" s="25">
        <v>22.48</v>
      </c>
      <c r="O85" s="94">
        <v>1</v>
      </c>
    </row>
    <row r="86" spans="1:18" ht="24" customHeight="1">
      <c r="A86" s="31">
        <v>82</v>
      </c>
      <c r="B86" s="16">
        <v>5920003138</v>
      </c>
      <c r="C86" s="17" t="s">
        <v>237</v>
      </c>
      <c r="D86" s="17" t="s">
        <v>238</v>
      </c>
      <c r="E86" s="17" t="s">
        <v>239</v>
      </c>
      <c r="F86" s="48" t="s">
        <v>3599</v>
      </c>
      <c r="G86" s="25">
        <v>292.11</v>
      </c>
      <c r="H86" s="18">
        <v>24</v>
      </c>
      <c r="I86" s="25">
        <v>3.5</v>
      </c>
      <c r="J86" s="26">
        <f t="shared" si="5"/>
        <v>84</v>
      </c>
      <c r="K86" s="26">
        <f t="shared" si="6"/>
        <v>5.8800000000000008</v>
      </c>
      <c r="L86" s="26">
        <f t="shared" si="7"/>
        <v>89.88</v>
      </c>
      <c r="M86" s="26">
        <f t="shared" si="4"/>
        <v>381.99</v>
      </c>
      <c r="N86" s="25">
        <v>381.99</v>
      </c>
      <c r="O86" s="94">
        <v>0</v>
      </c>
    </row>
    <row r="87" spans="1:18" ht="24" customHeight="1">
      <c r="A87" s="31">
        <v>83</v>
      </c>
      <c r="B87" s="33">
        <v>5920003139</v>
      </c>
      <c r="C87" s="17" t="s">
        <v>240</v>
      </c>
      <c r="D87" s="17" t="s">
        <v>238</v>
      </c>
      <c r="E87" s="17" t="s">
        <v>241</v>
      </c>
      <c r="F87" s="48" t="s">
        <v>3577</v>
      </c>
      <c r="G87" s="25">
        <v>172.27</v>
      </c>
      <c r="H87" s="18">
        <v>15</v>
      </c>
      <c r="I87" s="25">
        <v>3.5</v>
      </c>
      <c r="J87" s="26">
        <f t="shared" si="5"/>
        <v>52.5</v>
      </c>
      <c r="K87" s="26">
        <f t="shared" si="6"/>
        <v>3.6750000000000003</v>
      </c>
      <c r="L87" s="26">
        <f t="shared" si="7"/>
        <v>56.174999999999997</v>
      </c>
      <c r="M87" s="26">
        <f t="shared" si="4"/>
        <v>228.44499999999999</v>
      </c>
      <c r="N87" s="25">
        <v>228.45</v>
      </c>
      <c r="O87" s="94">
        <v>1</v>
      </c>
    </row>
    <row r="88" spans="1:18" ht="24" customHeight="1">
      <c r="A88" s="31">
        <v>84</v>
      </c>
      <c r="B88" s="16">
        <v>5920003140</v>
      </c>
      <c r="C88" s="17" t="s">
        <v>242</v>
      </c>
      <c r="D88" s="17" t="s">
        <v>243</v>
      </c>
      <c r="E88" s="17" t="s">
        <v>244</v>
      </c>
      <c r="F88" s="49">
        <v>21702</v>
      </c>
      <c r="G88" s="25">
        <v>74.900000000000006</v>
      </c>
      <c r="H88" s="18">
        <v>21</v>
      </c>
      <c r="I88" s="25">
        <v>3.5</v>
      </c>
      <c r="J88" s="26">
        <f t="shared" si="5"/>
        <v>73.5</v>
      </c>
      <c r="K88" s="26">
        <f t="shared" si="6"/>
        <v>5.1450000000000005</v>
      </c>
      <c r="L88" s="26">
        <f t="shared" si="7"/>
        <v>78.644999999999996</v>
      </c>
      <c r="M88" s="26">
        <f t="shared" si="4"/>
        <v>153.54500000000002</v>
      </c>
      <c r="N88" s="25">
        <v>153.55000000000001</v>
      </c>
      <c r="O88" s="94">
        <v>0</v>
      </c>
      <c r="P88" s="78"/>
      <c r="Q88" s="83"/>
    </row>
    <row r="89" spans="1:18" ht="24" customHeight="1">
      <c r="A89" s="31">
        <v>85</v>
      </c>
      <c r="B89" s="33">
        <v>5920003141</v>
      </c>
      <c r="C89" s="17" t="s">
        <v>245</v>
      </c>
      <c r="D89" s="17" t="s">
        <v>243</v>
      </c>
      <c r="E89" s="17" t="s">
        <v>246</v>
      </c>
      <c r="F89" s="48">
        <v>21702</v>
      </c>
      <c r="G89" s="25">
        <v>168.53</v>
      </c>
      <c r="H89" s="18">
        <v>42</v>
      </c>
      <c r="I89" s="25">
        <v>3.5</v>
      </c>
      <c r="J89" s="26">
        <f t="shared" si="5"/>
        <v>147</v>
      </c>
      <c r="K89" s="26">
        <f t="shared" si="6"/>
        <v>10.290000000000001</v>
      </c>
      <c r="L89" s="26">
        <f t="shared" si="7"/>
        <v>157.29</v>
      </c>
      <c r="M89" s="26">
        <f t="shared" si="4"/>
        <v>325.82</v>
      </c>
      <c r="N89" s="25">
        <v>325.82</v>
      </c>
      <c r="O89" s="94">
        <v>1</v>
      </c>
      <c r="P89" s="78"/>
      <c r="Q89" s="83"/>
    </row>
    <row r="90" spans="1:18" ht="24" customHeight="1">
      <c r="A90" s="31">
        <v>86</v>
      </c>
      <c r="B90" s="16">
        <v>5920003142</v>
      </c>
      <c r="C90" s="17" t="s">
        <v>247</v>
      </c>
      <c r="D90" s="17" t="s">
        <v>248</v>
      </c>
      <c r="E90" s="17" t="s">
        <v>249</v>
      </c>
      <c r="F90" s="48" t="s">
        <v>3599</v>
      </c>
      <c r="G90" s="25">
        <v>108.62</v>
      </c>
      <c r="H90" s="18">
        <v>1</v>
      </c>
      <c r="I90" s="25">
        <v>3.5</v>
      </c>
      <c r="J90" s="26">
        <f t="shared" si="5"/>
        <v>3.5</v>
      </c>
      <c r="K90" s="26">
        <f t="shared" si="6"/>
        <v>0.24500000000000002</v>
      </c>
      <c r="L90" s="26">
        <f t="shared" si="7"/>
        <v>3.7450000000000001</v>
      </c>
      <c r="M90" s="26">
        <f t="shared" si="4"/>
        <v>112.36500000000001</v>
      </c>
      <c r="N90" s="25">
        <v>112.37</v>
      </c>
      <c r="O90" s="94">
        <v>0</v>
      </c>
    </row>
    <row r="91" spans="1:18" ht="24" customHeight="1">
      <c r="A91" s="31">
        <v>87</v>
      </c>
      <c r="B91" s="33">
        <v>5920003143</v>
      </c>
      <c r="C91" s="17" t="s">
        <v>250</v>
      </c>
      <c r="D91" s="17" t="s">
        <v>251</v>
      </c>
      <c r="E91" s="17" t="s">
        <v>252</v>
      </c>
      <c r="F91" s="48">
        <v>21702</v>
      </c>
      <c r="G91" s="25">
        <v>26.22</v>
      </c>
      <c r="H91" s="18">
        <v>5</v>
      </c>
      <c r="I91" s="25">
        <v>3.5</v>
      </c>
      <c r="J91" s="26">
        <f t="shared" si="5"/>
        <v>17.5</v>
      </c>
      <c r="K91" s="26">
        <f t="shared" si="6"/>
        <v>1.2250000000000001</v>
      </c>
      <c r="L91" s="26">
        <f t="shared" si="7"/>
        <v>18.725000000000001</v>
      </c>
      <c r="M91" s="26">
        <f t="shared" si="4"/>
        <v>44.945</v>
      </c>
      <c r="N91" s="25">
        <v>44.95</v>
      </c>
      <c r="O91" s="94">
        <v>1</v>
      </c>
      <c r="P91" s="78"/>
      <c r="Q91" s="83"/>
    </row>
    <row r="92" spans="1:18" ht="24" customHeight="1">
      <c r="A92" s="31">
        <v>88</v>
      </c>
      <c r="B92" s="16">
        <v>5920003144</v>
      </c>
      <c r="C92" s="17" t="s">
        <v>253</v>
      </c>
      <c r="D92" s="17" t="s">
        <v>254</v>
      </c>
      <c r="E92" s="17" t="s">
        <v>255</v>
      </c>
      <c r="F92" s="48" t="s">
        <v>3599</v>
      </c>
      <c r="G92" s="25">
        <v>258.41000000000003</v>
      </c>
      <c r="H92" s="18">
        <v>26</v>
      </c>
      <c r="I92" s="25">
        <v>3.5</v>
      </c>
      <c r="J92" s="26">
        <f t="shared" si="5"/>
        <v>91</v>
      </c>
      <c r="K92" s="26">
        <f t="shared" si="6"/>
        <v>6.370000000000001</v>
      </c>
      <c r="L92" s="26">
        <f t="shared" si="7"/>
        <v>97.37</v>
      </c>
      <c r="M92" s="26">
        <f t="shared" si="4"/>
        <v>355.78000000000003</v>
      </c>
      <c r="N92" s="25">
        <v>355.78</v>
      </c>
      <c r="O92" s="94">
        <v>0</v>
      </c>
    </row>
    <row r="93" spans="1:18" ht="24" customHeight="1">
      <c r="A93" s="31">
        <v>89</v>
      </c>
      <c r="B93" s="33">
        <v>5920003145</v>
      </c>
      <c r="C93" s="65" t="s">
        <v>256</v>
      </c>
      <c r="D93" s="65" t="s">
        <v>257</v>
      </c>
      <c r="E93" s="65" t="s">
        <v>258</v>
      </c>
      <c r="F93" s="48" t="s">
        <v>3577</v>
      </c>
      <c r="G93" s="25">
        <v>134.82</v>
      </c>
      <c r="H93" s="18">
        <v>8</v>
      </c>
      <c r="I93" s="25">
        <v>3.5</v>
      </c>
      <c r="J93" s="26">
        <f t="shared" si="5"/>
        <v>28</v>
      </c>
      <c r="K93" s="26">
        <f t="shared" si="6"/>
        <v>1.9600000000000002</v>
      </c>
      <c r="L93" s="26">
        <f t="shared" si="7"/>
        <v>29.96</v>
      </c>
      <c r="M93" s="26">
        <f t="shared" si="4"/>
        <v>164.78</v>
      </c>
      <c r="N93" s="25">
        <v>164.78</v>
      </c>
      <c r="O93" s="94">
        <v>1</v>
      </c>
    </row>
    <row r="94" spans="1:18" ht="24" customHeight="1">
      <c r="A94" s="31">
        <v>90</v>
      </c>
      <c r="B94" s="16">
        <v>5920003146</v>
      </c>
      <c r="C94" s="65" t="s">
        <v>259</v>
      </c>
      <c r="D94" s="65" t="s">
        <v>257</v>
      </c>
      <c r="E94" s="65" t="s">
        <v>260</v>
      </c>
      <c r="F94" s="48" t="s">
        <v>3599</v>
      </c>
      <c r="G94" s="25">
        <v>33.72</v>
      </c>
      <c r="H94" s="18">
        <v>0</v>
      </c>
      <c r="I94" s="25">
        <v>3.5</v>
      </c>
      <c r="J94" s="26">
        <f t="shared" si="5"/>
        <v>0</v>
      </c>
      <c r="K94" s="26">
        <f t="shared" si="6"/>
        <v>0</v>
      </c>
      <c r="L94" s="26">
        <f t="shared" si="7"/>
        <v>0</v>
      </c>
      <c r="M94" s="26">
        <f t="shared" si="4"/>
        <v>33.72</v>
      </c>
      <c r="N94" s="25">
        <v>33.72</v>
      </c>
      <c r="O94" s="94" t="s">
        <v>3596</v>
      </c>
    </row>
    <row r="95" spans="1:18" ht="24" customHeight="1">
      <c r="A95" s="31">
        <v>91</v>
      </c>
      <c r="B95" s="33">
        <v>5920003147</v>
      </c>
      <c r="C95" s="65" t="s">
        <v>261</v>
      </c>
      <c r="D95" s="65" t="s">
        <v>257</v>
      </c>
      <c r="E95" s="65" t="s">
        <v>262</v>
      </c>
      <c r="F95" s="48" t="s">
        <v>3577</v>
      </c>
      <c r="G95" s="25">
        <v>52.44</v>
      </c>
      <c r="H95" s="18">
        <v>13</v>
      </c>
      <c r="I95" s="25">
        <v>3.5</v>
      </c>
      <c r="J95" s="26">
        <f t="shared" si="5"/>
        <v>45.5</v>
      </c>
      <c r="K95" s="26">
        <f t="shared" si="6"/>
        <v>3.1850000000000005</v>
      </c>
      <c r="L95" s="26">
        <f t="shared" si="7"/>
        <v>48.685000000000002</v>
      </c>
      <c r="M95" s="26">
        <f t="shared" si="4"/>
        <v>101.125</v>
      </c>
      <c r="N95" s="25">
        <v>101.13</v>
      </c>
      <c r="O95" s="94">
        <v>1</v>
      </c>
    </row>
    <row r="96" spans="1:18" ht="24" customHeight="1">
      <c r="A96" s="31">
        <v>92</v>
      </c>
      <c r="B96" s="16">
        <v>5920003148</v>
      </c>
      <c r="C96" s="65" t="s">
        <v>263</v>
      </c>
      <c r="D96" s="65" t="s">
        <v>257</v>
      </c>
      <c r="E96" s="65" t="s">
        <v>264</v>
      </c>
      <c r="F96" s="48" t="s">
        <v>3599</v>
      </c>
      <c r="G96" s="25">
        <v>18.73</v>
      </c>
      <c r="H96" s="18">
        <v>4</v>
      </c>
      <c r="I96" s="25">
        <v>3.5</v>
      </c>
      <c r="J96" s="26">
        <f t="shared" si="5"/>
        <v>14</v>
      </c>
      <c r="K96" s="26">
        <f t="shared" si="6"/>
        <v>0.98000000000000009</v>
      </c>
      <c r="L96" s="26">
        <f t="shared" si="7"/>
        <v>14.98</v>
      </c>
      <c r="M96" s="26">
        <f t="shared" si="4"/>
        <v>33.71</v>
      </c>
      <c r="N96" s="25">
        <v>33.71</v>
      </c>
      <c r="O96" s="94">
        <v>0</v>
      </c>
    </row>
    <row r="97" spans="1:18" ht="24" customHeight="1">
      <c r="A97" s="31">
        <v>93</v>
      </c>
      <c r="B97" s="33">
        <v>5920003149</v>
      </c>
      <c r="C97" s="65" t="s">
        <v>265</v>
      </c>
      <c r="D97" s="65" t="s">
        <v>257</v>
      </c>
      <c r="E97" s="65" t="s">
        <v>266</v>
      </c>
      <c r="F97" s="48" t="s">
        <v>3577</v>
      </c>
      <c r="G97" s="25">
        <v>37.450000000000003</v>
      </c>
      <c r="H97" s="18">
        <v>2</v>
      </c>
      <c r="I97" s="25">
        <v>3.5</v>
      </c>
      <c r="J97" s="26">
        <f t="shared" si="5"/>
        <v>7</v>
      </c>
      <c r="K97" s="26">
        <f t="shared" si="6"/>
        <v>0.49000000000000005</v>
      </c>
      <c r="L97" s="26">
        <f t="shared" si="7"/>
        <v>7.49</v>
      </c>
      <c r="M97" s="26">
        <f t="shared" si="4"/>
        <v>44.940000000000005</v>
      </c>
      <c r="N97" s="25">
        <v>44.94</v>
      </c>
      <c r="O97" s="94">
        <v>1</v>
      </c>
    </row>
    <row r="98" spans="1:18" ht="24" customHeight="1">
      <c r="A98" s="31">
        <v>94</v>
      </c>
      <c r="B98" s="16">
        <v>5920003150</v>
      </c>
      <c r="C98" s="65" t="s">
        <v>267</v>
      </c>
      <c r="D98" s="65" t="s">
        <v>257</v>
      </c>
      <c r="E98" s="65" t="s">
        <v>268</v>
      </c>
      <c r="F98" s="48" t="s">
        <v>3599</v>
      </c>
      <c r="G98" s="25">
        <v>41.2</v>
      </c>
      <c r="H98" s="18">
        <v>1</v>
      </c>
      <c r="I98" s="25">
        <v>3.5</v>
      </c>
      <c r="J98" s="26">
        <f t="shared" si="5"/>
        <v>3.5</v>
      </c>
      <c r="K98" s="26">
        <f t="shared" si="6"/>
        <v>0.24500000000000002</v>
      </c>
      <c r="L98" s="26">
        <f t="shared" si="7"/>
        <v>3.7450000000000001</v>
      </c>
      <c r="M98" s="26">
        <f t="shared" si="4"/>
        <v>44.945</v>
      </c>
      <c r="N98" s="25">
        <v>44.95</v>
      </c>
      <c r="O98" s="94">
        <v>0</v>
      </c>
    </row>
    <row r="99" spans="1:18" ht="24" customHeight="1">
      <c r="A99" s="31">
        <v>95</v>
      </c>
      <c r="B99" s="33">
        <v>5920003151</v>
      </c>
      <c r="C99" s="65" t="s">
        <v>269</v>
      </c>
      <c r="D99" s="65" t="s">
        <v>257</v>
      </c>
      <c r="E99" s="65" t="s">
        <v>270</v>
      </c>
      <c r="F99" s="48" t="s">
        <v>3577</v>
      </c>
      <c r="G99" s="25">
        <v>284.63</v>
      </c>
      <c r="H99" s="18">
        <v>18</v>
      </c>
      <c r="I99" s="25">
        <v>3.5</v>
      </c>
      <c r="J99" s="26">
        <f t="shared" si="5"/>
        <v>63</v>
      </c>
      <c r="K99" s="26">
        <f t="shared" si="6"/>
        <v>4.41</v>
      </c>
      <c r="L99" s="26">
        <f t="shared" si="7"/>
        <v>67.41</v>
      </c>
      <c r="M99" s="26">
        <f t="shared" si="4"/>
        <v>352.03999999999996</v>
      </c>
      <c r="N99" s="25">
        <v>352.04</v>
      </c>
      <c r="O99" s="94">
        <v>1</v>
      </c>
    </row>
    <row r="100" spans="1:18" ht="24" customHeight="1">
      <c r="A100" s="31">
        <v>96</v>
      </c>
      <c r="B100" s="16">
        <v>5920003152</v>
      </c>
      <c r="C100" s="65" t="s">
        <v>271</v>
      </c>
      <c r="D100" s="65" t="s">
        <v>257</v>
      </c>
      <c r="E100" s="65" t="s">
        <v>272</v>
      </c>
      <c r="F100" s="48" t="s">
        <v>3599</v>
      </c>
      <c r="G100" s="25">
        <v>89.88</v>
      </c>
      <c r="H100" s="18">
        <v>3</v>
      </c>
      <c r="I100" s="25">
        <v>3.5</v>
      </c>
      <c r="J100" s="26">
        <f t="shared" si="5"/>
        <v>10.5</v>
      </c>
      <c r="K100" s="26">
        <f t="shared" si="6"/>
        <v>0.7350000000000001</v>
      </c>
      <c r="L100" s="26">
        <f t="shared" si="7"/>
        <v>11.234999999999999</v>
      </c>
      <c r="M100" s="26">
        <f t="shared" si="4"/>
        <v>101.11499999999999</v>
      </c>
      <c r="N100" s="25">
        <v>101.12</v>
      </c>
      <c r="O100" s="94">
        <v>0</v>
      </c>
    </row>
    <row r="101" spans="1:18" ht="24" customHeight="1">
      <c r="A101" s="31">
        <v>97</v>
      </c>
      <c r="B101" s="33">
        <v>5920003153</v>
      </c>
      <c r="C101" s="17" t="s">
        <v>273</v>
      </c>
      <c r="D101" s="17" t="s">
        <v>274</v>
      </c>
      <c r="E101" s="17" t="s">
        <v>275</v>
      </c>
      <c r="F101" s="16" t="s">
        <v>19</v>
      </c>
      <c r="G101" s="25">
        <v>0</v>
      </c>
      <c r="H101" s="18">
        <v>28</v>
      </c>
      <c r="I101" s="25">
        <v>3.5</v>
      </c>
      <c r="J101" s="26">
        <f t="shared" si="5"/>
        <v>98</v>
      </c>
      <c r="K101" s="26">
        <f t="shared" si="6"/>
        <v>6.86</v>
      </c>
      <c r="L101" s="26">
        <f t="shared" si="7"/>
        <v>104.86</v>
      </c>
      <c r="M101" s="26">
        <f t="shared" si="4"/>
        <v>104.86</v>
      </c>
      <c r="N101" s="25">
        <v>104.86</v>
      </c>
      <c r="O101" s="94">
        <v>1</v>
      </c>
      <c r="P101" s="85"/>
      <c r="Q101" s="85"/>
      <c r="R101" s="85"/>
    </row>
    <row r="102" spans="1:18" ht="24" customHeight="1">
      <c r="A102" s="31">
        <v>98</v>
      </c>
      <c r="B102" s="16">
        <v>5920003154</v>
      </c>
      <c r="C102" s="17" t="s">
        <v>276</v>
      </c>
      <c r="D102" s="17" t="s">
        <v>277</v>
      </c>
      <c r="E102" s="17" t="s">
        <v>278</v>
      </c>
      <c r="F102" s="20" t="s">
        <v>19</v>
      </c>
      <c r="G102" s="25">
        <v>0</v>
      </c>
      <c r="H102" s="18">
        <v>26</v>
      </c>
      <c r="I102" s="25">
        <v>3.5</v>
      </c>
      <c r="J102" s="26">
        <f t="shared" si="5"/>
        <v>91</v>
      </c>
      <c r="K102" s="26">
        <f t="shared" si="6"/>
        <v>6.370000000000001</v>
      </c>
      <c r="L102" s="26">
        <f t="shared" si="7"/>
        <v>97.37</v>
      </c>
      <c r="M102" s="26">
        <f t="shared" si="4"/>
        <v>97.37</v>
      </c>
      <c r="N102" s="25">
        <v>97.37</v>
      </c>
      <c r="O102" s="94">
        <v>0</v>
      </c>
      <c r="P102" s="85"/>
      <c r="Q102" s="85"/>
      <c r="R102" s="85"/>
    </row>
    <row r="103" spans="1:18" ht="24" customHeight="1">
      <c r="A103" s="31">
        <v>99</v>
      </c>
      <c r="B103" s="33">
        <v>5920003155</v>
      </c>
      <c r="C103" s="17" t="s">
        <v>279</v>
      </c>
      <c r="D103" s="17" t="s">
        <v>280</v>
      </c>
      <c r="E103" s="17" t="s">
        <v>281</v>
      </c>
      <c r="F103" s="48" t="s">
        <v>3577</v>
      </c>
      <c r="G103" s="25">
        <v>415.71</v>
      </c>
      <c r="H103" s="18">
        <v>38</v>
      </c>
      <c r="I103" s="25">
        <v>3.5</v>
      </c>
      <c r="J103" s="26">
        <f t="shared" si="5"/>
        <v>133</v>
      </c>
      <c r="K103" s="26">
        <f t="shared" si="6"/>
        <v>9.31</v>
      </c>
      <c r="L103" s="26">
        <f t="shared" si="7"/>
        <v>142.31</v>
      </c>
      <c r="M103" s="26">
        <f t="shared" si="4"/>
        <v>558.02</v>
      </c>
      <c r="N103" s="25">
        <v>558.02</v>
      </c>
      <c r="O103" s="94">
        <v>1</v>
      </c>
    </row>
    <row r="104" spans="1:18" ht="24" customHeight="1">
      <c r="A104" s="31">
        <v>100</v>
      </c>
      <c r="B104" s="16">
        <v>5920003156</v>
      </c>
      <c r="C104" s="17" t="s">
        <v>282</v>
      </c>
      <c r="D104" s="17" t="s">
        <v>283</v>
      </c>
      <c r="E104" s="17" t="s">
        <v>284</v>
      </c>
      <c r="F104" s="48" t="s">
        <v>3599</v>
      </c>
      <c r="G104" s="25">
        <v>142.32</v>
      </c>
      <c r="H104" s="18">
        <v>12</v>
      </c>
      <c r="I104" s="25">
        <v>3.5</v>
      </c>
      <c r="J104" s="26">
        <f t="shared" si="5"/>
        <v>42</v>
      </c>
      <c r="K104" s="26">
        <f t="shared" si="6"/>
        <v>2.9400000000000004</v>
      </c>
      <c r="L104" s="26">
        <f t="shared" si="7"/>
        <v>44.94</v>
      </c>
      <c r="M104" s="26">
        <f t="shared" si="4"/>
        <v>187.26</v>
      </c>
      <c r="N104" s="25">
        <v>187.26</v>
      </c>
      <c r="O104" s="94" t="s">
        <v>3596</v>
      </c>
    </row>
    <row r="105" spans="1:18" ht="24" customHeight="1">
      <c r="A105" s="31">
        <v>101</v>
      </c>
      <c r="B105" s="33">
        <v>5920003157</v>
      </c>
      <c r="C105" s="17" t="s">
        <v>285</v>
      </c>
      <c r="D105" s="17" t="s">
        <v>238</v>
      </c>
      <c r="E105" s="17" t="s">
        <v>286</v>
      </c>
      <c r="F105" s="48" t="s">
        <v>3577</v>
      </c>
      <c r="G105" s="25">
        <v>411.96</v>
      </c>
      <c r="H105" s="18">
        <v>30</v>
      </c>
      <c r="I105" s="25">
        <v>3.5</v>
      </c>
      <c r="J105" s="26">
        <f t="shared" si="5"/>
        <v>105</v>
      </c>
      <c r="K105" s="26">
        <f t="shared" si="6"/>
        <v>7.3500000000000005</v>
      </c>
      <c r="L105" s="26">
        <f t="shared" si="7"/>
        <v>112.35</v>
      </c>
      <c r="M105" s="26">
        <f t="shared" si="4"/>
        <v>524.30999999999995</v>
      </c>
      <c r="N105" s="25">
        <v>524.30999999999995</v>
      </c>
      <c r="O105" s="94">
        <v>1</v>
      </c>
    </row>
    <row r="106" spans="1:18" ht="24" customHeight="1">
      <c r="A106" s="31">
        <v>102</v>
      </c>
      <c r="B106" s="16">
        <v>5920003158</v>
      </c>
      <c r="C106" s="17" t="s">
        <v>287</v>
      </c>
      <c r="D106" s="17" t="s">
        <v>238</v>
      </c>
      <c r="E106" s="17" t="s">
        <v>288</v>
      </c>
      <c r="F106" s="48" t="s">
        <v>3599</v>
      </c>
      <c r="G106" s="25">
        <v>232.2</v>
      </c>
      <c r="H106" s="18">
        <v>29</v>
      </c>
      <c r="I106" s="25">
        <v>3.5</v>
      </c>
      <c r="J106" s="26">
        <f t="shared" si="5"/>
        <v>101.5</v>
      </c>
      <c r="K106" s="26">
        <f t="shared" si="6"/>
        <v>7.1050000000000004</v>
      </c>
      <c r="L106" s="26">
        <f t="shared" si="7"/>
        <v>108.605</v>
      </c>
      <c r="M106" s="26">
        <f t="shared" si="4"/>
        <v>340.80500000000001</v>
      </c>
      <c r="N106" s="25">
        <v>340.81</v>
      </c>
      <c r="O106" s="94">
        <v>0</v>
      </c>
    </row>
    <row r="107" spans="1:18" ht="24" customHeight="1">
      <c r="A107" s="31">
        <v>103</v>
      </c>
      <c r="B107" s="33">
        <v>5920003159</v>
      </c>
      <c r="C107" s="17" t="s">
        <v>289</v>
      </c>
      <c r="D107" s="17" t="s">
        <v>290</v>
      </c>
      <c r="E107" s="17" t="s">
        <v>291</v>
      </c>
      <c r="F107" s="48" t="s">
        <v>3577</v>
      </c>
      <c r="G107" s="25">
        <v>370.76</v>
      </c>
      <c r="H107" s="18">
        <v>27</v>
      </c>
      <c r="I107" s="25">
        <v>3.5</v>
      </c>
      <c r="J107" s="26">
        <f t="shared" si="5"/>
        <v>94.5</v>
      </c>
      <c r="K107" s="26">
        <f t="shared" si="6"/>
        <v>6.6150000000000002</v>
      </c>
      <c r="L107" s="26">
        <f t="shared" si="7"/>
        <v>101.11499999999999</v>
      </c>
      <c r="M107" s="26">
        <f t="shared" si="4"/>
        <v>471.875</v>
      </c>
      <c r="N107" s="25">
        <v>471.88</v>
      </c>
      <c r="O107" s="94">
        <v>1</v>
      </c>
    </row>
    <row r="108" spans="1:18" ht="24" customHeight="1">
      <c r="A108" s="31">
        <v>104</v>
      </c>
      <c r="B108" s="16">
        <v>5920003160</v>
      </c>
      <c r="C108" s="65" t="s">
        <v>292</v>
      </c>
      <c r="D108" s="65" t="s">
        <v>293</v>
      </c>
      <c r="E108" s="65" t="s">
        <v>294</v>
      </c>
      <c r="F108" s="48" t="s">
        <v>3599</v>
      </c>
      <c r="G108" s="25">
        <v>71.16</v>
      </c>
      <c r="H108" s="18">
        <v>4</v>
      </c>
      <c r="I108" s="25">
        <v>3.5</v>
      </c>
      <c r="J108" s="26">
        <f t="shared" si="5"/>
        <v>14</v>
      </c>
      <c r="K108" s="26">
        <f t="shared" si="6"/>
        <v>0.98000000000000009</v>
      </c>
      <c r="L108" s="26">
        <f t="shared" si="7"/>
        <v>14.98</v>
      </c>
      <c r="M108" s="26">
        <f t="shared" si="4"/>
        <v>86.14</v>
      </c>
      <c r="N108" s="25">
        <v>86.14</v>
      </c>
      <c r="O108" s="94">
        <v>0</v>
      </c>
    </row>
    <row r="109" spans="1:18" ht="24" customHeight="1">
      <c r="A109" s="31">
        <v>105</v>
      </c>
      <c r="B109" s="33">
        <v>5920003161</v>
      </c>
      <c r="C109" s="65" t="s">
        <v>295</v>
      </c>
      <c r="D109" s="65" t="s">
        <v>293</v>
      </c>
      <c r="E109" s="65" t="s">
        <v>296</v>
      </c>
      <c r="F109" s="48" t="s">
        <v>3577</v>
      </c>
      <c r="G109" s="25">
        <v>22.48</v>
      </c>
      <c r="H109" s="18">
        <v>1</v>
      </c>
      <c r="I109" s="25">
        <v>3.5</v>
      </c>
      <c r="J109" s="26">
        <f t="shared" si="5"/>
        <v>3.5</v>
      </c>
      <c r="K109" s="26">
        <f t="shared" si="6"/>
        <v>0.24500000000000002</v>
      </c>
      <c r="L109" s="26">
        <f t="shared" si="7"/>
        <v>3.7450000000000001</v>
      </c>
      <c r="M109" s="26">
        <f t="shared" si="4"/>
        <v>26.225000000000001</v>
      </c>
      <c r="N109" s="25">
        <v>26.23</v>
      </c>
      <c r="O109" s="94">
        <v>1</v>
      </c>
    </row>
    <row r="110" spans="1:18" ht="24" customHeight="1">
      <c r="A110" s="31">
        <v>106</v>
      </c>
      <c r="B110" s="16">
        <v>5920003162</v>
      </c>
      <c r="C110" s="65" t="s">
        <v>297</v>
      </c>
      <c r="D110" s="65" t="s">
        <v>293</v>
      </c>
      <c r="E110" s="65" t="s">
        <v>298</v>
      </c>
      <c r="F110" s="48" t="s">
        <v>3599</v>
      </c>
      <c r="G110" s="25">
        <v>48.69</v>
      </c>
      <c r="H110" s="18">
        <v>5</v>
      </c>
      <c r="I110" s="25">
        <v>3.5</v>
      </c>
      <c r="J110" s="26">
        <f t="shared" si="5"/>
        <v>17.5</v>
      </c>
      <c r="K110" s="26">
        <f t="shared" si="6"/>
        <v>1.2250000000000001</v>
      </c>
      <c r="L110" s="26">
        <f t="shared" si="7"/>
        <v>18.725000000000001</v>
      </c>
      <c r="M110" s="26">
        <f t="shared" si="4"/>
        <v>67.414999999999992</v>
      </c>
      <c r="N110" s="25">
        <v>67.42</v>
      </c>
      <c r="O110" s="94">
        <v>0</v>
      </c>
    </row>
    <row r="111" spans="1:18" ht="24" customHeight="1">
      <c r="A111" s="31">
        <v>107</v>
      </c>
      <c r="B111" s="33">
        <v>5920003163</v>
      </c>
      <c r="C111" s="65" t="s">
        <v>299</v>
      </c>
      <c r="D111" s="65" t="s">
        <v>293</v>
      </c>
      <c r="E111" s="65" t="s">
        <v>300</v>
      </c>
      <c r="F111" s="48" t="s">
        <v>3577</v>
      </c>
      <c r="G111" s="25">
        <v>56.18</v>
      </c>
      <c r="H111" s="18">
        <v>5</v>
      </c>
      <c r="I111" s="25">
        <v>3.5</v>
      </c>
      <c r="J111" s="26">
        <f t="shared" si="5"/>
        <v>17.5</v>
      </c>
      <c r="K111" s="26">
        <f t="shared" si="6"/>
        <v>1.2250000000000001</v>
      </c>
      <c r="L111" s="26">
        <f t="shared" si="7"/>
        <v>18.725000000000001</v>
      </c>
      <c r="M111" s="26">
        <f t="shared" si="4"/>
        <v>74.905000000000001</v>
      </c>
      <c r="N111" s="25">
        <v>74.91</v>
      </c>
      <c r="O111" s="94">
        <v>1</v>
      </c>
    </row>
    <row r="112" spans="1:18" ht="24" customHeight="1">
      <c r="A112" s="31">
        <v>108</v>
      </c>
      <c r="B112" s="16">
        <v>5920003164</v>
      </c>
      <c r="C112" s="65" t="s">
        <v>301</v>
      </c>
      <c r="D112" s="65" t="s">
        <v>293</v>
      </c>
      <c r="E112" s="65" t="s">
        <v>302</v>
      </c>
      <c r="F112" s="48" t="s">
        <v>3599</v>
      </c>
      <c r="G112" s="25">
        <v>367.02</v>
      </c>
      <c r="H112" s="18">
        <v>31</v>
      </c>
      <c r="I112" s="25">
        <v>3.5</v>
      </c>
      <c r="J112" s="26">
        <f t="shared" si="5"/>
        <v>108.5</v>
      </c>
      <c r="K112" s="26">
        <f t="shared" si="6"/>
        <v>7.5950000000000006</v>
      </c>
      <c r="L112" s="26">
        <f t="shared" si="7"/>
        <v>116.095</v>
      </c>
      <c r="M112" s="26">
        <f t="shared" si="4"/>
        <v>483.11500000000001</v>
      </c>
      <c r="N112" s="25">
        <v>482.12</v>
      </c>
      <c r="O112" s="94">
        <v>0</v>
      </c>
    </row>
    <row r="113" spans="1:17" ht="24" customHeight="1">
      <c r="A113" s="31">
        <v>109</v>
      </c>
      <c r="B113" s="33">
        <v>5920003165</v>
      </c>
      <c r="C113" s="65" t="s">
        <v>303</v>
      </c>
      <c r="D113" s="65" t="s">
        <v>293</v>
      </c>
      <c r="E113" s="65" t="s">
        <v>304</v>
      </c>
      <c r="F113" s="48" t="s">
        <v>3577</v>
      </c>
      <c r="G113" s="25">
        <v>63.68</v>
      </c>
      <c r="H113" s="18">
        <v>5</v>
      </c>
      <c r="I113" s="25">
        <v>3.5</v>
      </c>
      <c r="J113" s="26">
        <f t="shared" si="5"/>
        <v>17.5</v>
      </c>
      <c r="K113" s="26">
        <f t="shared" si="6"/>
        <v>1.2250000000000001</v>
      </c>
      <c r="L113" s="26">
        <f t="shared" si="7"/>
        <v>18.725000000000001</v>
      </c>
      <c r="M113" s="26">
        <f t="shared" si="4"/>
        <v>82.405000000000001</v>
      </c>
      <c r="N113" s="25">
        <v>82.41</v>
      </c>
      <c r="O113" s="94">
        <v>1</v>
      </c>
    </row>
    <row r="114" spans="1:17" ht="24" customHeight="1">
      <c r="A114" s="31">
        <v>110</v>
      </c>
      <c r="B114" s="16">
        <v>5920003166</v>
      </c>
      <c r="C114" s="65" t="s">
        <v>305</v>
      </c>
      <c r="D114" s="65" t="s">
        <v>293</v>
      </c>
      <c r="E114" s="65" t="s">
        <v>306</v>
      </c>
      <c r="F114" s="48" t="s">
        <v>3599</v>
      </c>
      <c r="G114" s="25">
        <v>314.58999999999997</v>
      </c>
      <c r="H114" s="18">
        <v>32</v>
      </c>
      <c r="I114" s="25">
        <v>3.5</v>
      </c>
      <c r="J114" s="26">
        <f t="shared" si="5"/>
        <v>112</v>
      </c>
      <c r="K114" s="26">
        <f t="shared" si="6"/>
        <v>7.8400000000000007</v>
      </c>
      <c r="L114" s="26">
        <f t="shared" si="7"/>
        <v>119.84</v>
      </c>
      <c r="M114" s="26">
        <f t="shared" si="4"/>
        <v>434.42999999999995</v>
      </c>
      <c r="N114" s="25">
        <v>434.43</v>
      </c>
      <c r="O114" s="94" t="s">
        <v>3596</v>
      </c>
    </row>
    <row r="115" spans="1:17" ht="24" customHeight="1">
      <c r="A115" s="31">
        <v>111</v>
      </c>
      <c r="B115" s="33">
        <v>5920003167</v>
      </c>
      <c r="C115" s="17" t="s">
        <v>307</v>
      </c>
      <c r="D115" s="17" t="s">
        <v>293</v>
      </c>
      <c r="E115" s="17" t="s">
        <v>308</v>
      </c>
      <c r="F115" s="48" t="s">
        <v>3577</v>
      </c>
      <c r="G115" s="25">
        <v>71.16</v>
      </c>
      <c r="H115" s="18">
        <v>8</v>
      </c>
      <c r="I115" s="25">
        <v>3.5</v>
      </c>
      <c r="J115" s="26">
        <f t="shared" si="5"/>
        <v>28</v>
      </c>
      <c r="K115" s="26">
        <f t="shared" si="6"/>
        <v>1.9600000000000002</v>
      </c>
      <c r="L115" s="26">
        <f t="shared" si="7"/>
        <v>29.96</v>
      </c>
      <c r="M115" s="26">
        <f t="shared" si="4"/>
        <v>101.12</v>
      </c>
      <c r="N115" s="25">
        <v>101.12</v>
      </c>
      <c r="O115" s="94">
        <v>1</v>
      </c>
    </row>
    <row r="116" spans="1:17" ht="24" customHeight="1">
      <c r="A116" s="31">
        <v>112</v>
      </c>
      <c r="B116" s="16">
        <v>5920003168</v>
      </c>
      <c r="C116" s="17" t="s">
        <v>309</v>
      </c>
      <c r="D116" s="17" t="s">
        <v>310</v>
      </c>
      <c r="E116" s="17" t="s">
        <v>311</v>
      </c>
      <c r="F116" s="49">
        <v>21702</v>
      </c>
      <c r="G116" s="25">
        <v>59.92</v>
      </c>
      <c r="H116" s="18">
        <v>0</v>
      </c>
      <c r="I116" s="25">
        <v>3.5</v>
      </c>
      <c r="J116" s="26">
        <f t="shared" si="5"/>
        <v>0</v>
      </c>
      <c r="K116" s="26">
        <f t="shared" si="6"/>
        <v>0</v>
      </c>
      <c r="L116" s="26">
        <f t="shared" si="7"/>
        <v>0</v>
      </c>
      <c r="M116" s="26">
        <f t="shared" si="4"/>
        <v>59.92</v>
      </c>
      <c r="N116" s="25">
        <v>59.92</v>
      </c>
      <c r="O116" s="94">
        <v>0</v>
      </c>
      <c r="P116" s="78"/>
      <c r="Q116" s="83"/>
    </row>
    <row r="117" spans="1:17" ht="24" customHeight="1">
      <c r="A117" s="31">
        <v>113</v>
      </c>
      <c r="B117" s="33">
        <v>5920003169</v>
      </c>
      <c r="C117" s="17" t="s">
        <v>312</v>
      </c>
      <c r="D117" s="17" t="s">
        <v>313</v>
      </c>
      <c r="E117" s="17" t="s">
        <v>314</v>
      </c>
      <c r="F117" s="48">
        <v>21702</v>
      </c>
      <c r="G117" s="25">
        <v>93.63</v>
      </c>
      <c r="H117" s="18">
        <v>42</v>
      </c>
      <c r="I117" s="25">
        <v>3.5</v>
      </c>
      <c r="J117" s="26">
        <f t="shared" si="5"/>
        <v>147</v>
      </c>
      <c r="K117" s="26">
        <f t="shared" si="6"/>
        <v>10.290000000000001</v>
      </c>
      <c r="L117" s="26">
        <f t="shared" si="7"/>
        <v>157.29</v>
      </c>
      <c r="M117" s="26">
        <f t="shared" si="4"/>
        <v>250.92</v>
      </c>
      <c r="N117" s="25">
        <v>250.92</v>
      </c>
      <c r="O117" s="94">
        <v>1</v>
      </c>
      <c r="P117" s="78"/>
      <c r="Q117" s="83"/>
    </row>
    <row r="118" spans="1:17" ht="24" customHeight="1">
      <c r="A118" s="31">
        <v>114</v>
      </c>
      <c r="B118" s="16">
        <v>5920003170</v>
      </c>
      <c r="C118" s="17" t="s">
        <v>315</v>
      </c>
      <c r="D118" s="17" t="s">
        <v>313</v>
      </c>
      <c r="E118" s="17" t="s">
        <v>316</v>
      </c>
      <c r="F118" s="49">
        <v>21702</v>
      </c>
      <c r="G118" s="25">
        <v>325.82</v>
      </c>
      <c r="H118" s="18">
        <v>6</v>
      </c>
      <c r="I118" s="25">
        <v>3.5</v>
      </c>
      <c r="J118" s="26">
        <f t="shared" si="5"/>
        <v>21</v>
      </c>
      <c r="K118" s="26">
        <f t="shared" si="6"/>
        <v>1.4700000000000002</v>
      </c>
      <c r="L118" s="26">
        <f t="shared" si="7"/>
        <v>22.47</v>
      </c>
      <c r="M118" s="26">
        <f t="shared" si="4"/>
        <v>348.28999999999996</v>
      </c>
      <c r="N118" s="25">
        <v>348.29</v>
      </c>
      <c r="O118" s="94">
        <v>0</v>
      </c>
      <c r="P118" s="78"/>
      <c r="Q118" s="83"/>
    </row>
    <row r="119" spans="1:17" ht="24" customHeight="1">
      <c r="A119" s="31">
        <v>115</v>
      </c>
      <c r="B119" s="33">
        <v>5920003171</v>
      </c>
      <c r="C119" s="17" t="s">
        <v>317</v>
      </c>
      <c r="D119" s="17" t="s">
        <v>313</v>
      </c>
      <c r="E119" s="17" t="s">
        <v>318</v>
      </c>
      <c r="F119" s="48">
        <v>21702</v>
      </c>
      <c r="G119" s="25">
        <v>546.77</v>
      </c>
      <c r="H119" s="18">
        <v>321</v>
      </c>
      <c r="I119" s="25">
        <v>3.5</v>
      </c>
      <c r="J119" s="26">
        <f t="shared" si="5"/>
        <v>1123.5</v>
      </c>
      <c r="K119" s="26">
        <f t="shared" si="6"/>
        <v>78.64500000000001</v>
      </c>
      <c r="L119" s="26">
        <f t="shared" si="7"/>
        <v>1202.145</v>
      </c>
      <c r="M119" s="26">
        <f t="shared" si="4"/>
        <v>1748.915</v>
      </c>
      <c r="N119" s="25">
        <v>1748.92</v>
      </c>
      <c r="O119" s="94">
        <v>1</v>
      </c>
      <c r="P119" s="78"/>
      <c r="Q119" s="83"/>
    </row>
    <row r="120" spans="1:17" ht="24" customHeight="1">
      <c r="A120" s="31">
        <v>116</v>
      </c>
      <c r="B120" s="16">
        <v>5920003172</v>
      </c>
      <c r="C120" s="17" t="s">
        <v>319</v>
      </c>
      <c r="D120" s="17" t="s">
        <v>320</v>
      </c>
      <c r="E120" s="17" t="s">
        <v>321</v>
      </c>
      <c r="F120" s="49">
        <v>21702</v>
      </c>
      <c r="G120" s="25">
        <v>44.94</v>
      </c>
      <c r="H120" s="18">
        <v>11</v>
      </c>
      <c r="I120" s="25">
        <v>3.5</v>
      </c>
      <c r="J120" s="26">
        <f t="shared" si="5"/>
        <v>38.5</v>
      </c>
      <c r="K120" s="26">
        <f t="shared" si="6"/>
        <v>2.6950000000000003</v>
      </c>
      <c r="L120" s="26">
        <f t="shared" si="7"/>
        <v>41.195</v>
      </c>
      <c r="M120" s="26">
        <f t="shared" si="4"/>
        <v>86.134999999999991</v>
      </c>
      <c r="N120" s="25">
        <v>86.14</v>
      </c>
      <c r="O120" s="94">
        <v>0</v>
      </c>
      <c r="P120" s="78"/>
      <c r="Q120" s="83"/>
    </row>
    <row r="121" spans="1:17" ht="24" customHeight="1">
      <c r="A121" s="31">
        <v>117</v>
      </c>
      <c r="B121" s="33">
        <v>5920003173</v>
      </c>
      <c r="C121" s="17" t="s">
        <v>322</v>
      </c>
      <c r="D121" s="17" t="s">
        <v>320</v>
      </c>
      <c r="E121" s="17" t="s">
        <v>323</v>
      </c>
      <c r="F121" s="48">
        <v>21702</v>
      </c>
      <c r="G121" s="25">
        <v>29.96</v>
      </c>
      <c r="H121" s="18">
        <v>7</v>
      </c>
      <c r="I121" s="25">
        <v>3.5</v>
      </c>
      <c r="J121" s="26">
        <f t="shared" si="5"/>
        <v>24.5</v>
      </c>
      <c r="K121" s="26">
        <f t="shared" si="6"/>
        <v>1.7150000000000001</v>
      </c>
      <c r="L121" s="26">
        <f t="shared" si="7"/>
        <v>26.215</v>
      </c>
      <c r="M121" s="26">
        <f t="shared" si="4"/>
        <v>56.174999999999997</v>
      </c>
      <c r="N121" s="25">
        <v>56.18</v>
      </c>
      <c r="O121" s="94">
        <v>1</v>
      </c>
      <c r="P121" s="78"/>
      <c r="Q121" s="83"/>
    </row>
    <row r="122" spans="1:17" ht="24" customHeight="1">
      <c r="A122" s="31">
        <v>118</v>
      </c>
      <c r="B122" s="16">
        <v>5920003174</v>
      </c>
      <c r="C122" s="17" t="s">
        <v>324</v>
      </c>
      <c r="D122" s="17" t="s">
        <v>320</v>
      </c>
      <c r="E122" s="17" t="s">
        <v>325</v>
      </c>
      <c r="F122" s="49">
        <v>21702</v>
      </c>
      <c r="G122" s="25">
        <v>67.41</v>
      </c>
      <c r="H122" s="18">
        <v>16</v>
      </c>
      <c r="I122" s="25">
        <v>3.5</v>
      </c>
      <c r="J122" s="26">
        <f t="shared" si="5"/>
        <v>56</v>
      </c>
      <c r="K122" s="26">
        <f t="shared" si="6"/>
        <v>3.9200000000000004</v>
      </c>
      <c r="L122" s="26">
        <f t="shared" si="7"/>
        <v>59.92</v>
      </c>
      <c r="M122" s="26">
        <f t="shared" si="4"/>
        <v>127.33</v>
      </c>
      <c r="N122" s="25">
        <v>127.33</v>
      </c>
      <c r="O122" s="94">
        <v>0</v>
      </c>
      <c r="P122" s="78"/>
      <c r="Q122" s="83"/>
    </row>
    <row r="123" spans="1:17" ht="24" customHeight="1">
      <c r="A123" s="31">
        <v>119</v>
      </c>
      <c r="B123" s="33">
        <v>5920003175</v>
      </c>
      <c r="C123" s="17" t="s">
        <v>326</v>
      </c>
      <c r="D123" s="17" t="s">
        <v>320</v>
      </c>
      <c r="E123" s="17" t="s">
        <v>327</v>
      </c>
      <c r="F123" s="48">
        <v>21702</v>
      </c>
      <c r="G123" s="25">
        <v>52.43</v>
      </c>
      <c r="H123" s="18">
        <v>9</v>
      </c>
      <c r="I123" s="25">
        <v>3.5</v>
      </c>
      <c r="J123" s="26">
        <f t="shared" si="5"/>
        <v>31.5</v>
      </c>
      <c r="K123" s="26">
        <f t="shared" si="6"/>
        <v>2.2050000000000001</v>
      </c>
      <c r="L123" s="26">
        <f t="shared" si="7"/>
        <v>33.704999999999998</v>
      </c>
      <c r="M123" s="26">
        <f t="shared" si="4"/>
        <v>86.134999999999991</v>
      </c>
      <c r="N123" s="25">
        <v>86.14</v>
      </c>
      <c r="O123" s="94">
        <v>1</v>
      </c>
      <c r="P123" s="78"/>
      <c r="Q123" s="83"/>
    </row>
    <row r="124" spans="1:17" ht="24" customHeight="1">
      <c r="A124" s="31">
        <v>120</v>
      </c>
      <c r="B124" s="16">
        <v>5920003176</v>
      </c>
      <c r="C124" s="17" t="s">
        <v>328</v>
      </c>
      <c r="D124" s="17" t="s">
        <v>329</v>
      </c>
      <c r="E124" s="17" t="s">
        <v>330</v>
      </c>
      <c r="F124" s="49">
        <v>21702</v>
      </c>
      <c r="G124" s="25">
        <v>1202.1500000000001</v>
      </c>
      <c r="H124" s="18">
        <v>247</v>
      </c>
      <c r="I124" s="25">
        <v>3.5</v>
      </c>
      <c r="J124" s="26">
        <f t="shared" si="5"/>
        <v>864.5</v>
      </c>
      <c r="K124" s="26">
        <f t="shared" si="6"/>
        <v>60.515000000000008</v>
      </c>
      <c r="L124" s="26">
        <f t="shared" si="7"/>
        <v>925.01499999999999</v>
      </c>
      <c r="M124" s="26">
        <f t="shared" si="4"/>
        <v>2127.165</v>
      </c>
      <c r="N124" s="25">
        <v>2127.17</v>
      </c>
      <c r="O124" s="94" t="s">
        <v>3596</v>
      </c>
      <c r="P124" s="78"/>
      <c r="Q124" s="83"/>
    </row>
    <row r="125" spans="1:17" ht="24" customHeight="1">
      <c r="A125" s="31">
        <v>121</v>
      </c>
      <c r="B125" s="33">
        <v>5920003177</v>
      </c>
      <c r="C125" s="17" t="s">
        <v>331</v>
      </c>
      <c r="D125" s="17" t="s">
        <v>332</v>
      </c>
      <c r="E125" s="17" t="s">
        <v>333</v>
      </c>
      <c r="F125" s="48">
        <v>21702</v>
      </c>
      <c r="G125" s="25">
        <v>5980.77</v>
      </c>
      <c r="H125" s="18">
        <v>1543</v>
      </c>
      <c r="I125" s="25">
        <v>3.5</v>
      </c>
      <c r="J125" s="26">
        <f t="shared" si="5"/>
        <v>5400.5</v>
      </c>
      <c r="K125" s="26">
        <f t="shared" si="6"/>
        <v>378.03500000000003</v>
      </c>
      <c r="L125" s="26">
        <f t="shared" si="7"/>
        <v>5778.5349999999999</v>
      </c>
      <c r="M125" s="26">
        <f t="shared" si="4"/>
        <v>11759.305</v>
      </c>
      <c r="N125" s="25">
        <v>11759.31</v>
      </c>
      <c r="O125" s="94">
        <v>1</v>
      </c>
      <c r="P125" s="78"/>
      <c r="Q125" s="83"/>
    </row>
    <row r="126" spans="1:17" ht="24" customHeight="1">
      <c r="A126" s="31">
        <v>122</v>
      </c>
      <c r="B126" s="16">
        <v>5920003178</v>
      </c>
      <c r="C126" s="17" t="s">
        <v>334</v>
      </c>
      <c r="D126" s="17" t="s">
        <v>335</v>
      </c>
      <c r="E126" s="17" t="s">
        <v>333</v>
      </c>
      <c r="F126" s="49">
        <v>21702</v>
      </c>
      <c r="G126" s="25">
        <v>348.29</v>
      </c>
      <c r="H126" s="18">
        <v>41</v>
      </c>
      <c r="I126" s="25">
        <v>3.5</v>
      </c>
      <c r="J126" s="26">
        <f t="shared" si="5"/>
        <v>143.5</v>
      </c>
      <c r="K126" s="26">
        <f t="shared" si="6"/>
        <v>10.045000000000002</v>
      </c>
      <c r="L126" s="26">
        <f t="shared" si="7"/>
        <v>153.54500000000002</v>
      </c>
      <c r="M126" s="26">
        <f t="shared" si="4"/>
        <v>501.83500000000004</v>
      </c>
      <c r="N126" s="25">
        <v>501.84</v>
      </c>
      <c r="O126" s="94">
        <v>0</v>
      </c>
      <c r="P126" s="78"/>
      <c r="Q126" s="83"/>
    </row>
    <row r="127" spans="1:17" ht="24" customHeight="1">
      <c r="A127" s="31">
        <v>123</v>
      </c>
      <c r="B127" s="33">
        <v>5920003179</v>
      </c>
      <c r="C127" s="17" t="s">
        <v>336</v>
      </c>
      <c r="D127" s="17" t="s">
        <v>320</v>
      </c>
      <c r="E127" s="17" t="s">
        <v>337</v>
      </c>
      <c r="F127" s="48">
        <v>21702</v>
      </c>
      <c r="G127" s="25">
        <v>288.37</v>
      </c>
      <c r="H127" s="18">
        <v>66</v>
      </c>
      <c r="I127" s="25">
        <v>3.5</v>
      </c>
      <c r="J127" s="26">
        <f t="shared" si="5"/>
        <v>231</v>
      </c>
      <c r="K127" s="26">
        <f t="shared" si="6"/>
        <v>16.170000000000002</v>
      </c>
      <c r="L127" s="26">
        <f t="shared" si="7"/>
        <v>247.17000000000002</v>
      </c>
      <c r="M127" s="26">
        <f t="shared" si="4"/>
        <v>535.54</v>
      </c>
      <c r="N127" s="25">
        <v>535.54</v>
      </c>
      <c r="O127" s="94">
        <v>1</v>
      </c>
      <c r="P127" s="78"/>
      <c r="Q127" s="83"/>
    </row>
    <row r="128" spans="1:17" ht="24" customHeight="1">
      <c r="A128" s="31">
        <v>124</v>
      </c>
      <c r="B128" s="16">
        <v>5920003180</v>
      </c>
      <c r="C128" s="17" t="s">
        <v>338</v>
      </c>
      <c r="D128" s="17" t="s">
        <v>339</v>
      </c>
      <c r="E128" s="17" t="s">
        <v>340</v>
      </c>
      <c r="F128" s="49">
        <v>21702</v>
      </c>
      <c r="G128" s="25">
        <v>134.82</v>
      </c>
      <c r="H128" s="18">
        <v>14</v>
      </c>
      <c r="I128" s="25">
        <v>3.5</v>
      </c>
      <c r="J128" s="26">
        <f t="shared" si="5"/>
        <v>49</v>
      </c>
      <c r="K128" s="26">
        <f t="shared" si="6"/>
        <v>3.43</v>
      </c>
      <c r="L128" s="26">
        <f t="shared" si="7"/>
        <v>52.43</v>
      </c>
      <c r="M128" s="26">
        <f t="shared" si="4"/>
        <v>187.25</v>
      </c>
      <c r="N128" s="25">
        <v>187.25</v>
      </c>
      <c r="O128" s="94">
        <v>0</v>
      </c>
      <c r="P128" s="78"/>
      <c r="Q128" s="83"/>
    </row>
    <row r="129" spans="1:18" ht="24" customHeight="1">
      <c r="A129" s="31">
        <v>125</v>
      </c>
      <c r="B129" s="33">
        <v>5920003181</v>
      </c>
      <c r="C129" s="17" t="s">
        <v>341</v>
      </c>
      <c r="D129" s="17" t="s">
        <v>320</v>
      </c>
      <c r="E129" s="17" t="s">
        <v>342</v>
      </c>
      <c r="F129" s="48">
        <v>21702</v>
      </c>
      <c r="G129" s="25">
        <v>157.29</v>
      </c>
      <c r="H129" s="18">
        <v>64</v>
      </c>
      <c r="I129" s="25">
        <v>3.5</v>
      </c>
      <c r="J129" s="26">
        <f t="shared" si="5"/>
        <v>224</v>
      </c>
      <c r="K129" s="26">
        <f t="shared" si="6"/>
        <v>15.680000000000001</v>
      </c>
      <c r="L129" s="26">
        <f t="shared" si="7"/>
        <v>239.68</v>
      </c>
      <c r="M129" s="26">
        <f t="shared" si="4"/>
        <v>396.97</v>
      </c>
      <c r="N129" s="25">
        <v>396.97</v>
      </c>
      <c r="O129" s="94">
        <v>1</v>
      </c>
      <c r="P129" s="78"/>
      <c r="Q129" s="83"/>
    </row>
    <row r="130" spans="1:18" ht="24" customHeight="1">
      <c r="A130" s="31">
        <v>126</v>
      </c>
      <c r="B130" s="16">
        <v>5920003182</v>
      </c>
      <c r="C130" s="17" t="s">
        <v>343</v>
      </c>
      <c r="D130" s="17" t="s">
        <v>344</v>
      </c>
      <c r="E130" s="17" t="s">
        <v>345</v>
      </c>
      <c r="F130" s="49">
        <v>21702</v>
      </c>
      <c r="G130" s="25">
        <v>14.98</v>
      </c>
      <c r="H130" s="18">
        <v>2</v>
      </c>
      <c r="I130" s="25">
        <v>3.5</v>
      </c>
      <c r="J130" s="26">
        <f t="shared" si="5"/>
        <v>7</v>
      </c>
      <c r="K130" s="26">
        <f t="shared" si="6"/>
        <v>0.49000000000000005</v>
      </c>
      <c r="L130" s="26">
        <f t="shared" si="7"/>
        <v>7.49</v>
      </c>
      <c r="M130" s="26">
        <f t="shared" si="4"/>
        <v>22.47</v>
      </c>
      <c r="N130" s="25">
        <v>22.47</v>
      </c>
      <c r="O130" s="94">
        <v>0</v>
      </c>
      <c r="P130" s="78"/>
      <c r="Q130" s="83"/>
    </row>
    <row r="131" spans="1:18" ht="24" customHeight="1">
      <c r="A131" s="31">
        <v>127</v>
      </c>
      <c r="B131" s="33">
        <v>5920003183</v>
      </c>
      <c r="C131" s="17" t="s">
        <v>346</v>
      </c>
      <c r="D131" s="17" t="s">
        <v>347</v>
      </c>
      <c r="E131" s="17" t="s">
        <v>348</v>
      </c>
      <c r="F131" s="48">
        <v>21702</v>
      </c>
      <c r="G131" s="25">
        <v>18.73</v>
      </c>
      <c r="H131" s="18">
        <v>5</v>
      </c>
      <c r="I131" s="25">
        <v>3.5</v>
      </c>
      <c r="J131" s="26">
        <f t="shared" si="5"/>
        <v>17.5</v>
      </c>
      <c r="K131" s="26">
        <f t="shared" si="6"/>
        <v>1.2250000000000001</v>
      </c>
      <c r="L131" s="26">
        <f t="shared" si="7"/>
        <v>18.725000000000001</v>
      </c>
      <c r="M131" s="26">
        <f t="shared" si="4"/>
        <v>37.454999999999998</v>
      </c>
      <c r="N131" s="25">
        <v>37.46</v>
      </c>
      <c r="O131" s="94">
        <v>1</v>
      </c>
      <c r="P131" s="78"/>
      <c r="Q131" s="83"/>
    </row>
    <row r="132" spans="1:18" ht="24" customHeight="1">
      <c r="A132" s="31">
        <v>128</v>
      </c>
      <c r="B132" s="16">
        <v>5920003184</v>
      </c>
      <c r="C132" s="17" t="s">
        <v>349</v>
      </c>
      <c r="D132" s="17" t="s">
        <v>350</v>
      </c>
      <c r="E132" s="17" t="s">
        <v>351</v>
      </c>
      <c r="F132" s="49">
        <v>21702</v>
      </c>
      <c r="G132" s="25">
        <v>18.73</v>
      </c>
      <c r="H132" s="18">
        <v>11</v>
      </c>
      <c r="I132" s="25">
        <v>3.5</v>
      </c>
      <c r="J132" s="26">
        <f t="shared" si="5"/>
        <v>38.5</v>
      </c>
      <c r="K132" s="26">
        <f t="shared" si="6"/>
        <v>2.6950000000000003</v>
      </c>
      <c r="L132" s="26">
        <f t="shared" si="7"/>
        <v>41.195</v>
      </c>
      <c r="M132" s="26">
        <f t="shared" si="4"/>
        <v>59.924999999999997</v>
      </c>
      <c r="N132" s="25">
        <v>59.93</v>
      </c>
      <c r="O132" s="94">
        <v>0</v>
      </c>
      <c r="P132" s="78"/>
      <c r="Q132" s="83"/>
    </row>
    <row r="133" spans="1:18" ht="24" customHeight="1">
      <c r="A133" s="31">
        <v>129</v>
      </c>
      <c r="B133" s="33">
        <v>5920003185</v>
      </c>
      <c r="C133" s="17" t="s">
        <v>352</v>
      </c>
      <c r="D133" s="17" t="s">
        <v>320</v>
      </c>
      <c r="E133" s="17" t="s">
        <v>353</v>
      </c>
      <c r="F133" s="48">
        <v>21702</v>
      </c>
      <c r="G133" s="25">
        <v>123.59</v>
      </c>
      <c r="H133" s="18">
        <v>24</v>
      </c>
      <c r="I133" s="25">
        <v>3.5</v>
      </c>
      <c r="J133" s="26">
        <f t="shared" si="5"/>
        <v>84</v>
      </c>
      <c r="K133" s="26">
        <f t="shared" si="6"/>
        <v>5.8800000000000008</v>
      </c>
      <c r="L133" s="26">
        <f t="shared" si="7"/>
        <v>89.88</v>
      </c>
      <c r="M133" s="26">
        <f t="shared" ref="M133:M196" si="8">SUM(G133+L133)</f>
        <v>213.47</v>
      </c>
      <c r="N133" s="25">
        <v>213.47</v>
      </c>
      <c r="O133" s="94">
        <v>1</v>
      </c>
      <c r="P133" s="78"/>
      <c r="Q133" s="83"/>
    </row>
    <row r="134" spans="1:18" ht="24" customHeight="1">
      <c r="A134" s="31">
        <v>130</v>
      </c>
      <c r="B134" s="16">
        <v>5920003186</v>
      </c>
      <c r="C134" s="17" t="s">
        <v>354</v>
      </c>
      <c r="D134" s="17" t="s">
        <v>347</v>
      </c>
      <c r="E134" s="17" t="s">
        <v>355</v>
      </c>
      <c r="F134" s="49">
        <v>21702</v>
      </c>
      <c r="G134" s="25">
        <v>29.96</v>
      </c>
      <c r="H134" s="18">
        <v>5</v>
      </c>
      <c r="I134" s="25">
        <v>3.5</v>
      </c>
      <c r="J134" s="26">
        <f t="shared" ref="J134:J197" si="9">SUM(H134*I134)</f>
        <v>17.5</v>
      </c>
      <c r="K134" s="26">
        <f t="shared" ref="K134:K197" si="10">SUM(J134*7%)</f>
        <v>1.2250000000000001</v>
      </c>
      <c r="L134" s="26">
        <f t="shared" ref="L134:L197" si="11">SUM(J134+K134)</f>
        <v>18.725000000000001</v>
      </c>
      <c r="M134" s="26">
        <f t="shared" si="8"/>
        <v>48.685000000000002</v>
      </c>
      <c r="N134" s="25">
        <v>48.69</v>
      </c>
      <c r="O134" s="94" t="s">
        <v>3596</v>
      </c>
      <c r="P134" s="78"/>
      <c r="Q134" s="83"/>
    </row>
    <row r="135" spans="1:18" ht="24" customHeight="1">
      <c r="A135" s="31">
        <v>131</v>
      </c>
      <c r="B135" s="33">
        <v>5920003187</v>
      </c>
      <c r="C135" s="17" t="s">
        <v>356</v>
      </c>
      <c r="D135" s="17" t="s">
        <v>357</v>
      </c>
      <c r="E135" s="17" t="s">
        <v>358</v>
      </c>
      <c r="F135" s="48">
        <v>21702</v>
      </c>
      <c r="G135" s="25">
        <v>18.73</v>
      </c>
      <c r="H135" s="18">
        <v>2</v>
      </c>
      <c r="I135" s="25">
        <v>3.5</v>
      </c>
      <c r="J135" s="26">
        <f t="shared" si="9"/>
        <v>7</v>
      </c>
      <c r="K135" s="26">
        <f t="shared" si="10"/>
        <v>0.49000000000000005</v>
      </c>
      <c r="L135" s="26">
        <f t="shared" si="11"/>
        <v>7.49</v>
      </c>
      <c r="M135" s="26">
        <f t="shared" si="8"/>
        <v>26.22</v>
      </c>
      <c r="N135" s="25">
        <v>26.22</v>
      </c>
      <c r="O135" s="94">
        <v>1</v>
      </c>
      <c r="P135" s="78"/>
      <c r="Q135" s="83"/>
    </row>
    <row r="136" spans="1:18" ht="24" customHeight="1">
      <c r="A136" s="31">
        <v>132</v>
      </c>
      <c r="B136" s="16">
        <v>5920003188</v>
      </c>
      <c r="C136" s="17" t="s">
        <v>359</v>
      </c>
      <c r="D136" s="17" t="s">
        <v>347</v>
      </c>
      <c r="E136" s="17" t="s">
        <v>360</v>
      </c>
      <c r="F136" s="49">
        <v>21702</v>
      </c>
      <c r="G136" s="25">
        <v>11.24</v>
      </c>
      <c r="H136" s="18">
        <v>2</v>
      </c>
      <c r="I136" s="25">
        <v>3.5</v>
      </c>
      <c r="J136" s="26">
        <f t="shared" si="9"/>
        <v>7</v>
      </c>
      <c r="K136" s="26">
        <f t="shared" si="10"/>
        <v>0.49000000000000005</v>
      </c>
      <c r="L136" s="26">
        <f t="shared" si="11"/>
        <v>7.49</v>
      </c>
      <c r="M136" s="26">
        <f t="shared" si="8"/>
        <v>18.73</v>
      </c>
      <c r="N136" s="25">
        <v>18.73</v>
      </c>
      <c r="O136" s="94">
        <v>0</v>
      </c>
      <c r="P136" s="78"/>
      <c r="Q136" s="83"/>
    </row>
    <row r="137" spans="1:18" ht="24" customHeight="1">
      <c r="A137" s="31">
        <v>133</v>
      </c>
      <c r="B137" s="33">
        <v>5920003189</v>
      </c>
      <c r="C137" s="17" t="s">
        <v>361</v>
      </c>
      <c r="D137" s="17" t="s">
        <v>362</v>
      </c>
      <c r="E137" s="17" t="s">
        <v>363</v>
      </c>
      <c r="F137" s="48">
        <v>21702</v>
      </c>
      <c r="G137" s="25">
        <v>67.41</v>
      </c>
      <c r="H137" s="18">
        <v>10</v>
      </c>
      <c r="I137" s="25">
        <v>3.5</v>
      </c>
      <c r="J137" s="26">
        <f t="shared" si="9"/>
        <v>35</v>
      </c>
      <c r="K137" s="26">
        <f t="shared" si="10"/>
        <v>2.4500000000000002</v>
      </c>
      <c r="L137" s="26">
        <f t="shared" si="11"/>
        <v>37.450000000000003</v>
      </c>
      <c r="M137" s="26">
        <f t="shared" si="8"/>
        <v>104.86</v>
      </c>
      <c r="N137" s="25">
        <v>104.86</v>
      </c>
      <c r="O137" s="94">
        <v>1</v>
      </c>
      <c r="P137" s="78"/>
      <c r="Q137" s="83"/>
    </row>
    <row r="138" spans="1:18" ht="24" customHeight="1">
      <c r="A138" s="31">
        <v>134</v>
      </c>
      <c r="B138" s="16">
        <v>5920003190</v>
      </c>
      <c r="C138" s="17" t="s">
        <v>364</v>
      </c>
      <c r="D138" s="17" t="s">
        <v>320</v>
      </c>
      <c r="E138" s="17" t="s">
        <v>365</v>
      </c>
      <c r="F138" s="49">
        <v>21702</v>
      </c>
      <c r="G138" s="25">
        <v>44.94</v>
      </c>
      <c r="H138" s="18">
        <v>13</v>
      </c>
      <c r="I138" s="25">
        <v>3.5</v>
      </c>
      <c r="J138" s="26">
        <f t="shared" si="9"/>
        <v>45.5</v>
      </c>
      <c r="K138" s="26">
        <f t="shared" si="10"/>
        <v>3.1850000000000005</v>
      </c>
      <c r="L138" s="26">
        <f t="shared" si="11"/>
        <v>48.685000000000002</v>
      </c>
      <c r="M138" s="26">
        <f t="shared" si="8"/>
        <v>93.625</v>
      </c>
      <c r="N138" s="25">
        <v>93.63</v>
      </c>
      <c r="O138" s="94">
        <v>0</v>
      </c>
      <c r="P138" s="78"/>
      <c r="Q138" s="83"/>
    </row>
    <row r="139" spans="1:18" ht="24" customHeight="1">
      <c r="A139" s="31">
        <v>135</v>
      </c>
      <c r="B139" s="33">
        <v>5920003191</v>
      </c>
      <c r="C139" s="17" t="s">
        <v>366</v>
      </c>
      <c r="D139" s="17" t="s">
        <v>320</v>
      </c>
      <c r="E139" s="17" t="s">
        <v>367</v>
      </c>
      <c r="F139" s="48">
        <v>21702</v>
      </c>
      <c r="G139" s="25">
        <v>3.75</v>
      </c>
      <c r="H139" s="18">
        <v>0</v>
      </c>
      <c r="I139" s="25">
        <v>3.5</v>
      </c>
      <c r="J139" s="26">
        <f t="shared" si="9"/>
        <v>0</v>
      </c>
      <c r="K139" s="26">
        <f t="shared" si="10"/>
        <v>0</v>
      </c>
      <c r="L139" s="26">
        <f t="shared" si="11"/>
        <v>0</v>
      </c>
      <c r="M139" s="26">
        <f t="shared" si="8"/>
        <v>3.75</v>
      </c>
      <c r="N139" s="25">
        <v>3.75</v>
      </c>
      <c r="O139" s="94">
        <v>1</v>
      </c>
      <c r="P139" s="78"/>
      <c r="Q139" s="83"/>
    </row>
    <row r="140" spans="1:18" ht="24" customHeight="1">
      <c r="A140" s="31">
        <v>136</v>
      </c>
      <c r="B140" s="16">
        <v>5920003192</v>
      </c>
      <c r="C140" s="17" t="s">
        <v>368</v>
      </c>
      <c r="D140" s="17" t="s">
        <v>369</v>
      </c>
      <c r="E140" s="17" t="s">
        <v>370</v>
      </c>
      <c r="F140" s="49">
        <v>21702</v>
      </c>
      <c r="G140" s="25">
        <v>89.88</v>
      </c>
      <c r="H140" s="18">
        <v>21</v>
      </c>
      <c r="I140" s="25">
        <v>3.5</v>
      </c>
      <c r="J140" s="26">
        <f t="shared" si="9"/>
        <v>73.5</v>
      </c>
      <c r="K140" s="26">
        <f t="shared" si="10"/>
        <v>5.1450000000000005</v>
      </c>
      <c r="L140" s="26">
        <f t="shared" si="11"/>
        <v>78.644999999999996</v>
      </c>
      <c r="M140" s="26">
        <f t="shared" si="8"/>
        <v>168.52499999999998</v>
      </c>
      <c r="N140" s="25">
        <v>168.53</v>
      </c>
      <c r="O140" s="94">
        <v>0</v>
      </c>
      <c r="P140" s="78"/>
      <c r="Q140" s="83"/>
    </row>
    <row r="141" spans="1:18" ht="24" customHeight="1">
      <c r="A141" s="31">
        <v>137</v>
      </c>
      <c r="B141" s="33">
        <v>5920003193</v>
      </c>
      <c r="C141" s="17" t="s">
        <v>371</v>
      </c>
      <c r="D141" s="17" t="s">
        <v>320</v>
      </c>
      <c r="E141" s="17" t="s">
        <v>372</v>
      </c>
      <c r="F141" s="49" t="s">
        <v>19</v>
      </c>
      <c r="G141" s="25">
        <v>0</v>
      </c>
      <c r="H141" s="18">
        <v>0</v>
      </c>
      <c r="I141" s="25">
        <v>3.5</v>
      </c>
      <c r="J141" s="26">
        <f t="shared" si="9"/>
        <v>0</v>
      </c>
      <c r="K141" s="26">
        <f t="shared" si="10"/>
        <v>0</v>
      </c>
      <c r="L141" s="26">
        <f t="shared" si="11"/>
        <v>0</v>
      </c>
      <c r="M141" s="26">
        <f t="shared" si="8"/>
        <v>0</v>
      </c>
      <c r="N141" s="25">
        <v>0</v>
      </c>
      <c r="O141" s="94">
        <v>1</v>
      </c>
      <c r="P141" s="85"/>
      <c r="Q141" s="85"/>
      <c r="R141" s="85"/>
    </row>
    <row r="142" spans="1:18" ht="24" customHeight="1">
      <c r="A142" s="31">
        <v>138</v>
      </c>
      <c r="B142" s="16">
        <v>5920003194</v>
      </c>
      <c r="C142" s="17" t="s">
        <v>373</v>
      </c>
      <c r="D142" s="17" t="s">
        <v>374</v>
      </c>
      <c r="E142" s="17" t="s">
        <v>375</v>
      </c>
      <c r="F142" s="48">
        <v>21702</v>
      </c>
      <c r="G142" s="25">
        <v>101.12</v>
      </c>
      <c r="H142" s="18">
        <v>12</v>
      </c>
      <c r="I142" s="25">
        <v>3.5</v>
      </c>
      <c r="J142" s="26">
        <f t="shared" si="9"/>
        <v>42</v>
      </c>
      <c r="K142" s="26">
        <f t="shared" si="10"/>
        <v>2.9400000000000004</v>
      </c>
      <c r="L142" s="26">
        <f t="shared" si="11"/>
        <v>44.94</v>
      </c>
      <c r="M142" s="26">
        <f t="shared" si="8"/>
        <v>146.06</v>
      </c>
      <c r="N142" s="25">
        <v>146.06</v>
      </c>
      <c r="O142" s="94">
        <v>0</v>
      </c>
      <c r="P142" s="78"/>
      <c r="Q142" s="83"/>
    </row>
    <row r="143" spans="1:18" ht="24" customHeight="1">
      <c r="A143" s="31">
        <v>139</v>
      </c>
      <c r="B143" s="33">
        <v>5920003195</v>
      </c>
      <c r="C143" s="17" t="s">
        <v>376</v>
      </c>
      <c r="D143" s="17" t="s">
        <v>377</v>
      </c>
      <c r="E143" s="17" t="s">
        <v>378</v>
      </c>
      <c r="F143" s="49">
        <v>21702</v>
      </c>
      <c r="G143" s="25">
        <v>7.49</v>
      </c>
      <c r="H143" s="18">
        <v>8</v>
      </c>
      <c r="I143" s="25">
        <v>3.5</v>
      </c>
      <c r="J143" s="26">
        <f t="shared" si="9"/>
        <v>28</v>
      </c>
      <c r="K143" s="26">
        <f t="shared" si="10"/>
        <v>1.9600000000000002</v>
      </c>
      <c r="L143" s="26">
        <f t="shared" si="11"/>
        <v>29.96</v>
      </c>
      <c r="M143" s="26">
        <f t="shared" si="8"/>
        <v>37.450000000000003</v>
      </c>
      <c r="N143" s="25">
        <v>37.450000000000003</v>
      </c>
      <c r="O143" s="94">
        <v>1</v>
      </c>
      <c r="P143" s="78"/>
      <c r="Q143" s="83"/>
    </row>
    <row r="144" spans="1:18" ht="24" customHeight="1">
      <c r="A144" s="31">
        <v>140</v>
      </c>
      <c r="B144" s="16">
        <v>5920003196</v>
      </c>
      <c r="C144" s="17" t="s">
        <v>379</v>
      </c>
      <c r="D144" s="17" t="s">
        <v>380</v>
      </c>
      <c r="E144" s="17" t="s">
        <v>381</v>
      </c>
      <c r="F144" s="48">
        <v>21702</v>
      </c>
      <c r="G144" s="25">
        <v>41.2</v>
      </c>
      <c r="H144" s="18">
        <v>10</v>
      </c>
      <c r="I144" s="25">
        <v>3.5</v>
      </c>
      <c r="J144" s="26">
        <f t="shared" si="9"/>
        <v>35</v>
      </c>
      <c r="K144" s="26">
        <f t="shared" si="10"/>
        <v>2.4500000000000002</v>
      </c>
      <c r="L144" s="26">
        <f t="shared" si="11"/>
        <v>37.450000000000003</v>
      </c>
      <c r="M144" s="26">
        <f t="shared" si="8"/>
        <v>78.650000000000006</v>
      </c>
      <c r="N144" s="25">
        <v>78.650000000000006</v>
      </c>
      <c r="O144" s="94" t="s">
        <v>3596</v>
      </c>
      <c r="P144" s="78"/>
      <c r="Q144" s="83"/>
    </row>
    <row r="145" spans="1:18" ht="24" customHeight="1">
      <c r="A145" s="31">
        <v>141</v>
      </c>
      <c r="B145" s="33">
        <v>5920003197</v>
      </c>
      <c r="C145" s="17" t="s">
        <v>382</v>
      </c>
      <c r="D145" s="17" t="s">
        <v>383</v>
      </c>
      <c r="E145" s="17" t="s">
        <v>384</v>
      </c>
      <c r="F145" s="48" t="s">
        <v>19</v>
      </c>
      <c r="G145" s="25">
        <v>0</v>
      </c>
      <c r="H145" s="18">
        <v>0</v>
      </c>
      <c r="I145" s="25">
        <v>3.5</v>
      </c>
      <c r="J145" s="26">
        <f t="shared" si="9"/>
        <v>0</v>
      </c>
      <c r="K145" s="26">
        <f t="shared" si="10"/>
        <v>0</v>
      </c>
      <c r="L145" s="26">
        <f t="shared" si="11"/>
        <v>0</v>
      </c>
      <c r="M145" s="26">
        <f t="shared" si="8"/>
        <v>0</v>
      </c>
      <c r="N145" s="25">
        <v>0</v>
      </c>
      <c r="O145" s="94">
        <v>1</v>
      </c>
      <c r="P145" s="85"/>
      <c r="Q145" s="85"/>
      <c r="R145" s="85"/>
    </row>
    <row r="146" spans="1:18" ht="24" customHeight="1">
      <c r="A146" s="31">
        <v>142</v>
      </c>
      <c r="B146" s="16">
        <v>5920003198</v>
      </c>
      <c r="C146" s="17" t="s">
        <v>385</v>
      </c>
      <c r="D146" s="17" t="s">
        <v>386</v>
      </c>
      <c r="E146" s="17" t="s">
        <v>387</v>
      </c>
      <c r="F146" s="48">
        <v>21702</v>
      </c>
      <c r="G146" s="25">
        <v>33.71</v>
      </c>
      <c r="H146" s="18">
        <v>10</v>
      </c>
      <c r="I146" s="25">
        <v>3.5</v>
      </c>
      <c r="J146" s="26">
        <f t="shared" si="9"/>
        <v>35</v>
      </c>
      <c r="K146" s="26">
        <f t="shared" si="10"/>
        <v>2.4500000000000002</v>
      </c>
      <c r="L146" s="26">
        <f t="shared" si="11"/>
        <v>37.450000000000003</v>
      </c>
      <c r="M146" s="26">
        <f t="shared" si="8"/>
        <v>71.16</v>
      </c>
      <c r="N146" s="25">
        <v>71.16</v>
      </c>
      <c r="O146" s="94">
        <v>0</v>
      </c>
      <c r="P146" s="78"/>
      <c r="Q146" s="83"/>
    </row>
    <row r="147" spans="1:18" ht="24" customHeight="1">
      <c r="A147" s="31">
        <v>143</v>
      </c>
      <c r="B147" s="33">
        <v>5920003199</v>
      </c>
      <c r="C147" s="17" t="s">
        <v>388</v>
      </c>
      <c r="D147" s="17" t="s">
        <v>320</v>
      </c>
      <c r="E147" s="17" t="s">
        <v>389</v>
      </c>
      <c r="F147" s="48">
        <v>21702</v>
      </c>
      <c r="G147" s="25">
        <v>14.98</v>
      </c>
      <c r="H147" s="18">
        <v>3</v>
      </c>
      <c r="I147" s="25">
        <v>3.5</v>
      </c>
      <c r="J147" s="26">
        <f t="shared" si="9"/>
        <v>10.5</v>
      </c>
      <c r="K147" s="26">
        <f t="shared" si="10"/>
        <v>0.7350000000000001</v>
      </c>
      <c r="L147" s="26">
        <f t="shared" si="11"/>
        <v>11.234999999999999</v>
      </c>
      <c r="M147" s="26">
        <f t="shared" si="8"/>
        <v>26.215</v>
      </c>
      <c r="N147" s="25">
        <v>26.22</v>
      </c>
      <c r="O147" s="94">
        <v>1</v>
      </c>
      <c r="P147" s="78"/>
      <c r="Q147" s="83"/>
    </row>
    <row r="148" spans="1:18" ht="24" customHeight="1">
      <c r="A148" s="31">
        <v>144</v>
      </c>
      <c r="B148" s="16">
        <v>5920003200</v>
      </c>
      <c r="C148" s="17" t="s">
        <v>390</v>
      </c>
      <c r="D148" s="17" t="s">
        <v>320</v>
      </c>
      <c r="E148" s="17" t="s">
        <v>391</v>
      </c>
      <c r="F148" s="48">
        <v>21702</v>
      </c>
      <c r="G148" s="25">
        <v>48.69</v>
      </c>
      <c r="H148" s="18">
        <v>10</v>
      </c>
      <c r="I148" s="25">
        <v>3.5</v>
      </c>
      <c r="J148" s="26">
        <f t="shared" si="9"/>
        <v>35</v>
      </c>
      <c r="K148" s="26">
        <f t="shared" si="10"/>
        <v>2.4500000000000002</v>
      </c>
      <c r="L148" s="26">
        <f t="shared" si="11"/>
        <v>37.450000000000003</v>
      </c>
      <c r="M148" s="26">
        <f t="shared" si="8"/>
        <v>86.14</v>
      </c>
      <c r="N148" s="25">
        <v>86.14</v>
      </c>
      <c r="O148" s="94">
        <v>0</v>
      </c>
      <c r="P148" s="78"/>
      <c r="Q148" s="83"/>
    </row>
    <row r="149" spans="1:18" ht="24" customHeight="1">
      <c r="A149" s="31">
        <v>145</v>
      </c>
      <c r="B149" s="33">
        <v>5920003201</v>
      </c>
      <c r="C149" s="17" t="s">
        <v>392</v>
      </c>
      <c r="D149" s="17" t="s">
        <v>393</v>
      </c>
      <c r="E149" s="17" t="s">
        <v>394</v>
      </c>
      <c r="F149" s="48">
        <v>21702</v>
      </c>
      <c r="G149" s="25">
        <v>3.75</v>
      </c>
      <c r="H149" s="18">
        <v>0</v>
      </c>
      <c r="I149" s="25">
        <v>3.5</v>
      </c>
      <c r="J149" s="26">
        <f t="shared" si="9"/>
        <v>0</v>
      </c>
      <c r="K149" s="26">
        <f t="shared" si="10"/>
        <v>0</v>
      </c>
      <c r="L149" s="26">
        <f t="shared" si="11"/>
        <v>0</v>
      </c>
      <c r="M149" s="26">
        <f t="shared" si="8"/>
        <v>3.75</v>
      </c>
      <c r="N149" s="25">
        <v>3.75</v>
      </c>
      <c r="O149" s="94">
        <v>1</v>
      </c>
      <c r="P149" s="78"/>
      <c r="Q149" s="83"/>
    </row>
    <row r="150" spans="1:18" ht="24" customHeight="1">
      <c r="A150" s="31">
        <v>146</v>
      </c>
      <c r="B150" s="16">
        <v>5920003202</v>
      </c>
      <c r="C150" s="17" t="s">
        <v>395</v>
      </c>
      <c r="D150" s="17" t="s">
        <v>320</v>
      </c>
      <c r="E150" s="17" t="s">
        <v>396</v>
      </c>
      <c r="F150" s="48">
        <v>21702</v>
      </c>
      <c r="G150" s="25">
        <v>14.98</v>
      </c>
      <c r="H150" s="18">
        <v>2</v>
      </c>
      <c r="I150" s="25">
        <v>3.5</v>
      </c>
      <c r="J150" s="26">
        <f t="shared" si="9"/>
        <v>7</v>
      </c>
      <c r="K150" s="26">
        <f t="shared" si="10"/>
        <v>0.49000000000000005</v>
      </c>
      <c r="L150" s="26">
        <f t="shared" si="11"/>
        <v>7.49</v>
      </c>
      <c r="M150" s="26">
        <f t="shared" si="8"/>
        <v>22.47</v>
      </c>
      <c r="N150" s="25">
        <v>22.47</v>
      </c>
      <c r="O150" s="94">
        <v>0</v>
      </c>
      <c r="P150" s="78"/>
      <c r="Q150" s="83"/>
    </row>
    <row r="151" spans="1:18" ht="24" customHeight="1">
      <c r="A151" s="31">
        <v>147</v>
      </c>
      <c r="B151" s="33">
        <v>5920003203</v>
      </c>
      <c r="C151" s="17" t="s">
        <v>397</v>
      </c>
      <c r="D151" s="17" t="s">
        <v>398</v>
      </c>
      <c r="E151" s="17" t="s">
        <v>399</v>
      </c>
      <c r="F151" s="48">
        <v>21702</v>
      </c>
      <c r="G151" s="25">
        <v>18.73</v>
      </c>
      <c r="H151" s="18">
        <v>5</v>
      </c>
      <c r="I151" s="25">
        <v>3.5</v>
      </c>
      <c r="J151" s="26">
        <f t="shared" si="9"/>
        <v>17.5</v>
      </c>
      <c r="K151" s="26">
        <f t="shared" si="10"/>
        <v>1.2250000000000001</v>
      </c>
      <c r="L151" s="26">
        <f t="shared" si="11"/>
        <v>18.725000000000001</v>
      </c>
      <c r="M151" s="26">
        <f t="shared" si="8"/>
        <v>37.454999999999998</v>
      </c>
      <c r="N151" s="25">
        <v>37.46</v>
      </c>
      <c r="O151" s="94">
        <v>1</v>
      </c>
      <c r="P151" s="78"/>
      <c r="Q151" s="83"/>
    </row>
    <row r="152" spans="1:18" ht="24" customHeight="1">
      <c r="A152" s="31">
        <v>148</v>
      </c>
      <c r="B152" s="16">
        <v>5920003204</v>
      </c>
      <c r="C152" s="17" t="s">
        <v>400</v>
      </c>
      <c r="D152" s="17" t="s">
        <v>320</v>
      </c>
      <c r="E152" s="17" t="s">
        <v>401</v>
      </c>
      <c r="F152" s="48">
        <v>21702</v>
      </c>
      <c r="G152" s="25">
        <v>11.24</v>
      </c>
      <c r="H152" s="18">
        <v>3</v>
      </c>
      <c r="I152" s="25">
        <v>3.5</v>
      </c>
      <c r="J152" s="26">
        <f t="shared" si="9"/>
        <v>10.5</v>
      </c>
      <c r="K152" s="26">
        <f t="shared" si="10"/>
        <v>0.7350000000000001</v>
      </c>
      <c r="L152" s="26">
        <f t="shared" si="11"/>
        <v>11.234999999999999</v>
      </c>
      <c r="M152" s="26">
        <f t="shared" si="8"/>
        <v>22.475000000000001</v>
      </c>
      <c r="N152" s="25">
        <v>22.48</v>
      </c>
      <c r="O152" s="94">
        <v>0</v>
      </c>
      <c r="P152" s="78"/>
      <c r="Q152" s="83"/>
    </row>
    <row r="153" spans="1:18" ht="24" customHeight="1">
      <c r="A153" s="31">
        <v>149</v>
      </c>
      <c r="B153" s="33">
        <v>5920003205</v>
      </c>
      <c r="C153" s="17" t="s">
        <v>402</v>
      </c>
      <c r="D153" s="17" t="s">
        <v>403</v>
      </c>
      <c r="E153" s="17" t="s">
        <v>404</v>
      </c>
      <c r="F153" s="48">
        <v>21702</v>
      </c>
      <c r="G153" s="25">
        <v>11.24</v>
      </c>
      <c r="H153" s="18">
        <v>3</v>
      </c>
      <c r="I153" s="25">
        <v>3.5</v>
      </c>
      <c r="J153" s="26">
        <f t="shared" si="9"/>
        <v>10.5</v>
      </c>
      <c r="K153" s="26">
        <f t="shared" si="10"/>
        <v>0.7350000000000001</v>
      </c>
      <c r="L153" s="26">
        <f t="shared" si="11"/>
        <v>11.234999999999999</v>
      </c>
      <c r="M153" s="26">
        <f t="shared" si="8"/>
        <v>22.475000000000001</v>
      </c>
      <c r="N153" s="25">
        <v>22.48</v>
      </c>
      <c r="O153" s="94">
        <v>1</v>
      </c>
      <c r="P153" s="78"/>
      <c r="Q153" s="83"/>
    </row>
    <row r="154" spans="1:18" ht="24" customHeight="1">
      <c r="A154" s="31">
        <v>150</v>
      </c>
      <c r="B154" s="16">
        <v>5920003206</v>
      </c>
      <c r="C154" s="17" t="s">
        <v>405</v>
      </c>
      <c r="D154" s="17" t="s">
        <v>406</v>
      </c>
      <c r="E154" s="17" t="s">
        <v>333</v>
      </c>
      <c r="F154" s="49" t="s">
        <v>19</v>
      </c>
      <c r="G154" s="25">
        <v>0</v>
      </c>
      <c r="H154" s="18">
        <v>0</v>
      </c>
      <c r="I154" s="25">
        <v>3.5</v>
      </c>
      <c r="J154" s="26">
        <f t="shared" si="9"/>
        <v>0</v>
      </c>
      <c r="K154" s="26">
        <f t="shared" si="10"/>
        <v>0</v>
      </c>
      <c r="L154" s="26">
        <f t="shared" si="11"/>
        <v>0</v>
      </c>
      <c r="M154" s="26">
        <f t="shared" si="8"/>
        <v>0</v>
      </c>
      <c r="N154" s="25">
        <v>0</v>
      </c>
      <c r="O154" s="94" t="s">
        <v>3596</v>
      </c>
      <c r="P154" s="85"/>
      <c r="Q154" s="85"/>
      <c r="R154" s="85"/>
    </row>
    <row r="155" spans="1:18" ht="24" customHeight="1">
      <c r="A155" s="31">
        <v>151</v>
      </c>
      <c r="B155" s="33">
        <v>5920003207</v>
      </c>
      <c r="C155" s="17" t="s">
        <v>407</v>
      </c>
      <c r="D155" s="17" t="s">
        <v>320</v>
      </c>
      <c r="E155" s="17" t="s">
        <v>408</v>
      </c>
      <c r="F155" s="48">
        <v>21702</v>
      </c>
      <c r="G155" s="25">
        <v>33.71</v>
      </c>
      <c r="H155" s="18">
        <v>7</v>
      </c>
      <c r="I155" s="25">
        <v>3.5</v>
      </c>
      <c r="J155" s="26">
        <f t="shared" si="9"/>
        <v>24.5</v>
      </c>
      <c r="K155" s="26">
        <f t="shared" si="10"/>
        <v>1.7150000000000001</v>
      </c>
      <c r="L155" s="26">
        <f t="shared" si="11"/>
        <v>26.215</v>
      </c>
      <c r="M155" s="26">
        <f t="shared" si="8"/>
        <v>59.924999999999997</v>
      </c>
      <c r="N155" s="25">
        <v>59.93</v>
      </c>
      <c r="O155" s="94">
        <v>1</v>
      </c>
      <c r="P155" s="78"/>
      <c r="Q155" s="83"/>
    </row>
    <row r="156" spans="1:18" ht="24" customHeight="1">
      <c r="A156" s="31">
        <v>152</v>
      </c>
      <c r="B156" s="16">
        <v>5920003208</v>
      </c>
      <c r="C156" s="17" t="s">
        <v>409</v>
      </c>
      <c r="D156" s="17" t="s">
        <v>410</v>
      </c>
      <c r="E156" s="17" t="s">
        <v>411</v>
      </c>
      <c r="F156" s="48">
        <v>21702</v>
      </c>
      <c r="G156" s="25">
        <v>7.49</v>
      </c>
      <c r="H156" s="18">
        <v>5</v>
      </c>
      <c r="I156" s="25">
        <v>3.5</v>
      </c>
      <c r="J156" s="26">
        <f t="shared" si="9"/>
        <v>17.5</v>
      </c>
      <c r="K156" s="26">
        <f t="shared" si="10"/>
        <v>1.2250000000000001</v>
      </c>
      <c r="L156" s="26">
        <f t="shared" si="11"/>
        <v>18.725000000000001</v>
      </c>
      <c r="M156" s="26">
        <f t="shared" si="8"/>
        <v>26.215000000000003</v>
      </c>
      <c r="N156" s="25">
        <v>26.22</v>
      </c>
      <c r="O156" s="94">
        <v>0</v>
      </c>
      <c r="P156" s="78"/>
      <c r="Q156" s="83"/>
    </row>
    <row r="157" spans="1:18" ht="24" customHeight="1">
      <c r="A157" s="31">
        <v>153</v>
      </c>
      <c r="B157" s="33">
        <v>5920003209</v>
      </c>
      <c r="C157" s="17" t="s">
        <v>412</v>
      </c>
      <c r="D157" s="17" t="s">
        <v>320</v>
      </c>
      <c r="E157" s="17" t="s">
        <v>413</v>
      </c>
      <c r="F157" s="48">
        <v>21702</v>
      </c>
      <c r="G157" s="25">
        <v>22.47</v>
      </c>
      <c r="H157" s="18">
        <v>7</v>
      </c>
      <c r="I157" s="25">
        <v>3.5</v>
      </c>
      <c r="J157" s="26">
        <f t="shared" si="9"/>
        <v>24.5</v>
      </c>
      <c r="K157" s="26">
        <f t="shared" si="10"/>
        <v>1.7150000000000001</v>
      </c>
      <c r="L157" s="26">
        <f t="shared" si="11"/>
        <v>26.215</v>
      </c>
      <c r="M157" s="26">
        <f t="shared" si="8"/>
        <v>48.685000000000002</v>
      </c>
      <c r="N157" s="25">
        <v>48.69</v>
      </c>
      <c r="O157" s="94">
        <v>1</v>
      </c>
      <c r="P157" s="78"/>
      <c r="Q157" s="83"/>
    </row>
    <row r="158" spans="1:18" ht="24" customHeight="1">
      <c r="A158" s="31">
        <v>154</v>
      </c>
      <c r="B158" s="16">
        <v>5920003210</v>
      </c>
      <c r="C158" s="17" t="s">
        <v>414</v>
      </c>
      <c r="D158" s="17" t="s">
        <v>415</v>
      </c>
      <c r="E158" s="17" t="s">
        <v>416</v>
      </c>
      <c r="F158" s="16" t="s">
        <v>19</v>
      </c>
      <c r="G158" s="25">
        <v>0</v>
      </c>
      <c r="H158" s="18">
        <v>0</v>
      </c>
      <c r="I158" s="25">
        <v>3.5</v>
      </c>
      <c r="J158" s="26">
        <f t="shared" si="9"/>
        <v>0</v>
      </c>
      <c r="K158" s="26">
        <f t="shared" si="10"/>
        <v>0</v>
      </c>
      <c r="L158" s="26">
        <f t="shared" si="11"/>
        <v>0</v>
      </c>
      <c r="M158" s="26">
        <f t="shared" si="8"/>
        <v>0</v>
      </c>
      <c r="N158" s="25">
        <v>0</v>
      </c>
      <c r="O158" s="94">
        <v>0</v>
      </c>
      <c r="P158" s="85"/>
      <c r="Q158" s="85"/>
      <c r="R158" s="85"/>
    </row>
    <row r="159" spans="1:18" ht="24" customHeight="1">
      <c r="A159" s="31">
        <v>155</v>
      </c>
      <c r="B159" s="33">
        <v>5920003211</v>
      </c>
      <c r="C159" s="17" t="s">
        <v>417</v>
      </c>
      <c r="D159" s="17" t="s">
        <v>418</v>
      </c>
      <c r="E159" s="17" t="s">
        <v>419</v>
      </c>
      <c r="F159" s="48">
        <v>21702</v>
      </c>
      <c r="G159" s="25">
        <v>7.49</v>
      </c>
      <c r="H159" s="18">
        <v>1</v>
      </c>
      <c r="I159" s="25">
        <v>3.5</v>
      </c>
      <c r="J159" s="26">
        <f t="shared" si="9"/>
        <v>3.5</v>
      </c>
      <c r="K159" s="26">
        <f t="shared" si="10"/>
        <v>0.24500000000000002</v>
      </c>
      <c r="L159" s="26">
        <f t="shared" si="11"/>
        <v>3.7450000000000001</v>
      </c>
      <c r="M159" s="26">
        <f t="shared" si="8"/>
        <v>11.234999999999999</v>
      </c>
      <c r="N159" s="25">
        <v>11.24</v>
      </c>
      <c r="O159" s="94">
        <v>1</v>
      </c>
      <c r="P159" s="78"/>
      <c r="Q159" s="83"/>
    </row>
    <row r="160" spans="1:18" ht="24" customHeight="1">
      <c r="A160" s="31">
        <v>156</v>
      </c>
      <c r="B160" s="16">
        <v>5920003212</v>
      </c>
      <c r="C160" s="17" t="s">
        <v>420</v>
      </c>
      <c r="D160" s="17" t="s">
        <v>421</v>
      </c>
      <c r="E160" s="17" t="s">
        <v>333</v>
      </c>
      <c r="F160" s="48">
        <v>21702</v>
      </c>
      <c r="G160" s="25">
        <v>3.75</v>
      </c>
      <c r="H160" s="18">
        <v>1</v>
      </c>
      <c r="I160" s="25">
        <v>3.5</v>
      </c>
      <c r="J160" s="26">
        <f t="shared" si="9"/>
        <v>3.5</v>
      </c>
      <c r="K160" s="26">
        <f t="shared" si="10"/>
        <v>0.24500000000000002</v>
      </c>
      <c r="L160" s="26">
        <f t="shared" si="11"/>
        <v>3.7450000000000001</v>
      </c>
      <c r="M160" s="26">
        <f t="shared" si="8"/>
        <v>7.4950000000000001</v>
      </c>
      <c r="N160" s="25">
        <v>7.5</v>
      </c>
      <c r="O160" s="94">
        <v>0</v>
      </c>
      <c r="P160" s="78"/>
      <c r="Q160" s="83"/>
    </row>
    <row r="161" spans="1:17" ht="24" customHeight="1">
      <c r="A161" s="31">
        <v>157</v>
      </c>
      <c r="B161" s="33">
        <v>5920003213</v>
      </c>
      <c r="C161" s="17" t="s">
        <v>422</v>
      </c>
      <c r="D161" s="17" t="s">
        <v>320</v>
      </c>
      <c r="E161" s="17" t="s">
        <v>423</v>
      </c>
      <c r="F161" s="48">
        <v>21702</v>
      </c>
      <c r="G161" s="25">
        <v>4722.45</v>
      </c>
      <c r="H161" s="18">
        <v>1040</v>
      </c>
      <c r="I161" s="25">
        <v>3.5</v>
      </c>
      <c r="J161" s="26">
        <f t="shared" si="9"/>
        <v>3640</v>
      </c>
      <c r="K161" s="26">
        <f t="shared" si="10"/>
        <v>254.8</v>
      </c>
      <c r="L161" s="26">
        <f t="shared" si="11"/>
        <v>3894.8</v>
      </c>
      <c r="M161" s="26">
        <f t="shared" si="8"/>
        <v>8617.25</v>
      </c>
      <c r="N161" s="25">
        <v>8617.25</v>
      </c>
      <c r="O161" s="94">
        <v>1</v>
      </c>
      <c r="P161" s="78"/>
      <c r="Q161" s="83"/>
    </row>
    <row r="162" spans="1:17" ht="24" customHeight="1">
      <c r="A162" s="31">
        <v>158</v>
      </c>
      <c r="B162" s="16">
        <v>5920003214</v>
      </c>
      <c r="C162" s="17" t="s">
        <v>424</v>
      </c>
      <c r="D162" s="17" t="s">
        <v>332</v>
      </c>
      <c r="E162" s="17" t="s">
        <v>333</v>
      </c>
      <c r="F162" s="48">
        <v>21702</v>
      </c>
      <c r="G162" s="25">
        <v>565.5</v>
      </c>
      <c r="H162" s="18">
        <v>132</v>
      </c>
      <c r="I162" s="25">
        <v>3.5</v>
      </c>
      <c r="J162" s="26">
        <f t="shared" si="9"/>
        <v>462</v>
      </c>
      <c r="K162" s="26">
        <f t="shared" si="10"/>
        <v>32.340000000000003</v>
      </c>
      <c r="L162" s="26">
        <f t="shared" si="11"/>
        <v>494.34000000000003</v>
      </c>
      <c r="M162" s="26">
        <f t="shared" si="8"/>
        <v>1059.8400000000001</v>
      </c>
      <c r="N162" s="25">
        <v>1059.8399999999999</v>
      </c>
      <c r="O162" s="94">
        <v>0</v>
      </c>
      <c r="P162" s="78"/>
      <c r="Q162" s="83"/>
    </row>
    <row r="163" spans="1:17" ht="24" customHeight="1">
      <c r="A163" s="31">
        <v>159</v>
      </c>
      <c r="B163" s="33">
        <v>5920003215</v>
      </c>
      <c r="C163" s="17" t="s">
        <v>425</v>
      </c>
      <c r="D163" s="17" t="s">
        <v>426</v>
      </c>
      <c r="E163" s="17" t="s">
        <v>427</v>
      </c>
      <c r="F163" s="48" t="s">
        <v>3577</v>
      </c>
      <c r="G163" s="25">
        <v>408.21</v>
      </c>
      <c r="H163" s="18">
        <v>34</v>
      </c>
      <c r="I163" s="25">
        <v>3.5</v>
      </c>
      <c r="J163" s="26">
        <f t="shared" si="9"/>
        <v>119</v>
      </c>
      <c r="K163" s="26">
        <f t="shared" si="10"/>
        <v>8.33</v>
      </c>
      <c r="L163" s="26">
        <f t="shared" si="11"/>
        <v>127.33</v>
      </c>
      <c r="M163" s="26">
        <f t="shared" si="8"/>
        <v>535.54</v>
      </c>
      <c r="N163" s="25">
        <v>535.54</v>
      </c>
      <c r="O163" s="94">
        <v>1</v>
      </c>
    </row>
    <row r="164" spans="1:17" ht="24" customHeight="1">
      <c r="A164" s="31">
        <v>160</v>
      </c>
      <c r="B164" s="16">
        <v>5920003216</v>
      </c>
      <c r="C164" s="17" t="s">
        <v>428</v>
      </c>
      <c r="D164" s="17" t="s">
        <v>429</v>
      </c>
      <c r="E164" s="17" t="s">
        <v>430</v>
      </c>
      <c r="F164" s="48" t="s">
        <v>3599</v>
      </c>
      <c r="G164" s="25">
        <v>26.22</v>
      </c>
      <c r="H164" s="18">
        <v>3</v>
      </c>
      <c r="I164" s="25">
        <v>3.5</v>
      </c>
      <c r="J164" s="26">
        <f t="shared" si="9"/>
        <v>10.5</v>
      </c>
      <c r="K164" s="26">
        <f t="shared" si="10"/>
        <v>0.7350000000000001</v>
      </c>
      <c r="L164" s="26">
        <f t="shared" si="11"/>
        <v>11.234999999999999</v>
      </c>
      <c r="M164" s="26">
        <f t="shared" si="8"/>
        <v>37.454999999999998</v>
      </c>
      <c r="N164" s="25">
        <v>37.46</v>
      </c>
      <c r="O164" s="94" t="s">
        <v>3596</v>
      </c>
    </row>
    <row r="165" spans="1:17" ht="24" customHeight="1">
      <c r="A165" s="31">
        <v>161</v>
      </c>
      <c r="B165" s="33">
        <v>5920003217</v>
      </c>
      <c r="C165" s="17" t="s">
        <v>431</v>
      </c>
      <c r="D165" s="17" t="s">
        <v>432</v>
      </c>
      <c r="E165" s="17" t="s">
        <v>433</v>
      </c>
      <c r="F165" s="48" t="s">
        <v>3577</v>
      </c>
      <c r="G165" s="25">
        <v>22.48</v>
      </c>
      <c r="H165" s="18">
        <v>2</v>
      </c>
      <c r="I165" s="25">
        <v>3.5</v>
      </c>
      <c r="J165" s="26">
        <f t="shared" si="9"/>
        <v>7</v>
      </c>
      <c r="K165" s="26">
        <f t="shared" si="10"/>
        <v>0.49000000000000005</v>
      </c>
      <c r="L165" s="26">
        <f t="shared" si="11"/>
        <v>7.49</v>
      </c>
      <c r="M165" s="26">
        <f t="shared" si="8"/>
        <v>29.97</v>
      </c>
      <c r="N165" s="25">
        <v>29.96</v>
      </c>
      <c r="O165" s="94">
        <v>1</v>
      </c>
    </row>
    <row r="166" spans="1:17" ht="24" customHeight="1">
      <c r="A166" s="31">
        <v>162</v>
      </c>
      <c r="B166" s="16">
        <v>5920003218</v>
      </c>
      <c r="C166" s="17" t="s">
        <v>434</v>
      </c>
      <c r="D166" s="17" t="s">
        <v>432</v>
      </c>
      <c r="E166" s="17" t="s">
        <v>435</v>
      </c>
      <c r="F166" s="48" t="s">
        <v>3599</v>
      </c>
      <c r="G166" s="25">
        <v>134.83000000000001</v>
      </c>
      <c r="H166" s="18">
        <v>17</v>
      </c>
      <c r="I166" s="25">
        <v>3.5</v>
      </c>
      <c r="J166" s="26">
        <f t="shared" si="9"/>
        <v>59.5</v>
      </c>
      <c r="K166" s="26">
        <f t="shared" si="10"/>
        <v>4.165</v>
      </c>
      <c r="L166" s="26">
        <f t="shared" si="11"/>
        <v>63.664999999999999</v>
      </c>
      <c r="M166" s="26">
        <f t="shared" si="8"/>
        <v>198.495</v>
      </c>
      <c r="N166" s="25">
        <v>198.5</v>
      </c>
      <c r="O166" s="94">
        <v>0</v>
      </c>
    </row>
    <row r="167" spans="1:17" ht="24" customHeight="1">
      <c r="A167" s="31">
        <v>163</v>
      </c>
      <c r="B167" s="33">
        <v>5920003219</v>
      </c>
      <c r="C167" s="17" t="s">
        <v>436</v>
      </c>
      <c r="D167" s="17" t="s">
        <v>437</v>
      </c>
      <c r="E167" s="17" t="s">
        <v>438</v>
      </c>
      <c r="F167" s="48" t="s">
        <v>3577</v>
      </c>
      <c r="G167" s="25">
        <v>247.18</v>
      </c>
      <c r="H167" s="18">
        <v>23</v>
      </c>
      <c r="I167" s="25">
        <v>3.5</v>
      </c>
      <c r="J167" s="26">
        <f t="shared" si="9"/>
        <v>80.5</v>
      </c>
      <c r="K167" s="26">
        <f t="shared" si="10"/>
        <v>5.6350000000000007</v>
      </c>
      <c r="L167" s="26">
        <f t="shared" si="11"/>
        <v>86.135000000000005</v>
      </c>
      <c r="M167" s="26">
        <f t="shared" si="8"/>
        <v>333.315</v>
      </c>
      <c r="N167" s="25">
        <v>333.32</v>
      </c>
      <c r="O167" s="94">
        <v>1</v>
      </c>
    </row>
    <row r="168" spans="1:17" ht="24" customHeight="1">
      <c r="A168" s="31">
        <v>164</v>
      </c>
      <c r="B168" s="16">
        <v>5920003220</v>
      </c>
      <c r="C168" s="17" t="s">
        <v>439</v>
      </c>
      <c r="D168" s="17" t="s">
        <v>440</v>
      </c>
      <c r="E168" s="17" t="s">
        <v>441</v>
      </c>
      <c r="F168" s="48" t="s">
        <v>3599</v>
      </c>
      <c r="G168" s="25">
        <v>161.04</v>
      </c>
      <c r="H168" s="18">
        <v>17</v>
      </c>
      <c r="I168" s="25">
        <v>3.5</v>
      </c>
      <c r="J168" s="26">
        <f t="shared" si="9"/>
        <v>59.5</v>
      </c>
      <c r="K168" s="26">
        <f t="shared" si="10"/>
        <v>4.165</v>
      </c>
      <c r="L168" s="26">
        <f t="shared" si="11"/>
        <v>63.664999999999999</v>
      </c>
      <c r="M168" s="26">
        <f t="shared" si="8"/>
        <v>224.70499999999998</v>
      </c>
      <c r="N168" s="25">
        <v>224.71</v>
      </c>
      <c r="O168" s="94">
        <v>0</v>
      </c>
    </row>
    <row r="169" spans="1:17" ht="24" customHeight="1">
      <c r="A169" s="31">
        <v>165</v>
      </c>
      <c r="B169" s="33">
        <v>5920003221</v>
      </c>
      <c r="C169" s="17" t="s">
        <v>442</v>
      </c>
      <c r="D169" s="17" t="s">
        <v>443</v>
      </c>
      <c r="E169" s="17" t="s">
        <v>444</v>
      </c>
      <c r="F169" s="48" t="s">
        <v>3577</v>
      </c>
      <c r="G169" s="25">
        <v>389.49</v>
      </c>
      <c r="H169" s="18">
        <v>33</v>
      </c>
      <c r="I169" s="25">
        <v>3.5</v>
      </c>
      <c r="J169" s="26">
        <f t="shared" si="9"/>
        <v>115.5</v>
      </c>
      <c r="K169" s="26">
        <f t="shared" si="10"/>
        <v>8.0850000000000009</v>
      </c>
      <c r="L169" s="26">
        <f t="shared" si="11"/>
        <v>123.58500000000001</v>
      </c>
      <c r="M169" s="26">
        <f t="shared" si="8"/>
        <v>513.07500000000005</v>
      </c>
      <c r="N169" s="25">
        <v>513.08000000000004</v>
      </c>
      <c r="O169" s="94">
        <v>1</v>
      </c>
    </row>
    <row r="170" spans="1:17" ht="24" customHeight="1">
      <c r="A170" s="31">
        <v>166</v>
      </c>
      <c r="B170" s="16">
        <v>5920003222</v>
      </c>
      <c r="C170" s="17" t="s">
        <v>445</v>
      </c>
      <c r="D170" s="17" t="s">
        <v>446</v>
      </c>
      <c r="E170" s="17" t="s">
        <v>447</v>
      </c>
      <c r="F170" s="48" t="s">
        <v>3599</v>
      </c>
      <c r="G170" s="25">
        <v>524.30999999999995</v>
      </c>
      <c r="H170" s="18">
        <v>38</v>
      </c>
      <c r="I170" s="25">
        <v>3.5</v>
      </c>
      <c r="J170" s="26">
        <f t="shared" si="9"/>
        <v>133</v>
      </c>
      <c r="K170" s="26">
        <f t="shared" si="10"/>
        <v>9.31</v>
      </c>
      <c r="L170" s="26">
        <f t="shared" si="11"/>
        <v>142.31</v>
      </c>
      <c r="M170" s="26">
        <f t="shared" si="8"/>
        <v>666.61999999999989</v>
      </c>
      <c r="N170" s="25">
        <v>666.62</v>
      </c>
      <c r="O170" s="94">
        <v>0</v>
      </c>
    </row>
    <row r="171" spans="1:17" ht="24" customHeight="1">
      <c r="A171" s="31">
        <v>167</v>
      </c>
      <c r="B171" s="33">
        <v>5920003223</v>
      </c>
      <c r="C171" s="17" t="s">
        <v>448</v>
      </c>
      <c r="D171" s="17" t="s">
        <v>2618</v>
      </c>
      <c r="E171" s="17" t="s">
        <v>449</v>
      </c>
      <c r="F171" s="48" t="s">
        <v>3577</v>
      </c>
      <c r="G171" s="25">
        <v>374.5</v>
      </c>
      <c r="H171" s="18">
        <v>39</v>
      </c>
      <c r="I171" s="25">
        <v>3.5</v>
      </c>
      <c r="J171" s="26">
        <f t="shared" si="9"/>
        <v>136.5</v>
      </c>
      <c r="K171" s="26">
        <f t="shared" si="10"/>
        <v>9.5550000000000015</v>
      </c>
      <c r="L171" s="26">
        <f t="shared" si="11"/>
        <v>146.05500000000001</v>
      </c>
      <c r="M171" s="26">
        <f t="shared" si="8"/>
        <v>520.55500000000006</v>
      </c>
      <c r="N171" s="25">
        <v>520.55999999999995</v>
      </c>
      <c r="O171" s="94">
        <v>1</v>
      </c>
    </row>
    <row r="172" spans="1:17" ht="24" customHeight="1">
      <c r="A172" s="31">
        <v>168</v>
      </c>
      <c r="B172" s="16">
        <v>5920003224</v>
      </c>
      <c r="C172" s="17" t="s">
        <v>450</v>
      </c>
      <c r="D172" s="17" t="s">
        <v>451</v>
      </c>
      <c r="E172" s="17" t="s">
        <v>452</v>
      </c>
      <c r="F172" s="48" t="s">
        <v>3599</v>
      </c>
      <c r="G172" s="25">
        <v>153.55000000000001</v>
      </c>
      <c r="H172" s="18">
        <v>21</v>
      </c>
      <c r="I172" s="25">
        <v>3.5</v>
      </c>
      <c r="J172" s="26">
        <f t="shared" si="9"/>
        <v>73.5</v>
      </c>
      <c r="K172" s="26">
        <f t="shared" si="10"/>
        <v>5.1450000000000005</v>
      </c>
      <c r="L172" s="26">
        <f t="shared" si="11"/>
        <v>78.644999999999996</v>
      </c>
      <c r="M172" s="26">
        <f t="shared" si="8"/>
        <v>232.19499999999999</v>
      </c>
      <c r="N172" s="25">
        <v>232.2</v>
      </c>
      <c r="O172" s="94">
        <v>0</v>
      </c>
    </row>
    <row r="173" spans="1:17" ht="24" customHeight="1">
      <c r="A173" s="31">
        <v>169</v>
      </c>
      <c r="B173" s="33">
        <v>5920003225</v>
      </c>
      <c r="C173" s="17" t="s">
        <v>453</v>
      </c>
      <c r="D173" s="17" t="s">
        <v>451</v>
      </c>
      <c r="E173" s="17" t="s">
        <v>454</v>
      </c>
      <c r="F173" s="48" t="s">
        <v>3577</v>
      </c>
      <c r="G173" s="25">
        <v>408.21</v>
      </c>
      <c r="H173" s="18">
        <v>34</v>
      </c>
      <c r="I173" s="25">
        <v>3.5</v>
      </c>
      <c r="J173" s="26">
        <f t="shared" si="9"/>
        <v>119</v>
      </c>
      <c r="K173" s="26">
        <f t="shared" si="10"/>
        <v>8.33</v>
      </c>
      <c r="L173" s="26">
        <f t="shared" si="11"/>
        <v>127.33</v>
      </c>
      <c r="M173" s="26">
        <f t="shared" si="8"/>
        <v>535.54</v>
      </c>
      <c r="N173" s="25">
        <v>535.54</v>
      </c>
      <c r="O173" s="94">
        <v>1</v>
      </c>
    </row>
    <row r="174" spans="1:17" ht="24" customHeight="1">
      <c r="A174" s="31">
        <v>170</v>
      </c>
      <c r="B174" s="16">
        <v>5920003226</v>
      </c>
      <c r="C174" s="65" t="s">
        <v>455</v>
      </c>
      <c r="D174" s="65" t="s">
        <v>2619</v>
      </c>
      <c r="E174" s="65" t="s">
        <v>456</v>
      </c>
      <c r="F174" s="48" t="s">
        <v>3599</v>
      </c>
      <c r="G174" s="25">
        <v>123.59</v>
      </c>
      <c r="H174" s="18">
        <v>11</v>
      </c>
      <c r="I174" s="25">
        <v>3.5</v>
      </c>
      <c r="J174" s="26">
        <f t="shared" si="9"/>
        <v>38.5</v>
      </c>
      <c r="K174" s="26">
        <f t="shared" si="10"/>
        <v>2.6950000000000003</v>
      </c>
      <c r="L174" s="26">
        <f t="shared" si="11"/>
        <v>41.195</v>
      </c>
      <c r="M174" s="26">
        <f t="shared" si="8"/>
        <v>164.785</v>
      </c>
      <c r="N174" s="25">
        <v>164.79</v>
      </c>
      <c r="O174" s="94" t="s">
        <v>3596</v>
      </c>
    </row>
    <row r="175" spans="1:17" ht="24" customHeight="1">
      <c r="A175" s="31">
        <v>171</v>
      </c>
      <c r="B175" s="33">
        <v>5920003227</v>
      </c>
      <c r="C175" s="17" t="s">
        <v>457</v>
      </c>
      <c r="D175" s="17" t="s">
        <v>446</v>
      </c>
      <c r="E175" s="17" t="s">
        <v>458</v>
      </c>
      <c r="F175" s="48" t="s">
        <v>3577</v>
      </c>
      <c r="G175" s="25">
        <v>63.67</v>
      </c>
      <c r="H175" s="18">
        <v>4</v>
      </c>
      <c r="I175" s="25">
        <v>3.5</v>
      </c>
      <c r="J175" s="26">
        <f t="shared" si="9"/>
        <v>14</v>
      </c>
      <c r="K175" s="26">
        <f t="shared" si="10"/>
        <v>0.98000000000000009</v>
      </c>
      <c r="L175" s="26">
        <f t="shared" si="11"/>
        <v>14.98</v>
      </c>
      <c r="M175" s="26">
        <f t="shared" si="8"/>
        <v>78.650000000000006</v>
      </c>
      <c r="N175" s="25">
        <v>78.650000000000006</v>
      </c>
      <c r="O175" s="94">
        <v>1</v>
      </c>
    </row>
    <row r="176" spans="1:17" ht="24" customHeight="1">
      <c r="A176" s="31">
        <v>172</v>
      </c>
      <c r="B176" s="16">
        <v>5920003228</v>
      </c>
      <c r="C176" s="17" t="s">
        <v>459</v>
      </c>
      <c r="D176" s="17" t="s">
        <v>460</v>
      </c>
      <c r="E176" s="17" t="s">
        <v>461</v>
      </c>
      <c r="F176" s="48" t="s">
        <v>3599</v>
      </c>
      <c r="G176" s="25">
        <v>183.52</v>
      </c>
      <c r="H176" s="18">
        <v>39</v>
      </c>
      <c r="I176" s="25">
        <v>3.5</v>
      </c>
      <c r="J176" s="26">
        <f t="shared" si="9"/>
        <v>136.5</v>
      </c>
      <c r="K176" s="26">
        <f t="shared" si="10"/>
        <v>9.5550000000000015</v>
      </c>
      <c r="L176" s="26">
        <f t="shared" si="11"/>
        <v>146.05500000000001</v>
      </c>
      <c r="M176" s="26">
        <f t="shared" si="8"/>
        <v>329.57500000000005</v>
      </c>
      <c r="N176" s="25">
        <v>329.58</v>
      </c>
      <c r="O176" s="94">
        <v>0</v>
      </c>
    </row>
    <row r="177" spans="1:18" ht="24" customHeight="1">
      <c r="A177" s="31">
        <v>173</v>
      </c>
      <c r="B177" s="33">
        <v>5920003229</v>
      </c>
      <c r="C177" s="17" t="s">
        <v>462</v>
      </c>
      <c r="D177" s="17" t="s">
        <v>320</v>
      </c>
      <c r="E177" s="17" t="s">
        <v>463</v>
      </c>
      <c r="F177" s="48">
        <v>21702</v>
      </c>
      <c r="G177" s="25">
        <v>18.73</v>
      </c>
      <c r="H177" s="18">
        <v>6</v>
      </c>
      <c r="I177" s="25">
        <v>3.5</v>
      </c>
      <c r="J177" s="26">
        <f t="shared" si="9"/>
        <v>21</v>
      </c>
      <c r="K177" s="26">
        <f t="shared" si="10"/>
        <v>1.4700000000000002</v>
      </c>
      <c r="L177" s="26">
        <f t="shared" si="11"/>
        <v>22.47</v>
      </c>
      <c r="M177" s="26">
        <f t="shared" si="8"/>
        <v>41.2</v>
      </c>
      <c r="N177" s="25">
        <v>41.2</v>
      </c>
      <c r="O177" s="94">
        <v>1</v>
      </c>
      <c r="P177" s="78"/>
      <c r="Q177" s="83"/>
    </row>
    <row r="178" spans="1:18" ht="24" customHeight="1">
      <c r="A178" s="31">
        <v>174</v>
      </c>
      <c r="B178" s="16">
        <v>5920003230</v>
      </c>
      <c r="C178" s="17" t="s">
        <v>464</v>
      </c>
      <c r="D178" s="17" t="s">
        <v>446</v>
      </c>
      <c r="E178" s="17" t="s">
        <v>465</v>
      </c>
      <c r="F178" s="48" t="s">
        <v>3599</v>
      </c>
      <c r="G178" s="25">
        <v>277.14</v>
      </c>
      <c r="H178" s="18">
        <v>28</v>
      </c>
      <c r="I178" s="25">
        <v>3.5</v>
      </c>
      <c r="J178" s="26">
        <f t="shared" si="9"/>
        <v>98</v>
      </c>
      <c r="K178" s="26">
        <f t="shared" si="10"/>
        <v>6.86</v>
      </c>
      <c r="L178" s="26">
        <f t="shared" si="11"/>
        <v>104.86</v>
      </c>
      <c r="M178" s="26">
        <f t="shared" si="8"/>
        <v>382</v>
      </c>
      <c r="N178" s="25">
        <v>382</v>
      </c>
      <c r="O178" s="94">
        <v>0</v>
      </c>
    </row>
    <row r="179" spans="1:18" ht="24" customHeight="1">
      <c r="A179" s="31">
        <v>175</v>
      </c>
      <c r="B179" s="33">
        <v>5920003231</v>
      </c>
      <c r="C179" s="17" t="s">
        <v>466</v>
      </c>
      <c r="D179" s="17" t="s">
        <v>467</v>
      </c>
      <c r="E179" s="17" t="s">
        <v>468</v>
      </c>
      <c r="F179" s="48" t="s">
        <v>3577</v>
      </c>
      <c r="G179" s="25">
        <v>89.89</v>
      </c>
      <c r="H179" s="18">
        <v>9</v>
      </c>
      <c r="I179" s="25">
        <v>3.5</v>
      </c>
      <c r="J179" s="26">
        <f t="shared" si="9"/>
        <v>31.5</v>
      </c>
      <c r="K179" s="26">
        <f t="shared" si="10"/>
        <v>2.2050000000000001</v>
      </c>
      <c r="L179" s="26">
        <f t="shared" si="11"/>
        <v>33.704999999999998</v>
      </c>
      <c r="M179" s="26">
        <f t="shared" si="8"/>
        <v>123.595</v>
      </c>
      <c r="N179" s="25">
        <v>123.6</v>
      </c>
      <c r="O179" s="94">
        <v>1</v>
      </c>
    </row>
    <row r="180" spans="1:18" ht="24" customHeight="1">
      <c r="A180" s="31">
        <v>176</v>
      </c>
      <c r="B180" s="16">
        <v>5920003232</v>
      </c>
      <c r="C180" s="17" t="s">
        <v>469</v>
      </c>
      <c r="D180" s="17" t="s">
        <v>470</v>
      </c>
      <c r="E180" s="17" t="s">
        <v>471</v>
      </c>
      <c r="F180" s="48" t="s">
        <v>3599</v>
      </c>
      <c r="G180" s="25">
        <v>205.98</v>
      </c>
      <c r="H180" s="18">
        <v>19</v>
      </c>
      <c r="I180" s="25">
        <v>3.5</v>
      </c>
      <c r="J180" s="26">
        <f t="shared" si="9"/>
        <v>66.5</v>
      </c>
      <c r="K180" s="26">
        <f t="shared" si="10"/>
        <v>4.6550000000000002</v>
      </c>
      <c r="L180" s="26">
        <f t="shared" si="11"/>
        <v>71.155000000000001</v>
      </c>
      <c r="M180" s="26">
        <f t="shared" si="8"/>
        <v>277.13499999999999</v>
      </c>
      <c r="N180" s="25">
        <v>277.14</v>
      </c>
      <c r="O180" s="94">
        <v>0</v>
      </c>
    </row>
    <row r="181" spans="1:18" ht="24" customHeight="1">
      <c r="A181" s="31">
        <v>177</v>
      </c>
      <c r="B181" s="33">
        <v>5920003233</v>
      </c>
      <c r="C181" s="17" t="s">
        <v>472</v>
      </c>
      <c r="D181" s="17" t="s">
        <v>473</v>
      </c>
      <c r="E181" s="17" t="s">
        <v>474</v>
      </c>
      <c r="F181" s="48" t="s">
        <v>3577</v>
      </c>
      <c r="G181" s="25">
        <v>288.37</v>
      </c>
      <c r="H181" s="18">
        <v>21</v>
      </c>
      <c r="I181" s="25">
        <v>3.5</v>
      </c>
      <c r="J181" s="26">
        <f t="shared" si="9"/>
        <v>73.5</v>
      </c>
      <c r="K181" s="26">
        <f t="shared" si="10"/>
        <v>5.1450000000000005</v>
      </c>
      <c r="L181" s="26">
        <f t="shared" si="11"/>
        <v>78.644999999999996</v>
      </c>
      <c r="M181" s="26">
        <f t="shared" si="8"/>
        <v>367.01499999999999</v>
      </c>
      <c r="N181" s="25">
        <v>367.02</v>
      </c>
      <c r="O181" s="94">
        <v>1</v>
      </c>
    </row>
    <row r="182" spans="1:18" ht="24" customHeight="1">
      <c r="A182" s="31">
        <v>178</v>
      </c>
      <c r="B182" s="16">
        <v>5920003234</v>
      </c>
      <c r="C182" s="17" t="s">
        <v>475</v>
      </c>
      <c r="D182" s="17" t="s">
        <v>473</v>
      </c>
      <c r="E182" s="17" t="s">
        <v>476</v>
      </c>
      <c r="F182" s="48" t="s">
        <v>3576</v>
      </c>
      <c r="G182" s="25">
        <v>26.22</v>
      </c>
      <c r="H182" s="18">
        <v>0</v>
      </c>
      <c r="I182" s="25">
        <v>3.5</v>
      </c>
      <c r="J182" s="26">
        <f t="shared" si="9"/>
        <v>0</v>
      </c>
      <c r="K182" s="26">
        <f t="shared" si="10"/>
        <v>0</v>
      </c>
      <c r="L182" s="26">
        <f t="shared" si="11"/>
        <v>0</v>
      </c>
      <c r="M182" s="26">
        <f t="shared" si="8"/>
        <v>26.22</v>
      </c>
      <c r="N182" s="25">
        <v>26.22</v>
      </c>
      <c r="O182" s="94">
        <v>0</v>
      </c>
    </row>
    <row r="183" spans="1:18" ht="24" customHeight="1">
      <c r="A183" s="31">
        <v>179</v>
      </c>
      <c r="B183" s="33">
        <v>5920003235</v>
      </c>
      <c r="C183" s="17" t="s">
        <v>477</v>
      </c>
      <c r="D183" s="17" t="s">
        <v>478</v>
      </c>
      <c r="E183" s="17" t="s">
        <v>479</v>
      </c>
      <c r="F183" s="48" t="s">
        <v>3577</v>
      </c>
      <c r="G183" s="25">
        <v>333.32</v>
      </c>
      <c r="H183" s="18">
        <v>24</v>
      </c>
      <c r="I183" s="25">
        <v>3.5</v>
      </c>
      <c r="J183" s="26">
        <f t="shared" si="9"/>
        <v>84</v>
      </c>
      <c r="K183" s="26">
        <f t="shared" si="10"/>
        <v>5.8800000000000008</v>
      </c>
      <c r="L183" s="26">
        <f t="shared" si="11"/>
        <v>89.88</v>
      </c>
      <c r="M183" s="26">
        <f t="shared" si="8"/>
        <v>423.2</v>
      </c>
      <c r="N183" s="25">
        <v>423.2</v>
      </c>
      <c r="O183" s="94">
        <v>1</v>
      </c>
    </row>
    <row r="184" spans="1:18" ht="24" customHeight="1">
      <c r="A184" s="31">
        <v>180</v>
      </c>
      <c r="B184" s="16">
        <v>5920003236</v>
      </c>
      <c r="C184" s="17" t="s">
        <v>480</v>
      </c>
      <c r="D184" s="17" t="s">
        <v>481</v>
      </c>
      <c r="E184" s="17" t="s">
        <v>482</v>
      </c>
      <c r="F184" s="48" t="s">
        <v>3599</v>
      </c>
      <c r="G184" s="25">
        <v>108.61</v>
      </c>
      <c r="H184" s="18">
        <v>12</v>
      </c>
      <c r="I184" s="25">
        <v>3.5</v>
      </c>
      <c r="J184" s="26">
        <f t="shared" si="9"/>
        <v>42</v>
      </c>
      <c r="K184" s="26">
        <f t="shared" si="10"/>
        <v>2.9400000000000004</v>
      </c>
      <c r="L184" s="26">
        <f t="shared" si="11"/>
        <v>44.94</v>
      </c>
      <c r="M184" s="26">
        <f t="shared" si="8"/>
        <v>153.55000000000001</v>
      </c>
      <c r="N184" s="25">
        <v>153.55000000000001</v>
      </c>
      <c r="O184" s="94" t="s">
        <v>3596</v>
      </c>
    </row>
    <row r="185" spans="1:18" ht="24" customHeight="1">
      <c r="A185" s="31">
        <v>181</v>
      </c>
      <c r="B185" s="33">
        <v>5920003237</v>
      </c>
      <c r="C185" s="17" t="s">
        <v>483</v>
      </c>
      <c r="D185" s="17" t="s">
        <v>484</v>
      </c>
      <c r="E185" s="17" t="s">
        <v>485</v>
      </c>
      <c r="F185" s="48" t="s">
        <v>3577</v>
      </c>
      <c r="G185" s="25">
        <v>97.38</v>
      </c>
      <c r="H185" s="18">
        <v>10</v>
      </c>
      <c r="I185" s="25">
        <v>3.5</v>
      </c>
      <c r="J185" s="26">
        <f t="shared" si="9"/>
        <v>35</v>
      </c>
      <c r="K185" s="26">
        <f t="shared" si="10"/>
        <v>2.4500000000000002</v>
      </c>
      <c r="L185" s="26">
        <f t="shared" si="11"/>
        <v>37.450000000000003</v>
      </c>
      <c r="M185" s="26">
        <f t="shared" si="8"/>
        <v>134.82999999999998</v>
      </c>
      <c r="N185" s="25">
        <v>134.83000000000001</v>
      </c>
      <c r="O185" s="94">
        <v>1</v>
      </c>
    </row>
    <row r="186" spans="1:18" ht="24" customHeight="1">
      <c r="A186" s="31">
        <v>182</v>
      </c>
      <c r="B186" s="16">
        <v>5920003238</v>
      </c>
      <c r="C186" s="17" t="s">
        <v>486</v>
      </c>
      <c r="D186" s="17" t="s">
        <v>487</v>
      </c>
      <c r="E186" s="17" t="s">
        <v>488</v>
      </c>
      <c r="F186" s="48" t="s">
        <v>3599</v>
      </c>
      <c r="G186" s="25">
        <v>164.79</v>
      </c>
      <c r="H186" s="18">
        <v>15</v>
      </c>
      <c r="I186" s="25">
        <v>3.5</v>
      </c>
      <c r="J186" s="26">
        <f t="shared" si="9"/>
        <v>52.5</v>
      </c>
      <c r="K186" s="26">
        <f t="shared" si="10"/>
        <v>3.6750000000000003</v>
      </c>
      <c r="L186" s="26">
        <f t="shared" si="11"/>
        <v>56.174999999999997</v>
      </c>
      <c r="M186" s="26">
        <f t="shared" si="8"/>
        <v>220.96499999999997</v>
      </c>
      <c r="N186" s="25">
        <v>220.97</v>
      </c>
      <c r="O186" s="94">
        <v>0</v>
      </c>
    </row>
    <row r="187" spans="1:18" ht="24" customHeight="1">
      <c r="A187" s="31">
        <v>183</v>
      </c>
      <c r="B187" s="33">
        <v>5920003239</v>
      </c>
      <c r="C187" s="17" t="s">
        <v>489</v>
      </c>
      <c r="D187" s="17" t="s">
        <v>490</v>
      </c>
      <c r="E187" s="17" t="s">
        <v>491</v>
      </c>
      <c r="F187" s="48" t="s">
        <v>3577</v>
      </c>
      <c r="G187" s="25">
        <v>44.95</v>
      </c>
      <c r="H187" s="18">
        <v>4</v>
      </c>
      <c r="I187" s="25">
        <v>3.5</v>
      </c>
      <c r="J187" s="26">
        <f t="shared" si="9"/>
        <v>14</v>
      </c>
      <c r="K187" s="26">
        <f t="shared" si="10"/>
        <v>0.98000000000000009</v>
      </c>
      <c r="L187" s="26">
        <f t="shared" si="11"/>
        <v>14.98</v>
      </c>
      <c r="M187" s="26">
        <f t="shared" si="8"/>
        <v>59.930000000000007</v>
      </c>
      <c r="N187" s="25">
        <v>59.93</v>
      </c>
      <c r="O187" s="94">
        <v>1</v>
      </c>
    </row>
    <row r="188" spans="1:18" ht="24" customHeight="1">
      <c r="A188" s="31">
        <v>184</v>
      </c>
      <c r="B188" s="16">
        <v>5920003240</v>
      </c>
      <c r="C188" s="17" t="s">
        <v>492</v>
      </c>
      <c r="D188" s="17" t="s">
        <v>493</v>
      </c>
      <c r="E188" s="17" t="s">
        <v>494</v>
      </c>
      <c r="F188" s="48" t="s">
        <v>3599</v>
      </c>
      <c r="G188" s="25">
        <v>44.94</v>
      </c>
      <c r="H188" s="18">
        <v>4</v>
      </c>
      <c r="I188" s="25">
        <v>3.5</v>
      </c>
      <c r="J188" s="26">
        <f t="shared" si="9"/>
        <v>14</v>
      </c>
      <c r="K188" s="26">
        <f t="shared" si="10"/>
        <v>0.98000000000000009</v>
      </c>
      <c r="L188" s="26">
        <f t="shared" si="11"/>
        <v>14.98</v>
      </c>
      <c r="M188" s="26">
        <f t="shared" si="8"/>
        <v>59.92</v>
      </c>
      <c r="N188" s="25">
        <v>59.92</v>
      </c>
      <c r="O188" s="94">
        <v>0</v>
      </c>
    </row>
    <row r="189" spans="1:18" ht="24" customHeight="1">
      <c r="A189" s="31">
        <v>185</v>
      </c>
      <c r="B189" s="33">
        <v>5920003241</v>
      </c>
      <c r="C189" s="17" t="s">
        <v>495</v>
      </c>
      <c r="D189" s="17" t="s">
        <v>493</v>
      </c>
      <c r="E189" s="17" t="s">
        <v>496</v>
      </c>
      <c r="F189" s="48" t="s">
        <v>3577</v>
      </c>
      <c r="G189" s="25">
        <v>209.73</v>
      </c>
      <c r="H189" s="18">
        <v>21</v>
      </c>
      <c r="I189" s="25">
        <v>3.5</v>
      </c>
      <c r="J189" s="26">
        <f t="shared" si="9"/>
        <v>73.5</v>
      </c>
      <c r="K189" s="26">
        <f t="shared" si="10"/>
        <v>5.1450000000000005</v>
      </c>
      <c r="L189" s="26">
        <f t="shared" si="11"/>
        <v>78.644999999999996</v>
      </c>
      <c r="M189" s="26">
        <f t="shared" si="8"/>
        <v>288.375</v>
      </c>
      <c r="N189" s="25">
        <v>288.38</v>
      </c>
      <c r="O189" s="94">
        <v>1</v>
      </c>
    </row>
    <row r="190" spans="1:18" ht="24" customHeight="1">
      <c r="A190" s="31">
        <v>186</v>
      </c>
      <c r="B190" s="16">
        <v>5920003242</v>
      </c>
      <c r="C190" s="17" t="s">
        <v>497</v>
      </c>
      <c r="D190" s="17" t="s">
        <v>498</v>
      </c>
      <c r="E190" s="17" t="s">
        <v>499</v>
      </c>
      <c r="F190" s="48" t="s">
        <v>3599</v>
      </c>
      <c r="G190" s="25">
        <v>441.92</v>
      </c>
      <c r="H190" s="18">
        <v>39</v>
      </c>
      <c r="I190" s="25">
        <v>3.5</v>
      </c>
      <c r="J190" s="26">
        <f t="shared" si="9"/>
        <v>136.5</v>
      </c>
      <c r="K190" s="26">
        <f t="shared" si="10"/>
        <v>9.5550000000000015</v>
      </c>
      <c r="L190" s="26">
        <f t="shared" si="11"/>
        <v>146.05500000000001</v>
      </c>
      <c r="M190" s="26">
        <f t="shared" si="8"/>
        <v>587.97500000000002</v>
      </c>
      <c r="N190" s="25">
        <v>587.98</v>
      </c>
      <c r="O190" s="94">
        <v>0</v>
      </c>
    </row>
    <row r="191" spans="1:18" ht="24" customHeight="1">
      <c r="A191" s="31">
        <v>187</v>
      </c>
      <c r="B191" s="33">
        <v>5920003243</v>
      </c>
      <c r="C191" s="17" t="s">
        <v>500</v>
      </c>
      <c r="D191" s="17" t="s">
        <v>501</v>
      </c>
      <c r="E191" s="17" t="s">
        <v>502</v>
      </c>
      <c r="F191" s="48" t="s">
        <v>3577</v>
      </c>
      <c r="G191" s="25">
        <v>355.78</v>
      </c>
      <c r="H191" s="18">
        <v>35</v>
      </c>
      <c r="I191" s="25">
        <v>3.5</v>
      </c>
      <c r="J191" s="26">
        <f t="shared" si="9"/>
        <v>122.5</v>
      </c>
      <c r="K191" s="26">
        <f t="shared" si="10"/>
        <v>8.5750000000000011</v>
      </c>
      <c r="L191" s="26">
        <f t="shared" si="11"/>
        <v>131.07499999999999</v>
      </c>
      <c r="M191" s="26">
        <f t="shared" si="8"/>
        <v>486.85499999999996</v>
      </c>
      <c r="N191" s="25">
        <v>486.86</v>
      </c>
      <c r="O191" s="94">
        <v>1</v>
      </c>
    </row>
    <row r="192" spans="1:18" ht="24" customHeight="1">
      <c r="A192" s="31">
        <v>188</v>
      </c>
      <c r="B192" s="16">
        <v>5920003244</v>
      </c>
      <c r="C192" s="17" t="s">
        <v>503</v>
      </c>
      <c r="D192" s="17" t="s">
        <v>504</v>
      </c>
      <c r="E192" s="17" t="s">
        <v>505</v>
      </c>
      <c r="F192" s="48" t="s">
        <v>19</v>
      </c>
      <c r="G192" s="25">
        <v>0</v>
      </c>
      <c r="H192" s="18">
        <v>0</v>
      </c>
      <c r="I192" s="25">
        <v>3.5</v>
      </c>
      <c r="J192" s="26">
        <f t="shared" si="9"/>
        <v>0</v>
      </c>
      <c r="K192" s="26">
        <f t="shared" si="10"/>
        <v>0</v>
      </c>
      <c r="L192" s="26">
        <f t="shared" si="11"/>
        <v>0</v>
      </c>
      <c r="M192" s="26">
        <f t="shared" si="8"/>
        <v>0</v>
      </c>
      <c r="N192" s="25">
        <v>0</v>
      </c>
      <c r="O192" s="94">
        <v>0</v>
      </c>
      <c r="P192" s="85"/>
      <c r="Q192" s="85"/>
      <c r="R192" s="85"/>
    </row>
    <row r="193" spans="1:18" ht="24" customHeight="1">
      <c r="A193" s="31">
        <v>189</v>
      </c>
      <c r="B193" s="33">
        <v>5920003245</v>
      </c>
      <c r="C193" s="17" t="s">
        <v>506</v>
      </c>
      <c r="D193" s="17" t="s">
        <v>504</v>
      </c>
      <c r="E193" s="17" t="s">
        <v>507</v>
      </c>
      <c r="F193" s="48" t="s">
        <v>19</v>
      </c>
      <c r="G193" s="25">
        <v>0</v>
      </c>
      <c r="H193" s="18">
        <v>0</v>
      </c>
      <c r="I193" s="25">
        <v>3.5</v>
      </c>
      <c r="J193" s="26">
        <f t="shared" si="9"/>
        <v>0</v>
      </c>
      <c r="K193" s="26">
        <f t="shared" si="10"/>
        <v>0</v>
      </c>
      <c r="L193" s="26">
        <f t="shared" si="11"/>
        <v>0</v>
      </c>
      <c r="M193" s="26">
        <f t="shared" si="8"/>
        <v>0</v>
      </c>
      <c r="N193" s="25">
        <v>0</v>
      </c>
      <c r="O193" s="94">
        <v>1</v>
      </c>
      <c r="P193" s="85"/>
      <c r="Q193" s="85"/>
      <c r="R193" s="85"/>
    </row>
    <row r="194" spans="1:18" ht="24" customHeight="1">
      <c r="A194" s="31">
        <v>190</v>
      </c>
      <c r="B194" s="16">
        <v>5920003246</v>
      </c>
      <c r="C194" s="17" t="s">
        <v>508</v>
      </c>
      <c r="D194" s="17" t="s">
        <v>2695</v>
      </c>
      <c r="E194" s="17" t="s">
        <v>2694</v>
      </c>
      <c r="F194" s="48" t="s">
        <v>3599</v>
      </c>
      <c r="G194" s="25">
        <v>235.95</v>
      </c>
      <c r="H194" s="18">
        <v>19</v>
      </c>
      <c r="I194" s="25">
        <v>3.5</v>
      </c>
      <c r="J194" s="26">
        <f t="shared" si="9"/>
        <v>66.5</v>
      </c>
      <c r="K194" s="26">
        <f t="shared" si="10"/>
        <v>4.6550000000000002</v>
      </c>
      <c r="L194" s="26">
        <f t="shared" si="11"/>
        <v>71.155000000000001</v>
      </c>
      <c r="M194" s="26">
        <f t="shared" si="8"/>
        <v>307.10500000000002</v>
      </c>
      <c r="N194" s="25">
        <v>307.11</v>
      </c>
      <c r="O194" s="94" t="s">
        <v>3596</v>
      </c>
    </row>
    <row r="195" spans="1:18" ht="24" customHeight="1">
      <c r="A195" s="31">
        <v>191</v>
      </c>
      <c r="B195" s="33">
        <v>5920003247</v>
      </c>
      <c r="C195" s="17" t="s">
        <v>509</v>
      </c>
      <c r="D195" s="17" t="s">
        <v>510</v>
      </c>
      <c r="E195" s="17" t="s">
        <v>511</v>
      </c>
      <c r="F195" s="48" t="s">
        <v>3577</v>
      </c>
      <c r="G195" s="25">
        <v>108.61</v>
      </c>
      <c r="H195" s="18">
        <v>11</v>
      </c>
      <c r="I195" s="25">
        <v>3.5</v>
      </c>
      <c r="J195" s="26">
        <f t="shared" si="9"/>
        <v>38.5</v>
      </c>
      <c r="K195" s="26">
        <f t="shared" si="10"/>
        <v>2.6950000000000003</v>
      </c>
      <c r="L195" s="26">
        <f t="shared" si="11"/>
        <v>41.195</v>
      </c>
      <c r="M195" s="26">
        <f t="shared" si="8"/>
        <v>149.80500000000001</v>
      </c>
      <c r="N195" s="25">
        <v>149.81</v>
      </c>
      <c r="O195" s="94">
        <v>1</v>
      </c>
    </row>
    <row r="196" spans="1:18" ht="24" customHeight="1">
      <c r="A196" s="31">
        <v>192</v>
      </c>
      <c r="B196" s="16">
        <v>5920003248</v>
      </c>
      <c r="C196" s="17" t="s">
        <v>512</v>
      </c>
      <c r="D196" s="17" t="s">
        <v>513</v>
      </c>
      <c r="E196" s="17" t="s">
        <v>514</v>
      </c>
      <c r="F196" s="48" t="s">
        <v>3599</v>
      </c>
      <c r="G196" s="25">
        <v>59.92</v>
      </c>
      <c r="H196" s="18">
        <v>6</v>
      </c>
      <c r="I196" s="25">
        <v>3.5</v>
      </c>
      <c r="J196" s="26">
        <f t="shared" si="9"/>
        <v>21</v>
      </c>
      <c r="K196" s="26">
        <f t="shared" si="10"/>
        <v>1.4700000000000002</v>
      </c>
      <c r="L196" s="26">
        <f t="shared" si="11"/>
        <v>22.47</v>
      </c>
      <c r="M196" s="26">
        <f t="shared" si="8"/>
        <v>82.39</v>
      </c>
      <c r="N196" s="25">
        <v>82.39</v>
      </c>
      <c r="O196" s="94">
        <v>0</v>
      </c>
    </row>
    <row r="197" spans="1:18" ht="24" customHeight="1">
      <c r="A197" s="31">
        <v>193</v>
      </c>
      <c r="B197" s="33">
        <v>5920003249</v>
      </c>
      <c r="C197" s="17" t="s">
        <v>515</v>
      </c>
      <c r="D197" s="17" t="s">
        <v>516</v>
      </c>
      <c r="E197" s="17" t="s">
        <v>517</v>
      </c>
      <c r="F197" s="48" t="s">
        <v>3577</v>
      </c>
      <c r="G197" s="25">
        <v>516.82000000000005</v>
      </c>
      <c r="H197" s="18">
        <v>48</v>
      </c>
      <c r="I197" s="25">
        <v>3.5</v>
      </c>
      <c r="J197" s="26">
        <f t="shared" si="9"/>
        <v>168</v>
      </c>
      <c r="K197" s="26">
        <f t="shared" si="10"/>
        <v>11.760000000000002</v>
      </c>
      <c r="L197" s="26">
        <f t="shared" si="11"/>
        <v>179.76</v>
      </c>
      <c r="M197" s="26">
        <f t="shared" ref="M197:M260" si="12">SUM(G197+L197)</f>
        <v>696.58</v>
      </c>
      <c r="N197" s="25">
        <v>696.58</v>
      </c>
      <c r="O197" s="94">
        <v>1</v>
      </c>
    </row>
    <row r="198" spans="1:18" ht="24" customHeight="1">
      <c r="A198" s="31">
        <v>194</v>
      </c>
      <c r="B198" s="16">
        <v>5920003250</v>
      </c>
      <c r="C198" s="17" t="s">
        <v>518</v>
      </c>
      <c r="D198" s="17" t="s">
        <v>2620</v>
      </c>
      <c r="E198" s="17" t="s">
        <v>519</v>
      </c>
      <c r="F198" s="48" t="s">
        <v>3599</v>
      </c>
      <c r="G198" s="25">
        <v>59.92</v>
      </c>
      <c r="H198" s="18">
        <v>5</v>
      </c>
      <c r="I198" s="25">
        <v>3.5</v>
      </c>
      <c r="J198" s="26">
        <f t="shared" ref="J198:J261" si="13">SUM(H198*I198)</f>
        <v>17.5</v>
      </c>
      <c r="K198" s="26">
        <f t="shared" ref="K198:K261" si="14">SUM(J198*7%)</f>
        <v>1.2250000000000001</v>
      </c>
      <c r="L198" s="26">
        <f t="shared" ref="L198:L261" si="15">SUM(J198+K198)</f>
        <v>18.725000000000001</v>
      </c>
      <c r="M198" s="26">
        <f t="shared" si="12"/>
        <v>78.64500000000001</v>
      </c>
      <c r="N198" s="25">
        <v>78.650000000000006</v>
      </c>
      <c r="O198" s="94">
        <v>0</v>
      </c>
    </row>
    <row r="199" spans="1:18" ht="24" customHeight="1">
      <c r="A199" s="31">
        <v>195</v>
      </c>
      <c r="B199" s="33">
        <v>5920003251</v>
      </c>
      <c r="C199" s="17" t="s">
        <v>520</v>
      </c>
      <c r="D199" s="17" t="s">
        <v>2620</v>
      </c>
      <c r="E199" s="17" t="s">
        <v>521</v>
      </c>
      <c r="F199" s="48" t="s">
        <v>3577</v>
      </c>
      <c r="G199" s="25">
        <v>108.61</v>
      </c>
      <c r="H199" s="18">
        <v>10</v>
      </c>
      <c r="I199" s="25">
        <v>3.5</v>
      </c>
      <c r="J199" s="26">
        <f t="shared" si="13"/>
        <v>35</v>
      </c>
      <c r="K199" s="26">
        <f t="shared" si="14"/>
        <v>2.4500000000000002</v>
      </c>
      <c r="L199" s="26">
        <f t="shared" si="15"/>
        <v>37.450000000000003</v>
      </c>
      <c r="M199" s="26">
        <f t="shared" si="12"/>
        <v>146.06</v>
      </c>
      <c r="N199" s="25">
        <v>146.06</v>
      </c>
      <c r="O199" s="94">
        <v>1</v>
      </c>
    </row>
    <row r="200" spans="1:18" ht="24" customHeight="1">
      <c r="A200" s="31">
        <v>196</v>
      </c>
      <c r="B200" s="16">
        <v>5920003252</v>
      </c>
      <c r="C200" s="17" t="s">
        <v>522</v>
      </c>
      <c r="D200" s="17" t="s">
        <v>2620</v>
      </c>
      <c r="E200" s="17" t="s">
        <v>523</v>
      </c>
      <c r="F200" s="48" t="s">
        <v>3599</v>
      </c>
      <c r="G200" s="25">
        <v>797.69</v>
      </c>
      <c r="H200" s="18">
        <v>57</v>
      </c>
      <c r="I200" s="25">
        <v>3.5</v>
      </c>
      <c r="J200" s="26">
        <f t="shared" si="13"/>
        <v>199.5</v>
      </c>
      <c r="K200" s="26">
        <f t="shared" si="14"/>
        <v>13.965000000000002</v>
      </c>
      <c r="L200" s="26">
        <f t="shared" si="15"/>
        <v>213.465</v>
      </c>
      <c r="M200" s="26">
        <f t="shared" si="12"/>
        <v>1011.1550000000001</v>
      </c>
      <c r="N200" s="25">
        <v>1011.16</v>
      </c>
      <c r="O200" s="94">
        <v>0</v>
      </c>
    </row>
    <row r="201" spans="1:18" ht="24" customHeight="1">
      <c r="A201" s="31">
        <v>197</v>
      </c>
      <c r="B201" s="33">
        <v>5920003253</v>
      </c>
      <c r="C201" s="17" t="s">
        <v>524</v>
      </c>
      <c r="D201" s="17" t="s">
        <v>525</v>
      </c>
      <c r="E201" s="17" t="s">
        <v>521</v>
      </c>
      <c r="F201" s="48" t="s">
        <v>3577</v>
      </c>
      <c r="G201" s="25">
        <v>187.26</v>
      </c>
      <c r="H201" s="18">
        <v>13</v>
      </c>
      <c r="I201" s="25">
        <v>3.5</v>
      </c>
      <c r="J201" s="26">
        <f t="shared" si="13"/>
        <v>45.5</v>
      </c>
      <c r="K201" s="26">
        <f t="shared" si="14"/>
        <v>3.1850000000000005</v>
      </c>
      <c r="L201" s="26">
        <f t="shared" si="15"/>
        <v>48.685000000000002</v>
      </c>
      <c r="M201" s="26">
        <f t="shared" si="12"/>
        <v>235.94499999999999</v>
      </c>
      <c r="N201" s="25">
        <v>235.95</v>
      </c>
      <c r="O201" s="94">
        <v>1</v>
      </c>
    </row>
    <row r="202" spans="1:18" ht="24" customHeight="1">
      <c r="A202" s="31">
        <v>198</v>
      </c>
      <c r="B202" s="16">
        <v>5920003254</v>
      </c>
      <c r="C202" s="17" t="s">
        <v>526</v>
      </c>
      <c r="D202" s="17" t="s">
        <v>527</v>
      </c>
      <c r="E202" s="17" t="s">
        <v>528</v>
      </c>
      <c r="F202" s="48" t="s">
        <v>3599</v>
      </c>
      <c r="G202" s="25">
        <v>71.16</v>
      </c>
      <c r="H202" s="18">
        <v>2</v>
      </c>
      <c r="I202" s="25">
        <v>3.5</v>
      </c>
      <c r="J202" s="26">
        <f t="shared" si="13"/>
        <v>7</v>
      </c>
      <c r="K202" s="26">
        <f t="shared" si="14"/>
        <v>0.49000000000000005</v>
      </c>
      <c r="L202" s="26">
        <f t="shared" si="15"/>
        <v>7.49</v>
      </c>
      <c r="M202" s="26">
        <f t="shared" si="12"/>
        <v>78.649999999999991</v>
      </c>
      <c r="N202" s="25">
        <v>78.650000000000006</v>
      </c>
      <c r="O202" s="94">
        <v>0</v>
      </c>
    </row>
    <row r="203" spans="1:18" ht="24" customHeight="1">
      <c r="A203" s="31">
        <v>199</v>
      </c>
      <c r="B203" s="33">
        <v>5920003255</v>
      </c>
      <c r="C203" s="17" t="s">
        <v>529</v>
      </c>
      <c r="D203" s="17" t="s">
        <v>530</v>
      </c>
      <c r="E203" s="17" t="s">
        <v>531</v>
      </c>
      <c r="F203" s="48" t="s">
        <v>3577</v>
      </c>
      <c r="G203" s="25">
        <v>468.13</v>
      </c>
      <c r="H203" s="18">
        <v>56</v>
      </c>
      <c r="I203" s="25">
        <v>3.5</v>
      </c>
      <c r="J203" s="26">
        <f t="shared" si="13"/>
        <v>196</v>
      </c>
      <c r="K203" s="26">
        <f t="shared" si="14"/>
        <v>13.72</v>
      </c>
      <c r="L203" s="26">
        <f t="shared" si="15"/>
        <v>209.72</v>
      </c>
      <c r="M203" s="26">
        <f t="shared" si="12"/>
        <v>677.85</v>
      </c>
      <c r="N203" s="25">
        <v>677.85</v>
      </c>
      <c r="O203" s="94">
        <v>1</v>
      </c>
    </row>
    <row r="204" spans="1:18" ht="24" customHeight="1">
      <c r="A204" s="31">
        <v>200</v>
      </c>
      <c r="B204" s="16">
        <v>5920003256</v>
      </c>
      <c r="C204" s="17" t="s">
        <v>532</v>
      </c>
      <c r="D204" s="17" t="s">
        <v>533</v>
      </c>
      <c r="E204" s="17" t="s">
        <v>534</v>
      </c>
      <c r="F204" s="48" t="s">
        <v>3599</v>
      </c>
      <c r="G204" s="25">
        <v>381.99</v>
      </c>
      <c r="H204" s="18">
        <v>29</v>
      </c>
      <c r="I204" s="25">
        <v>3.5</v>
      </c>
      <c r="J204" s="26">
        <f t="shared" si="13"/>
        <v>101.5</v>
      </c>
      <c r="K204" s="26">
        <f t="shared" si="14"/>
        <v>7.1050000000000004</v>
      </c>
      <c r="L204" s="26">
        <f t="shared" si="15"/>
        <v>108.605</v>
      </c>
      <c r="M204" s="26">
        <f t="shared" si="12"/>
        <v>490.59500000000003</v>
      </c>
      <c r="N204" s="25">
        <v>490.6</v>
      </c>
      <c r="O204" s="94" t="s">
        <v>3596</v>
      </c>
    </row>
    <row r="205" spans="1:18" ht="24" customHeight="1">
      <c r="A205" s="31">
        <v>201</v>
      </c>
      <c r="B205" s="33">
        <v>5920003257</v>
      </c>
      <c r="C205" s="17" t="s">
        <v>535</v>
      </c>
      <c r="D205" s="17" t="s">
        <v>536</v>
      </c>
      <c r="E205" s="17" t="s">
        <v>537</v>
      </c>
      <c r="F205" s="48" t="s">
        <v>3577</v>
      </c>
      <c r="G205" s="25">
        <v>63.67</v>
      </c>
      <c r="H205" s="18">
        <v>5</v>
      </c>
      <c r="I205" s="25">
        <v>3.5</v>
      </c>
      <c r="J205" s="26">
        <f t="shared" si="13"/>
        <v>17.5</v>
      </c>
      <c r="K205" s="26">
        <f t="shared" si="14"/>
        <v>1.2250000000000001</v>
      </c>
      <c r="L205" s="26">
        <f t="shared" si="15"/>
        <v>18.725000000000001</v>
      </c>
      <c r="M205" s="26">
        <f t="shared" si="12"/>
        <v>82.39500000000001</v>
      </c>
      <c r="N205" s="25">
        <v>82.4</v>
      </c>
      <c r="O205" s="94">
        <v>1</v>
      </c>
    </row>
    <row r="206" spans="1:18" ht="24" customHeight="1">
      <c r="A206" s="31">
        <v>202</v>
      </c>
      <c r="B206" s="16">
        <v>5920003258</v>
      </c>
      <c r="C206" s="17" t="s">
        <v>538</v>
      </c>
      <c r="D206" s="17" t="s">
        <v>539</v>
      </c>
      <c r="E206" s="17" t="s">
        <v>519</v>
      </c>
      <c r="F206" s="48" t="s">
        <v>3599</v>
      </c>
      <c r="G206" s="25">
        <v>314.58999999999997</v>
      </c>
      <c r="H206" s="18">
        <v>29</v>
      </c>
      <c r="I206" s="25">
        <v>3.5</v>
      </c>
      <c r="J206" s="26">
        <f t="shared" si="13"/>
        <v>101.5</v>
      </c>
      <c r="K206" s="26">
        <f t="shared" si="14"/>
        <v>7.1050000000000004</v>
      </c>
      <c r="L206" s="26">
        <f t="shared" si="15"/>
        <v>108.605</v>
      </c>
      <c r="M206" s="26">
        <f t="shared" si="12"/>
        <v>423.19499999999999</v>
      </c>
      <c r="N206" s="25">
        <v>423.2</v>
      </c>
      <c r="O206" s="94">
        <v>0</v>
      </c>
    </row>
    <row r="207" spans="1:18" ht="24" customHeight="1">
      <c r="A207" s="31">
        <v>203</v>
      </c>
      <c r="B207" s="33">
        <v>5920003259</v>
      </c>
      <c r="C207" s="17" t="s">
        <v>540</v>
      </c>
      <c r="D207" s="17" t="s">
        <v>541</v>
      </c>
      <c r="E207" s="17" t="s">
        <v>542</v>
      </c>
      <c r="F207" s="48" t="s">
        <v>19</v>
      </c>
      <c r="G207" s="25">
        <v>0</v>
      </c>
      <c r="H207" s="18">
        <v>20</v>
      </c>
      <c r="I207" s="25">
        <v>3.5</v>
      </c>
      <c r="J207" s="26">
        <f t="shared" si="13"/>
        <v>70</v>
      </c>
      <c r="K207" s="26">
        <f t="shared" si="14"/>
        <v>4.9000000000000004</v>
      </c>
      <c r="L207" s="26">
        <f t="shared" si="15"/>
        <v>74.900000000000006</v>
      </c>
      <c r="M207" s="26">
        <f t="shared" si="12"/>
        <v>74.900000000000006</v>
      </c>
      <c r="N207" s="25">
        <v>74.900000000000006</v>
      </c>
      <c r="O207" s="94">
        <v>1</v>
      </c>
      <c r="P207" s="85"/>
      <c r="Q207" s="85"/>
      <c r="R207" s="85"/>
    </row>
    <row r="208" spans="1:18" ht="24" customHeight="1">
      <c r="A208" s="31">
        <v>204</v>
      </c>
      <c r="B208" s="16">
        <v>5920003260</v>
      </c>
      <c r="C208" s="17" t="s">
        <v>543</v>
      </c>
      <c r="D208" s="17" t="s">
        <v>544</v>
      </c>
      <c r="E208" s="17" t="s">
        <v>545</v>
      </c>
      <c r="F208" s="48" t="s">
        <v>3599</v>
      </c>
      <c r="G208" s="25">
        <v>78.650000000000006</v>
      </c>
      <c r="H208" s="18">
        <v>4</v>
      </c>
      <c r="I208" s="25">
        <v>3.5</v>
      </c>
      <c r="J208" s="26">
        <f t="shared" si="13"/>
        <v>14</v>
      </c>
      <c r="K208" s="26">
        <f t="shared" si="14"/>
        <v>0.98000000000000009</v>
      </c>
      <c r="L208" s="26">
        <f t="shared" si="15"/>
        <v>14.98</v>
      </c>
      <c r="M208" s="26">
        <f t="shared" si="12"/>
        <v>93.63000000000001</v>
      </c>
      <c r="N208" s="25">
        <v>93.63</v>
      </c>
      <c r="O208" s="94">
        <v>0</v>
      </c>
    </row>
    <row r="209" spans="1:18" ht="24" customHeight="1">
      <c r="A209" s="31">
        <v>205</v>
      </c>
      <c r="B209" s="33">
        <v>5920003261</v>
      </c>
      <c r="C209" s="65" t="s">
        <v>546</v>
      </c>
      <c r="D209" s="65" t="s">
        <v>547</v>
      </c>
      <c r="E209" s="65" t="s">
        <v>548</v>
      </c>
      <c r="F209" s="48" t="s">
        <v>3577</v>
      </c>
      <c r="G209" s="25">
        <v>86.15</v>
      </c>
      <c r="H209" s="18">
        <v>14</v>
      </c>
      <c r="I209" s="25">
        <v>3.5</v>
      </c>
      <c r="J209" s="26">
        <f t="shared" si="13"/>
        <v>49</v>
      </c>
      <c r="K209" s="26">
        <f t="shared" si="14"/>
        <v>3.43</v>
      </c>
      <c r="L209" s="26">
        <f t="shared" si="15"/>
        <v>52.43</v>
      </c>
      <c r="M209" s="26">
        <f t="shared" si="12"/>
        <v>138.58000000000001</v>
      </c>
      <c r="N209" s="25">
        <v>138.58000000000001</v>
      </c>
      <c r="O209" s="94">
        <v>1</v>
      </c>
    </row>
    <row r="210" spans="1:18" ht="24" customHeight="1">
      <c r="A210" s="31">
        <v>206</v>
      </c>
      <c r="B210" s="16">
        <v>5920003262</v>
      </c>
      <c r="C210" s="17" t="s">
        <v>549</v>
      </c>
      <c r="D210" s="17" t="s">
        <v>550</v>
      </c>
      <c r="E210" s="17" t="s">
        <v>551</v>
      </c>
      <c r="F210" s="48" t="s">
        <v>3599</v>
      </c>
      <c r="G210" s="25">
        <v>164.79</v>
      </c>
      <c r="H210" s="18">
        <v>23</v>
      </c>
      <c r="I210" s="25">
        <v>3.5</v>
      </c>
      <c r="J210" s="26">
        <f t="shared" si="13"/>
        <v>80.5</v>
      </c>
      <c r="K210" s="26">
        <f t="shared" si="14"/>
        <v>5.6350000000000007</v>
      </c>
      <c r="L210" s="26">
        <f t="shared" si="15"/>
        <v>86.135000000000005</v>
      </c>
      <c r="M210" s="26">
        <f t="shared" si="12"/>
        <v>250.92500000000001</v>
      </c>
      <c r="N210" s="25">
        <v>250.93</v>
      </c>
      <c r="O210" s="94">
        <v>0</v>
      </c>
    </row>
    <row r="211" spans="1:18" ht="24" customHeight="1">
      <c r="A211" s="31">
        <v>207</v>
      </c>
      <c r="B211" s="33">
        <v>5920003263</v>
      </c>
      <c r="C211" s="17" t="s">
        <v>552</v>
      </c>
      <c r="D211" s="17" t="s">
        <v>553</v>
      </c>
      <c r="E211" s="17" t="s">
        <v>554</v>
      </c>
      <c r="F211" s="48" t="s">
        <v>3577</v>
      </c>
      <c r="G211" s="25">
        <v>1408.13</v>
      </c>
      <c r="H211" s="18">
        <v>116</v>
      </c>
      <c r="I211" s="25">
        <v>3.5</v>
      </c>
      <c r="J211" s="26">
        <f t="shared" si="13"/>
        <v>406</v>
      </c>
      <c r="K211" s="26">
        <f t="shared" si="14"/>
        <v>28.42</v>
      </c>
      <c r="L211" s="26">
        <f t="shared" si="15"/>
        <v>434.42</v>
      </c>
      <c r="M211" s="26">
        <f t="shared" si="12"/>
        <v>1842.5500000000002</v>
      </c>
      <c r="N211" s="25">
        <v>1842.55</v>
      </c>
      <c r="O211" s="94">
        <v>1</v>
      </c>
    </row>
    <row r="212" spans="1:18" ht="24" customHeight="1">
      <c r="A212" s="31">
        <v>208</v>
      </c>
      <c r="B212" s="16">
        <v>5920003264</v>
      </c>
      <c r="C212" s="17" t="s">
        <v>555</v>
      </c>
      <c r="D212" s="17" t="s">
        <v>556</v>
      </c>
      <c r="E212" s="17" t="s">
        <v>557</v>
      </c>
      <c r="F212" s="48">
        <v>21702</v>
      </c>
      <c r="G212" s="25">
        <v>101.12</v>
      </c>
      <c r="H212" s="18">
        <v>27</v>
      </c>
      <c r="I212" s="25">
        <v>3.5</v>
      </c>
      <c r="J212" s="26">
        <f t="shared" si="13"/>
        <v>94.5</v>
      </c>
      <c r="K212" s="26">
        <f t="shared" si="14"/>
        <v>6.6150000000000002</v>
      </c>
      <c r="L212" s="26">
        <f t="shared" si="15"/>
        <v>101.11499999999999</v>
      </c>
      <c r="M212" s="26">
        <f t="shared" si="12"/>
        <v>202.23500000000001</v>
      </c>
      <c r="N212" s="25">
        <v>202.24</v>
      </c>
      <c r="O212" s="94">
        <v>0</v>
      </c>
      <c r="P212" s="78"/>
      <c r="Q212" s="83"/>
    </row>
    <row r="213" spans="1:18" ht="24" customHeight="1">
      <c r="A213" s="31">
        <v>209</v>
      </c>
      <c r="B213" s="33">
        <v>5920003265</v>
      </c>
      <c r="C213" s="17" t="s">
        <v>558</v>
      </c>
      <c r="D213" s="17" t="s">
        <v>556</v>
      </c>
      <c r="E213" s="17" t="s">
        <v>559</v>
      </c>
      <c r="F213" s="48">
        <v>21702</v>
      </c>
      <c r="G213" s="25">
        <v>29.96</v>
      </c>
      <c r="H213" s="18">
        <v>11</v>
      </c>
      <c r="I213" s="25">
        <v>3.5</v>
      </c>
      <c r="J213" s="26">
        <f t="shared" si="13"/>
        <v>38.5</v>
      </c>
      <c r="K213" s="26">
        <f t="shared" si="14"/>
        <v>2.6950000000000003</v>
      </c>
      <c r="L213" s="26">
        <f t="shared" si="15"/>
        <v>41.195</v>
      </c>
      <c r="M213" s="26">
        <f t="shared" si="12"/>
        <v>71.155000000000001</v>
      </c>
      <c r="N213" s="25">
        <v>71.16</v>
      </c>
      <c r="O213" s="94">
        <v>1</v>
      </c>
      <c r="P213" s="78"/>
      <c r="Q213" s="83"/>
    </row>
    <row r="214" spans="1:18" ht="24" customHeight="1">
      <c r="A214" s="31">
        <v>210</v>
      </c>
      <c r="B214" s="16">
        <v>5920003266</v>
      </c>
      <c r="C214" s="17" t="s">
        <v>560</v>
      </c>
      <c r="D214" s="17" t="s">
        <v>556</v>
      </c>
      <c r="E214" s="17" t="s">
        <v>561</v>
      </c>
      <c r="F214" s="48" t="s">
        <v>3599</v>
      </c>
      <c r="G214" s="25">
        <v>161.04</v>
      </c>
      <c r="H214" s="18">
        <v>11</v>
      </c>
      <c r="I214" s="25">
        <v>3.5</v>
      </c>
      <c r="J214" s="26">
        <f t="shared" si="13"/>
        <v>38.5</v>
      </c>
      <c r="K214" s="26">
        <f t="shared" si="14"/>
        <v>2.6950000000000003</v>
      </c>
      <c r="L214" s="26">
        <f t="shared" si="15"/>
        <v>41.195</v>
      </c>
      <c r="M214" s="26">
        <f t="shared" si="12"/>
        <v>202.23499999999999</v>
      </c>
      <c r="N214" s="25">
        <v>202.24</v>
      </c>
      <c r="O214" s="94" t="s">
        <v>3596</v>
      </c>
    </row>
    <row r="215" spans="1:18" ht="24" customHeight="1">
      <c r="A215" s="31">
        <v>211</v>
      </c>
      <c r="B215" s="33">
        <v>5920003267</v>
      </c>
      <c r="C215" s="17" t="s">
        <v>562</v>
      </c>
      <c r="D215" s="17" t="s">
        <v>556</v>
      </c>
      <c r="E215" s="17" t="s">
        <v>563</v>
      </c>
      <c r="F215" s="48" t="s">
        <v>3577</v>
      </c>
      <c r="G215" s="25">
        <v>86.15</v>
      </c>
      <c r="H215" s="18">
        <v>11</v>
      </c>
      <c r="I215" s="25">
        <v>3.5</v>
      </c>
      <c r="J215" s="26">
        <f t="shared" si="13"/>
        <v>38.5</v>
      </c>
      <c r="K215" s="26">
        <f t="shared" si="14"/>
        <v>2.6950000000000003</v>
      </c>
      <c r="L215" s="26">
        <f t="shared" si="15"/>
        <v>41.195</v>
      </c>
      <c r="M215" s="26">
        <f t="shared" si="12"/>
        <v>127.345</v>
      </c>
      <c r="N215" s="25">
        <v>127.35</v>
      </c>
      <c r="O215" s="94">
        <v>1</v>
      </c>
    </row>
    <row r="216" spans="1:18" ht="24" customHeight="1">
      <c r="A216" s="31">
        <v>212</v>
      </c>
      <c r="B216" s="16">
        <v>5920003268</v>
      </c>
      <c r="C216" s="17" t="s">
        <v>564</v>
      </c>
      <c r="D216" s="17" t="s">
        <v>556</v>
      </c>
      <c r="E216" s="17" t="s">
        <v>565</v>
      </c>
      <c r="F216" s="48" t="s">
        <v>3599</v>
      </c>
      <c r="G216" s="25">
        <v>363.28</v>
      </c>
      <c r="H216" s="18">
        <v>31</v>
      </c>
      <c r="I216" s="25">
        <v>3.5</v>
      </c>
      <c r="J216" s="26">
        <f t="shared" si="13"/>
        <v>108.5</v>
      </c>
      <c r="K216" s="26">
        <f t="shared" si="14"/>
        <v>7.5950000000000006</v>
      </c>
      <c r="L216" s="26">
        <f t="shared" si="15"/>
        <v>116.095</v>
      </c>
      <c r="M216" s="26">
        <f t="shared" si="12"/>
        <v>479.375</v>
      </c>
      <c r="N216" s="25">
        <v>479.38</v>
      </c>
      <c r="O216" s="94">
        <v>0</v>
      </c>
    </row>
    <row r="217" spans="1:18" ht="24" customHeight="1">
      <c r="A217" s="31">
        <v>213</v>
      </c>
      <c r="B217" s="33">
        <v>5920003269</v>
      </c>
      <c r="C217" s="17" t="s">
        <v>566</v>
      </c>
      <c r="D217" s="17" t="s">
        <v>556</v>
      </c>
      <c r="E217" s="17" t="s">
        <v>567</v>
      </c>
      <c r="F217" s="48" t="s">
        <v>3577</v>
      </c>
      <c r="G217" s="25">
        <v>224.7</v>
      </c>
      <c r="H217" s="18">
        <v>8</v>
      </c>
      <c r="I217" s="25">
        <v>3.5</v>
      </c>
      <c r="J217" s="26">
        <f t="shared" si="13"/>
        <v>28</v>
      </c>
      <c r="K217" s="26">
        <f t="shared" si="14"/>
        <v>1.9600000000000002</v>
      </c>
      <c r="L217" s="26">
        <f t="shared" si="15"/>
        <v>29.96</v>
      </c>
      <c r="M217" s="26">
        <f t="shared" si="12"/>
        <v>254.66</v>
      </c>
      <c r="N217" s="25">
        <v>254.66</v>
      </c>
      <c r="O217" s="94">
        <v>1</v>
      </c>
    </row>
    <row r="218" spans="1:18" ht="24" customHeight="1">
      <c r="A218" s="31">
        <v>214</v>
      </c>
      <c r="B218" s="16">
        <v>5920003270</v>
      </c>
      <c r="C218" s="17" t="s">
        <v>568</v>
      </c>
      <c r="D218" s="17" t="s">
        <v>556</v>
      </c>
      <c r="E218" s="17" t="s">
        <v>569</v>
      </c>
      <c r="F218" s="48" t="s">
        <v>3599</v>
      </c>
      <c r="G218" s="25">
        <v>209.72</v>
      </c>
      <c r="H218" s="18">
        <v>16</v>
      </c>
      <c r="I218" s="25">
        <v>3.5</v>
      </c>
      <c r="J218" s="26">
        <f t="shared" si="13"/>
        <v>56</v>
      </c>
      <c r="K218" s="26">
        <f t="shared" si="14"/>
        <v>3.9200000000000004</v>
      </c>
      <c r="L218" s="26">
        <f t="shared" si="15"/>
        <v>59.92</v>
      </c>
      <c r="M218" s="26">
        <f t="shared" si="12"/>
        <v>269.64</v>
      </c>
      <c r="N218" s="25">
        <v>269.64</v>
      </c>
      <c r="O218" s="94">
        <v>0</v>
      </c>
    </row>
    <row r="219" spans="1:18" ht="24" customHeight="1">
      <c r="A219" s="31">
        <v>215</v>
      </c>
      <c r="B219" s="33">
        <v>5920003271</v>
      </c>
      <c r="C219" s="17" t="s">
        <v>570</v>
      </c>
      <c r="D219" s="17" t="s">
        <v>571</v>
      </c>
      <c r="E219" s="17" t="s">
        <v>572</v>
      </c>
      <c r="F219" s="48" t="s">
        <v>3577</v>
      </c>
      <c r="G219" s="25">
        <v>1374.42</v>
      </c>
      <c r="H219" s="18">
        <v>125</v>
      </c>
      <c r="I219" s="25">
        <v>3.5</v>
      </c>
      <c r="J219" s="26">
        <f t="shared" si="13"/>
        <v>437.5</v>
      </c>
      <c r="K219" s="26">
        <f t="shared" si="14"/>
        <v>30.625000000000004</v>
      </c>
      <c r="L219" s="26">
        <f t="shared" si="15"/>
        <v>468.125</v>
      </c>
      <c r="M219" s="26">
        <f t="shared" si="12"/>
        <v>1842.5450000000001</v>
      </c>
      <c r="N219" s="25">
        <v>1842.55</v>
      </c>
      <c r="O219" s="94">
        <v>1</v>
      </c>
    </row>
    <row r="220" spans="1:18" ht="24" customHeight="1">
      <c r="A220" s="31">
        <v>216</v>
      </c>
      <c r="B220" s="16">
        <v>5920003272</v>
      </c>
      <c r="C220" s="17" t="s">
        <v>573</v>
      </c>
      <c r="D220" s="17" t="s">
        <v>574</v>
      </c>
      <c r="E220" s="17" t="s">
        <v>575</v>
      </c>
      <c r="F220" s="48" t="s">
        <v>3599</v>
      </c>
      <c r="G220" s="25">
        <v>194.75</v>
      </c>
      <c r="H220" s="18">
        <v>19</v>
      </c>
      <c r="I220" s="25">
        <v>3.5</v>
      </c>
      <c r="J220" s="26">
        <f t="shared" si="13"/>
        <v>66.5</v>
      </c>
      <c r="K220" s="26">
        <f t="shared" si="14"/>
        <v>4.6550000000000002</v>
      </c>
      <c r="L220" s="26">
        <f t="shared" si="15"/>
        <v>71.155000000000001</v>
      </c>
      <c r="M220" s="26">
        <f t="shared" si="12"/>
        <v>265.90499999999997</v>
      </c>
      <c r="N220" s="25">
        <v>265.91000000000003</v>
      </c>
      <c r="O220" s="94">
        <v>0</v>
      </c>
    </row>
    <row r="221" spans="1:18" ht="24" customHeight="1">
      <c r="A221" s="31">
        <v>217</v>
      </c>
      <c r="B221" s="33">
        <v>5920003273</v>
      </c>
      <c r="C221" s="17" t="s">
        <v>576</v>
      </c>
      <c r="D221" s="17" t="s">
        <v>577</v>
      </c>
      <c r="E221" s="17" t="s">
        <v>578</v>
      </c>
      <c r="F221" s="48" t="s">
        <v>3577</v>
      </c>
      <c r="G221" s="25">
        <v>277.14</v>
      </c>
      <c r="H221" s="18">
        <v>25</v>
      </c>
      <c r="I221" s="25">
        <v>3.5</v>
      </c>
      <c r="J221" s="26">
        <f t="shared" si="13"/>
        <v>87.5</v>
      </c>
      <c r="K221" s="26">
        <f t="shared" si="14"/>
        <v>6.1250000000000009</v>
      </c>
      <c r="L221" s="26">
        <f t="shared" si="15"/>
        <v>93.625</v>
      </c>
      <c r="M221" s="26">
        <f t="shared" si="12"/>
        <v>370.76499999999999</v>
      </c>
      <c r="N221" s="25">
        <v>370.77</v>
      </c>
      <c r="O221" s="94">
        <v>1</v>
      </c>
    </row>
    <row r="222" spans="1:18" ht="24" customHeight="1">
      <c r="A222" s="31">
        <v>218</v>
      </c>
      <c r="B222" s="16">
        <v>5920003274</v>
      </c>
      <c r="C222" s="17" t="s">
        <v>579</v>
      </c>
      <c r="D222" s="17" t="s">
        <v>574</v>
      </c>
      <c r="E222" s="17" t="s">
        <v>580</v>
      </c>
      <c r="F222" s="48" t="s">
        <v>19</v>
      </c>
      <c r="G222" s="25">
        <v>0</v>
      </c>
      <c r="H222" s="18">
        <v>31</v>
      </c>
      <c r="I222" s="25">
        <v>3.5</v>
      </c>
      <c r="J222" s="26">
        <f t="shared" si="13"/>
        <v>108.5</v>
      </c>
      <c r="K222" s="26">
        <f t="shared" si="14"/>
        <v>7.5950000000000006</v>
      </c>
      <c r="L222" s="26">
        <f t="shared" si="15"/>
        <v>116.095</v>
      </c>
      <c r="M222" s="26">
        <f t="shared" si="12"/>
        <v>116.095</v>
      </c>
      <c r="N222" s="25">
        <v>116.1</v>
      </c>
      <c r="O222" s="94">
        <v>0</v>
      </c>
      <c r="P222" s="85"/>
      <c r="Q222" s="85"/>
      <c r="R222" s="85"/>
    </row>
    <row r="223" spans="1:18" ht="24" customHeight="1">
      <c r="A223" s="31">
        <v>219</v>
      </c>
      <c r="B223" s="33">
        <v>5920003275</v>
      </c>
      <c r="C223" s="17" t="s">
        <v>581</v>
      </c>
      <c r="D223" s="17" t="s">
        <v>539</v>
      </c>
      <c r="E223" s="17" t="s">
        <v>582</v>
      </c>
      <c r="F223" s="48" t="s">
        <v>3577</v>
      </c>
      <c r="G223" s="25">
        <v>438.18</v>
      </c>
      <c r="H223" s="18">
        <v>90</v>
      </c>
      <c r="I223" s="25">
        <v>3.5</v>
      </c>
      <c r="J223" s="26">
        <f t="shared" si="13"/>
        <v>315</v>
      </c>
      <c r="K223" s="26">
        <f t="shared" si="14"/>
        <v>22.05</v>
      </c>
      <c r="L223" s="26">
        <f t="shared" si="15"/>
        <v>337.05</v>
      </c>
      <c r="M223" s="26">
        <f t="shared" si="12"/>
        <v>775.23</v>
      </c>
      <c r="N223" s="25">
        <v>775.23</v>
      </c>
      <c r="O223" s="94">
        <v>1</v>
      </c>
    </row>
    <row r="224" spans="1:18" ht="24" customHeight="1">
      <c r="A224" s="31">
        <v>220</v>
      </c>
      <c r="B224" s="16">
        <v>5920003276</v>
      </c>
      <c r="C224" s="17" t="s">
        <v>583</v>
      </c>
      <c r="D224" s="17" t="s">
        <v>539</v>
      </c>
      <c r="E224" s="17" t="s">
        <v>584</v>
      </c>
      <c r="F224" s="48" t="s">
        <v>3599</v>
      </c>
      <c r="G224" s="25">
        <v>131.08000000000001</v>
      </c>
      <c r="H224" s="18">
        <v>28</v>
      </c>
      <c r="I224" s="25">
        <v>3.5</v>
      </c>
      <c r="J224" s="26">
        <f t="shared" si="13"/>
        <v>98</v>
      </c>
      <c r="K224" s="26">
        <f t="shared" si="14"/>
        <v>6.86</v>
      </c>
      <c r="L224" s="26">
        <f t="shared" si="15"/>
        <v>104.86</v>
      </c>
      <c r="M224" s="26">
        <f t="shared" si="12"/>
        <v>235.94</v>
      </c>
      <c r="N224" s="25">
        <v>235.94</v>
      </c>
      <c r="O224" s="94" t="s">
        <v>3596</v>
      </c>
    </row>
    <row r="225" spans="1:18" ht="24" customHeight="1">
      <c r="A225" s="31">
        <v>221</v>
      </c>
      <c r="B225" s="33">
        <v>5920003277</v>
      </c>
      <c r="C225" s="65" t="s">
        <v>585</v>
      </c>
      <c r="D225" s="65" t="s">
        <v>586</v>
      </c>
      <c r="E225" s="65" t="s">
        <v>587</v>
      </c>
      <c r="F225" s="48" t="s">
        <v>3577</v>
      </c>
      <c r="G225" s="25">
        <v>37.46</v>
      </c>
      <c r="H225" s="18">
        <v>2</v>
      </c>
      <c r="I225" s="25">
        <v>3.5</v>
      </c>
      <c r="J225" s="26">
        <f t="shared" si="13"/>
        <v>7</v>
      </c>
      <c r="K225" s="26">
        <f t="shared" si="14"/>
        <v>0.49000000000000005</v>
      </c>
      <c r="L225" s="26">
        <f t="shared" si="15"/>
        <v>7.49</v>
      </c>
      <c r="M225" s="26">
        <f t="shared" si="12"/>
        <v>44.95</v>
      </c>
      <c r="N225" s="25">
        <v>44.95</v>
      </c>
      <c r="O225" s="94">
        <v>1</v>
      </c>
    </row>
    <row r="226" spans="1:18" ht="24" customHeight="1">
      <c r="A226" s="31">
        <v>222</v>
      </c>
      <c r="B226" s="16">
        <v>5920003278</v>
      </c>
      <c r="C226" s="65" t="s">
        <v>588</v>
      </c>
      <c r="D226" s="65" t="s">
        <v>586</v>
      </c>
      <c r="E226" s="65" t="s">
        <v>589</v>
      </c>
      <c r="F226" s="48" t="s">
        <v>3599</v>
      </c>
      <c r="G226" s="25">
        <v>247.18</v>
      </c>
      <c r="H226" s="18">
        <v>20</v>
      </c>
      <c r="I226" s="25">
        <v>3.5</v>
      </c>
      <c r="J226" s="26">
        <f t="shared" si="13"/>
        <v>70</v>
      </c>
      <c r="K226" s="26">
        <f t="shared" si="14"/>
        <v>4.9000000000000004</v>
      </c>
      <c r="L226" s="26">
        <f t="shared" si="15"/>
        <v>74.900000000000006</v>
      </c>
      <c r="M226" s="26">
        <f t="shared" si="12"/>
        <v>322.08000000000004</v>
      </c>
      <c r="N226" s="25">
        <v>322.08</v>
      </c>
      <c r="O226" s="94">
        <v>0</v>
      </c>
    </row>
    <row r="227" spans="1:18" ht="24" customHeight="1">
      <c r="A227" s="31">
        <v>223</v>
      </c>
      <c r="B227" s="33">
        <v>5920003279</v>
      </c>
      <c r="C227" s="17" t="s">
        <v>590</v>
      </c>
      <c r="D227" s="17" t="s">
        <v>591</v>
      </c>
      <c r="E227" s="17" t="s">
        <v>592</v>
      </c>
      <c r="F227" s="48" t="s">
        <v>3577</v>
      </c>
      <c r="G227" s="25">
        <v>52.43</v>
      </c>
      <c r="H227" s="18">
        <v>12</v>
      </c>
      <c r="I227" s="25">
        <v>3.5</v>
      </c>
      <c r="J227" s="26">
        <f t="shared" si="13"/>
        <v>42</v>
      </c>
      <c r="K227" s="26">
        <f t="shared" si="14"/>
        <v>2.9400000000000004</v>
      </c>
      <c r="L227" s="26">
        <f t="shared" si="15"/>
        <v>44.94</v>
      </c>
      <c r="M227" s="26">
        <f t="shared" si="12"/>
        <v>97.37</v>
      </c>
      <c r="N227" s="25">
        <v>97.37</v>
      </c>
      <c r="O227" s="94">
        <v>1</v>
      </c>
    </row>
    <row r="228" spans="1:18" ht="24" customHeight="1">
      <c r="A228" s="31">
        <v>224</v>
      </c>
      <c r="B228" s="16">
        <v>5920003280</v>
      </c>
      <c r="C228" s="17" t="s">
        <v>593</v>
      </c>
      <c r="D228" s="17" t="s">
        <v>586</v>
      </c>
      <c r="E228" s="17" t="s">
        <v>594</v>
      </c>
      <c r="F228" s="48" t="s">
        <v>3599</v>
      </c>
      <c r="G228" s="25">
        <v>696.57</v>
      </c>
      <c r="H228" s="18">
        <v>56</v>
      </c>
      <c r="I228" s="25">
        <v>3.5</v>
      </c>
      <c r="J228" s="26">
        <f t="shared" si="13"/>
        <v>196</v>
      </c>
      <c r="K228" s="26">
        <f t="shared" si="14"/>
        <v>13.72</v>
      </c>
      <c r="L228" s="26">
        <f t="shared" si="15"/>
        <v>209.72</v>
      </c>
      <c r="M228" s="26">
        <f t="shared" si="12"/>
        <v>906.29000000000008</v>
      </c>
      <c r="N228" s="25">
        <v>906.29</v>
      </c>
      <c r="O228" s="94">
        <v>0</v>
      </c>
    </row>
    <row r="229" spans="1:18" ht="24" customHeight="1">
      <c r="A229" s="31">
        <v>225</v>
      </c>
      <c r="B229" s="33">
        <v>5920003281</v>
      </c>
      <c r="C229" s="17" t="s">
        <v>595</v>
      </c>
      <c r="D229" s="17" t="s">
        <v>596</v>
      </c>
      <c r="E229" s="17" t="s">
        <v>597</v>
      </c>
      <c r="F229" s="48" t="s">
        <v>3577</v>
      </c>
      <c r="G229" s="25">
        <v>138.57</v>
      </c>
      <c r="H229" s="18">
        <v>10</v>
      </c>
      <c r="I229" s="25">
        <v>3.5</v>
      </c>
      <c r="J229" s="26">
        <f t="shared" si="13"/>
        <v>35</v>
      </c>
      <c r="K229" s="26">
        <f t="shared" si="14"/>
        <v>2.4500000000000002</v>
      </c>
      <c r="L229" s="26">
        <f t="shared" si="15"/>
        <v>37.450000000000003</v>
      </c>
      <c r="M229" s="26">
        <f t="shared" si="12"/>
        <v>176.01999999999998</v>
      </c>
      <c r="N229" s="25">
        <v>176.02</v>
      </c>
      <c r="O229" s="94">
        <v>1</v>
      </c>
    </row>
    <row r="230" spans="1:18" ht="24" customHeight="1">
      <c r="A230" s="31">
        <v>226</v>
      </c>
      <c r="B230" s="16">
        <v>5920003282</v>
      </c>
      <c r="C230" s="17" t="s">
        <v>598</v>
      </c>
      <c r="D230" s="17" t="s">
        <v>596</v>
      </c>
      <c r="E230" s="17" t="s">
        <v>599</v>
      </c>
      <c r="F230" s="48" t="s">
        <v>3599</v>
      </c>
      <c r="G230" s="25">
        <v>104.87</v>
      </c>
      <c r="H230" s="18">
        <v>13</v>
      </c>
      <c r="I230" s="25">
        <v>3.5</v>
      </c>
      <c r="J230" s="26">
        <f t="shared" si="13"/>
        <v>45.5</v>
      </c>
      <c r="K230" s="26">
        <f t="shared" si="14"/>
        <v>3.1850000000000005</v>
      </c>
      <c r="L230" s="26">
        <f t="shared" si="15"/>
        <v>48.685000000000002</v>
      </c>
      <c r="M230" s="26">
        <f t="shared" si="12"/>
        <v>153.55500000000001</v>
      </c>
      <c r="N230" s="25">
        <v>153.56</v>
      </c>
      <c r="O230" s="94">
        <v>0</v>
      </c>
    </row>
    <row r="231" spans="1:18" ht="24" customHeight="1">
      <c r="A231" s="31">
        <v>227</v>
      </c>
      <c r="B231" s="33">
        <v>5920003283</v>
      </c>
      <c r="C231" s="17" t="s">
        <v>600</v>
      </c>
      <c r="D231" s="17" t="s">
        <v>601</v>
      </c>
      <c r="E231" s="17" t="s">
        <v>602</v>
      </c>
      <c r="F231" s="48" t="s">
        <v>3577</v>
      </c>
      <c r="G231" s="25">
        <v>198.5</v>
      </c>
      <c r="H231" s="18">
        <v>21</v>
      </c>
      <c r="I231" s="25">
        <v>3.5</v>
      </c>
      <c r="J231" s="26">
        <f t="shared" si="13"/>
        <v>73.5</v>
      </c>
      <c r="K231" s="26">
        <f t="shared" si="14"/>
        <v>5.1450000000000005</v>
      </c>
      <c r="L231" s="26">
        <f t="shared" si="15"/>
        <v>78.644999999999996</v>
      </c>
      <c r="M231" s="26">
        <f t="shared" si="12"/>
        <v>277.14499999999998</v>
      </c>
      <c r="N231" s="25">
        <v>277.14999999999998</v>
      </c>
      <c r="O231" s="94">
        <v>1</v>
      </c>
    </row>
    <row r="232" spans="1:18" ht="24" customHeight="1">
      <c r="A232" s="31">
        <v>228</v>
      </c>
      <c r="B232" s="16">
        <v>5920003284</v>
      </c>
      <c r="C232" s="65" t="s">
        <v>603</v>
      </c>
      <c r="D232" s="65" t="s">
        <v>604</v>
      </c>
      <c r="E232" s="65" t="s">
        <v>605</v>
      </c>
      <c r="F232" s="48" t="s">
        <v>3599</v>
      </c>
      <c r="G232" s="25">
        <v>265.89999999999998</v>
      </c>
      <c r="H232" s="18">
        <v>43</v>
      </c>
      <c r="I232" s="25">
        <v>3.5</v>
      </c>
      <c r="J232" s="26">
        <f t="shared" si="13"/>
        <v>150.5</v>
      </c>
      <c r="K232" s="26">
        <f t="shared" si="14"/>
        <v>10.535</v>
      </c>
      <c r="L232" s="26">
        <f t="shared" si="15"/>
        <v>161.035</v>
      </c>
      <c r="M232" s="26">
        <f t="shared" si="12"/>
        <v>426.93499999999995</v>
      </c>
      <c r="N232" s="25">
        <v>426.94</v>
      </c>
      <c r="O232" s="94">
        <v>0</v>
      </c>
    </row>
    <row r="233" spans="1:18" ht="24" customHeight="1">
      <c r="A233" s="31">
        <v>229</v>
      </c>
      <c r="B233" s="33">
        <v>5920003285</v>
      </c>
      <c r="C233" s="17" t="s">
        <v>606</v>
      </c>
      <c r="D233" s="17" t="s">
        <v>607</v>
      </c>
      <c r="E233" s="17" t="s">
        <v>608</v>
      </c>
      <c r="F233" s="48" t="s">
        <v>19</v>
      </c>
      <c r="G233" s="25">
        <v>0</v>
      </c>
      <c r="H233" s="18">
        <v>1</v>
      </c>
      <c r="I233" s="25">
        <v>3.5</v>
      </c>
      <c r="J233" s="26">
        <f t="shared" si="13"/>
        <v>3.5</v>
      </c>
      <c r="K233" s="26">
        <f t="shared" si="14"/>
        <v>0.24500000000000002</v>
      </c>
      <c r="L233" s="26">
        <f t="shared" si="15"/>
        <v>3.7450000000000001</v>
      </c>
      <c r="M233" s="26">
        <f t="shared" si="12"/>
        <v>3.7450000000000001</v>
      </c>
      <c r="N233" s="25">
        <v>3.75</v>
      </c>
      <c r="O233" s="94">
        <v>1</v>
      </c>
      <c r="P233" s="85"/>
      <c r="Q233" s="85"/>
      <c r="R233" s="85"/>
    </row>
    <row r="234" spans="1:18" ht="24" customHeight="1">
      <c r="A234" s="31">
        <v>230</v>
      </c>
      <c r="B234" s="16">
        <v>5920003286</v>
      </c>
      <c r="C234" s="17" t="s">
        <v>609</v>
      </c>
      <c r="D234" s="17" t="s">
        <v>610</v>
      </c>
      <c r="E234" s="17" t="s">
        <v>611</v>
      </c>
      <c r="F234" s="48" t="s">
        <v>19</v>
      </c>
      <c r="G234" s="25">
        <v>0</v>
      </c>
      <c r="H234" s="18">
        <v>0</v>
      </c>
      <c r="I234" s="25">
        <v>3.5</v>
      </c>
      <c r="J234" s="26">
        <f t="shared" si="13"/>
        <v>0</v>
      </c>
      <c r="K234" s="26">
        <f t="shared" si="14"/>
        <v>0</v>
      </c>
      <c r="L234" s="26">
        <f t="shared" si="15"/>
        <v>0</v>
      </c>
      <c r="M234" s="26">
        <f t="shared" si="12"/>
        <v>0</v>
      </c>
      <c r="N234" s="25">
        <v>0</v>
      </c>
      <c r="O234" s="94" t="s">
        <v>3596</v>
      </c>
      <c r="P234" s="85"/>
      <c r="Q234" s="85"/>
      <c r="R234" s="85"/>
    </row>
    <row r="235" spans="1:18" ht="24" customHeight="1">
      <c r="A235" s="31">
        <v>231</v>
      </c>
      <c r="B235" s="33">
        <v>5920003287</v>
      </c>
      <c r="C235" s="17" t="s">
        <v>612</v>
      </c>
      <c r="D235" s="17" t="s">
        <v>613</v>
      </c>
      <c r="E235" s="17" t="s">
        <v>614</v>
      </c>
      <c r="F235" s="48">
        <v>21702</v>
      </c>
      <c r="G235" s="25">
        <v>78.650000000000006</v>
      </c>
      <c r="H235" s="18">
        <v>13</v>
      </c>
      <c r="I235" s="25">
        <v>3.5</v>
      </c>
      <c r="J235" s="26">
        <f t="shared" si="13"/>
        <v>45.5</v>
      </c>
      <c r="K235" s="26">
        <f t="shared" si="14"/>
        <v>3.1850000000000005</v>
      </c>
      <c r="L235" s="26">
        <f t="shared" si="15"/>
        <v>48.685000000000002</v>
      </c>
      <c r="M235" s="26">
        <f t="shared" si="12"/>
        <v>127.33500000000001</v>
      </c>
      <c r="N235" s="25">
        <v>127.34</v>
      </c>
      <c r="O235" s="94">
        <v>1</v>
      </c>
      <c r="P235" s="78"/>
      <c r="Q235" s="83"/>
    </row>
    <row r="236" spans="1:18" ht="24" customHeight="1">
      <c r="A236" s="31">
        <v>232</v>
      </c>
      <c r="B236" s="16">
        <v>5920003288</v>
      </c>
      <c r="C236" s="65" t="s">
        <v>615</v>
      </c>
      <c r="D236" s="65" t="s">
        <v>2621</v>
      </c>
      <c r="E236" s="65" t="s">
        <v>3575</v>
      </c>
      <c r="F236" s="48" t="s">
        <v>19</v>
      </c>
      <c r="G236" s="25">
        <v>0</v>
      </c>
      <c r="H236" s="18">
        <v>0</v>
      </c>
      <c r="I236" s="25">
        <v>3.5</v>
      </c>
      <c r="J236" s="26">
        <f t="shared" si="13"/>
        <v>0</v>
      </c>
      <c r="K236" s="26">
        <f t="shared" si="14"/>
        <v>0</v>
      </c>
      <c r="L236" s="26">
        <f t="shared" si="15"/>
        <v>0</v>
      </c>
      <c r="M236" s="26">
        <f t="shared" si="12"/>
        <v>0</v>
      </c>
      <c r="N236" s="25">
        <v>0</v>
      </c>
      <c r="O236" s="94">
        <v>0</v>
      </c>
      <c r="P236" s="85"/>
      <c r="Q236" s="85"/>
      <c r="R236" s="85"/>
    </row>
    <row r="237" spans="1:18" ht="24" customHeight="1">
      <c r="A237" s="31">
        <v>233</v>
      </c>
      <c r="B237" s="33">
        <v>5920003289</v>
      </c>
      <c r="C237" s="65" t="s">
        <v>616</v>
      </c>
      <c r="D237" s="65" t="s">
        <v>617</v>
      </c>
      <c r="E237" s="65" t="s">
        <v>618</v>
      </c>
      <c r="F237" s="48" t="s">
        <v>3577</v>
      </c>
      <c r="G237" s="25">
        <v>142.32</v>
      </c>
      <c r="H237" s="18">
        <v>24</v>
      </c>
      <c r="I237" s="25">
        <v>3.5</v>
      </c>
      <c r="J237" s="26">
        <f t="shared" si="13"/>
        <v>84</v>
      </c>
      <c r="K237" s="26">
        <f t="shared" si="14"/>
        <v>5.8800000000000008</v>
      </c>
      <c r="L237" s="26">
        <f t="shared" si="15"/>
        <v>89.88</v>
      </c>
      <c r="M237" s="26">
        <f t="shared" si="12"/>
        <v>232.2</v>
      </c>
      <c r="N237" s="25">
        <v>232.2</v>
      </c>
      <c r="O237" s="94">
        <v>1</v>
      </c>
    </row>
    <row r="238" spans="1:18" ht="24" customHeight="1">
      <c r="A238" s="31">
        <v>234</v>
      </c>
      <c r="B238" s="16">
        <v>5920003290</v>
      </c>
      <c r="C238" s="65" t="s">
        <v>619</v>
      </c>
      <c r="D238" s="65" t="s">
        <v>620</v>
      </c>
      <c r="E238" s="65" t="s">
        <v>621</v>
      </c>
      <c r="F238" s="48" t="s">
        <v>3599</v>
      </c>
      <c r="G238" s="25">
        <v>404.46</v>
      </c>
      <c r="H238" s="18">
        <v>30</v>
      </c>
      <c r="I238" s="25">
        <v>3.5</v>
      </c>
      <c r="J238" s="26">
        <f t="shared" si="13"/>
        <v>105</v>
      </c>
      <c r="K238" s="26">
        <f t="shared" si="14"/>
        <v>7.3500000000000005</v>
      </c>
      <c r="L238" s="26">
        <f t="shared" si="15"/>
        <v>112.35</v>
      </c>
      <c r="M238" s="26">
        <f t="shared" si="12"/>
        <v>516.80999999999995</v>
      </c>
      <c r="N238" s="25">
        <v>516.80999999999995</v>
      </c>
      <c r="O238" s="94">
        <v>0</v>
      </c>
    </row>
    <row r="239" spans="1:18" ht="24" customHeight="1">
      <c r="A239" s="31">
        <v>235</v>
      </c>
      <c r="B239" s="33">
        <v>5920003291</v>
      </c>
      <c r="C239" s="65" t="s">
        <v>622</v>
      </c>
      <c r="D239" s="65" t="s">
        <v>623</v>
      </c>
      <c r="E239" s="65" t="s">
        <v>624</v>
      </c>
      <c r="F239" s="48" t="s">
        <v>3577</v>
      </c>
      <c r="G239" s="25">
        <v>307.08999999999997</v>
      </c>
      <c r="H239" s="18">
        <v>34</v>
      </c>
      <c r="I239" s="25">
        <v>3.5</v>
      </c>
      <c r="J239" s="26">
        <f t="shared" si="13"/>
        <v>119</v>
      </c>
      <c r="K239" s="26">
        <f t="shared" si="14"/>
        <v>8.33</v>
      </c>
      <c r="L239" s="26">
        <f t="shared" si="15"/>
        <v>127.33</v>
      </c>
      <c r="M239" s="26">
        <f t="shared" si="12"/>
        <v>434.41999999999996</v>
      </c>
      <c r="N239" s="25">
        <v>434.42</v>
      </c>
      <c r="O239" s="94">
        <v>1</v>
      </c>
    </row>
    <row r="240" spans="1:18" ht="24" customHeight="1">
      <c r="A240" s="31">
        <v>236</v>
      </c>
      <c r="B240" s="16">
        <v>5920003292</v>
      </c>
      <c r="C240" s="65" t="s">
        <v>625</v>
      </c>
      <c r="D240" s="65" t="s">
        <v>623</v>
      </c>
      <c r="E240" s="65" t="s">
        <v>626</v>
      </c>
      <c r="F240" s="48" t="s">
        <v>3599</v>
      </c>
      <c r="G240" s="25">
        <v>265.91000000000003</v>
      </c>
      <c r="H240" s="18">
        <v>19</v>
      </c>
      <c r="I240" s="25">
        <v>3.5</v>
      </c>
      <c r="J240" s="26">
        <f t="shared" si="13"/>
        <v>66.5</v>
      </c>
      <c r="K240" s="26">
        <f t="shared" si="14"/>
        <v>4.6550000000000002</v>
      </c>
      <c r="L240" s="26">
        <f t="shared" si="15"/>
        <v>71.155000000000001</v>
      </c>
      <c r="M240" s="26">
        <f t="shared" si="12"/>
        <v>337.06500000000005</v>
      </c>
      <c r="N240" s="25">
        <v>337.07</v>
      </c>
      <c r="O240" s="94">
        <v>0</v>
      </c>
    </row>
    <row r="241" spans="1:18" ht="24" customHeight="1">
      <c r="A241" s="31">
        <v>237</v>
      </c>
      <c r="B241" s="33">
        <v>5920003293</v>
      </c>
      <c r="C241" s="65" t="s">
        <v>627</v>
      </c>
      <c r="D241" s="65" t="s">
        <v>628</v>
      </c>
      <c r="E241" s="65" t="s">
        <v>629</v>
      </c>
      <c r="F241" s="48" t="s">
        <v>3577</v>
      </c>
      <c r="G241" s="25">
        <v>250.92</v>
      </c>
      <c r="H241" s="18">
        <v>18</v>
      </c>
      <c r="I241" s="25">
        <v>3.5</v>
      </c>
      <c r="J241" s="26">
        <f t="shared" si="13"/>
        <v>63</v>
      </c>
      <c r="K241" s="26">
        <f t="shared" si="14"/>
        <v>4.41</v>
      </c>
      <c r="L241" s="26">
        <f t="shared" si="15"/>
        <v>67.41</v>
      </c>
      <c r="M241" s="26">
        <f t="shared" si="12"/>
        <v>318.33</v>
      </c>
      <c r="N241" s="25">
        <v>318.33</v>
      </c>
      <c r="O241" s="94">
        <v>1</v>
      </c>
    </row>
    <row r="242" spans="1:18" ht="24" customHeight="1">
      <c r="A242" s="31">
        <v>238</v>
      </c>
      <c r="B242" s="16">
        <v>5920003294</v>
      </c>
      <c r="C242" s="17" t="s">
        <v>630</v>
      </c>
      <c r="D242" s="17" t="s">
        <v>2622</v>
      </c>
      <c r="E242" s="17" t="s">
        <v>631</v>
      </c>
      <c r="F242" s="48" t="s">
        <v>3599</v>
      </c>
      <c r="G242" s="25">
        <v>396.98</v>
      </c>
      <c r="H242" s="18">
        <v>29</v>
      </c>
      <c r="I242" s="25">
        <v>3.5</v>
      </c>
      <c r="J242" s="26">
        <f t="shared" si="13"/>
        <v>101.5</v>
      </c>
      <c r="K242" s="26">
        <f t="shared" si="14"/>
        <v>7.1050000000000004</v>
      </c>
      <c r="L242" s="26">
        <f t="shared" si="15"/>
        <v>108.605</v>
      </c>
      <c r="M242" s="26">
        <f t="shared" si="12"/>
        <v>505.58500000000004</v>
      </c>
      <c r="N242" s="25">
        <v>505.59</v>
      </c>
      <c r="O242" s="94">
        <v>0</v>
      </c>
    </row>
    <row r="243" spans="1:18" ht="24" customHeight="1">
      <c r="A243" s="31">
        <v>239</v>
      </c>
      <c r="B243" s="33">
        <v>5920003295</v>
      </c>
      <c r="C243" s="65" t="s">
        <v>632</v>
      </c>
      <c r="D243" s="65" t="s">
        <v>620</v>
      </c>
      <c r="E243" s="65" t="s">
        <v>633</v>
      </c>
      <c r="F243" s="48" t="s">
        <v>3577</v>
      </c>
      <c r="G243" s="25">
        <v>250.92</v>
      </c>
      <c r="H243" s="18">
        <v>20</v>
      </c>
      <c r="I243" s="25">
        <v>3.5</v>
      </c>
      <c r="J243" s="26">
        <f t="shared" si="13"/>
        <v>70</v>
      </c>
      <c r="K243" s="26">
        <f t="shared" si="14"/>
        <v>4.9000000000000004</v>
      </c>
      <c r="L243" s="26">
        <f t="shared" si="15"/>
        <v>74.900000000000006</v>
      </c>
      <c r="M243" s="26">
        <f t="shared" si="12"/>
        <v>325.82</v>
      </c>
      <c r="N243" s="25">
        <v>325.82</v>
      </c>
      <c r="O243" s="94">
        <v>1</v>
      </c>
    </row>
    <row r="244" spans="1:18" ht="24" customHeight="1">
      <c r="A244" s="31">
        <v>240</v>
      </c>
      <c r="B244" s="16">
        <v>5920003296</v>
      </c>
      <c r="C244" s="65" t="s">
        <v>634</v>
      </c>
      <c r="D244" s="65" t="s">
        <v>620</v>
      </c>
      <c r="E244" s="65" t="s">
        <v>635</v>
      </c>
      <c r="F244" s="48" t="s">
        <v>3599</v>
      </c>
      <c r="G244" s="25">
        <v>97.38</v>
      </c>
      <c r="H244" s="18">
        <v>4</v>
      </c>
      <c r="I244" s="25">
        <v>3.5</v>
      </c>
      <c r="J244" s="26">
        <f t="shared" si="13"/>
        <v>14</v>
      </c>
      <c r="K244" s="26">
        <f t="shared" si="14"/>
        <v>0.98000000000000009</v>
      </c>
      <c r="L244" s="26">
        <f t="shared" si="15"/>
        <v>14.98</v>
      </c>
      <c r="M244" s="26">
        <f t="shared" si="12"/>
        <v>112.36</v>
      </c>
      <c r="N244" s="25">
        <v>112.36</v>
      </c>
      <c r="O244" s="94" t="s">
        <v>3596</v>
      </c>
    </row>
    <row r="245" spans="1:18" ht="24" customHeight="1">
      <c r="A245" s="31">
        <v>241</v>
      </c>
      <c r="B245" s="33">
        <v>5920003297</v>
      </c>
      <c r="C245" s="65" t="s">
        <v>636</v>
      </c>
      <c r="D245" s="65" t="s">
        <v>620</v>
      </c>
      <c r="E245" s="65" t="s">
        <v>637</v>
      </c>
      <c r="F245" s="48" t="s">
        <v>3577</v>
      </c>
      <c r="G245" s="25">
        <v>157.29</v>
      </c>
      <c r="H245" s="18">
        <v>14</v>
      </c>
      <c r="I245" s="25">
        <v>3.5</v>
      </c>
      <c r="J245" s="26">
        <f t="shared" si="13"/>
        <v>49</v>
      </c>
      <c r="K245" s="26">
        <f t="shared" si="14"/>
        <v>3.43</v>
      </c>
      <c r="L245" s="26">
        <f t="shared" si="15"/>
        <v>52.43</v>
      </c>
      <c r="M245" s="26">
        <f t="shared" si="12"/>
        <v>209.72</v>
      </c>
      <c r="N245" s="25">
        <v>209.72</v>
      </c>
      <c r="O245" s="94">
        <v>1</v>
      </c>
    </row>
    <row r="246" spans="1:18" ht="24" customHeight="1">
      <c r="A246" s="31">
        <v>242</v>
      </c>
      <c r="B246" s="16">
        <v>5920003298</v>
      </c>
      <c r="C246" s="17" t="s">
        <v>638</v>
      </c>
      <c r="D246" s="17" t="s">
        <v>639</v>
      </c>
      <c r="E246" s="17" t="s">
        <v>640</v>
      </c>
      <c r="F246" s="48" t="s">
        <v>19</v>
      </c>
      <c r="G246" s="25">
        <v>0</v>
      </c>
      <c r="H246" s="18">
        <v>13</v>
      </c>
      <c r="I246" s="25">
        <v>3.5</v>
      </c>
      <c r="J246" s="26">
        <f t="shared" si="13"/>
        <v>45.5</v>
      </c>
      <c r="K246" s="26">
        <f t="shared" si="14"/>
        <v>3.1850000000000005</v>
      </c>
      <c r="L246" s="26">
        <f t="shared" si="15"/>
        <v>48.685000000000002</v>
      </c>
      <c r="M246" s="26">
        <f t="shared" si="12"/>
        <v>48.685000000000002</v>
      </c>
      <c r="N246" s="25">
        <v>48.69</v>
      </c>
      <c r="O246" s="94">
        <v>0</v>
      </c>
      <c r="P246" s="85"/>
      <c r="Q246" s="85"/>
      <c r="R246" s="85"/>
    </row>
    <row r="247" spans="1:18" ht="24" customHeight="1">
      <c r="A247" s="31">
        <v>243</v>
      </c>
      <c r="B247" s="33">
        <v>5920003299</v>
      </c>
      <c r="C247" s="17" t="s">
        <v>641</v>
      </c>
      <c r="D247" s="17" t="s">
        <v>642</v>
      </c>
      <c r="E247" s="17" t="s">
        <v>643</v>
      </c>
      <c r="F247" s="48" t="s">
        <v>19</v>
      </c>
      <c r="G247" s="25">
        <v>164.78</v>
      </c>
      <c r="H247" s="18">
        <v>21</v>
      </c>
      <c r="I247" s="25">
        <v>3.5</v>
      </c>
      <c r="J247" s="26">
        <f t="shared" si="13"/>
        <v>73.5</v>
      </c>
      <c r="K247" s="26">
        <f t="shared" si="14"/>
        <v>5.1450000000000005</v>
      </c>
      <c r="L247" s="26">
        <f t="shared" si="15"/>
        <v>78.644999999999996</v>
      </c>
      <c r="M247" s="26">
        <f t="shared" si="12"/>
        <v>243.42500000000001</v>
      </c>
      <c r="N247" s="25">
        <v>243.43</v>
      </c>
      <c r="O247" s="94">
        <v>1</v>
      </c>
      <c r="P247" s="85"/>
      <c r="Q247" s="85"/>
      <c r="R247" s="85"/>
    </row>
    <row r="248" spans="1:18" ht="24" customHeight="1">
      <c r="A248" s="31">
        <v>244</v>
      </c>
      <c r="B248" s="16">
        <v>5920003300</v>
      </c>
      <c r="C248" s="65" t="s">
        <v>644</v>
      </c>
      <c r="D248" s="65" t="s">
        <v>645</v>
      </c>
      <c r="E248" s="65" t="s">
        <v>646</v>
      </c>
      <c r="F248" s="48" t="s">
        <v>3599</v>
      </c>
      <c r="G248" s="25">
        <v>108.61</v>
      </c>
      <c r="H248" s="18">
        <v>8</v>
      </c>
      <c r="I248" s="25">
        <v>3.5</v>
      </c>
      <c r="J248" s="26">
        <f t="shared" si="13"/>
        <v>28</v>
      </c>
      <c r="K248" s="26">
        <f t="shared" si="14"/>
        <v>1.9600000000000002</v>
      </c>
      <c r="L248" s="26">
        <f t="shared" si="15"/>
        <v>29.96</v>
      </c>
      <c r="M248" s="26">
        <f t="shared" si="12"/>
        <v>138.57</v>
      </c>
      <c r="N248" s="25">
        <v>138.57</v>
      </c>
      <c r="O248" s="94">
        <v>0</v>
      </c>
    </row>
    <row r="249" spans="1:18" ht="24" customHeight="1">
      <c r="A249" s="31">
        <v>245</v>
      </c>
      <c r="B249" s="33">
        <v>5920003301</v>
      </c>
      <c r="C249" s="17" t="s">
        <v>647</v>
      </c>
      <c r="D249" s="17" t="s">
        <v>648</v>
      </c>
      <c r="E249" s="17" t="s">
        <v>649</v>
      </c>
      <c r="F249" s="48" t="s">
        <v>3577</v>
      </c>
      <c r="G249" s="25">
        <v>63.68</v>
      </c>
      <c r="H249" s="18">
        <v>0</v>
      </c>
      <c r="I249" s="25">
        <v>3.5</v>
      </c>
      <c r="J249" s="26">
        <f t="shared" si="13"/>
        <v>0</v>
      </c>
      <c r="K249" s="26">
        <f t="shared" si="14"/>
        <v>0</v>
      </c>
      <c r="L249" s="26">
        <f t="shared" si="15"/>
        <v>0</v>
      </c>
      <c r="M249" s="26">
        <f t="shared" si="12"/>
        <v>63.68</v>
      </c>
      <c r="N249" s="25">
        <v>63.68</v>
      </c>
      <c r="O249" s="94">
        <v>1</v>
      </c>
    </row>
    <row r="250" spans="1:18" ht="24" customHeight="1">
      <c r="A250" s="31">
        <v>246</v>
      </c>
      <c r="B250" s="16">
        <v>5920003302</v>
      </c>
      <c r="C250" s="17" t="s">
        <v>650</v>
      </c>
      <c r="D250" s="17" t="s">
        <v>2621</v>
      </c>
      <c r="E250" s="17" t="s">
        <v>651</v>
      </c>
      <c r="F250" s="48" t="s">
        <v>3576</v>
      </c>
      <c r="G250" s="25">
        <v>7.5</v>
      </c>
      <c r="H250" s="18">
        <v>1</v>
      </c>
      <c r="I250" s="25">
        <v>3.5</v>
      </c>
      <c r="J250" s="26">
        <f t="shared" si="13"/>
        <v>3.5</v>
      </c>
      <c r="K250" s="26">
        <f t="shared" si="14"/>
        <v>0.24500000000000002</v>
      </c>
      <c r="L250" s="26">
        <f t="shared" si="15"/>
        <v>3.7450000000000001</v>
      </c>
      <c r="M250" s="26">
        <f t="shared" si="12"/>
        <v>11.245000000000001</v>
      </c>
      <c r="N250" s="25">
        <v>11.25</v>
      </c>
      <c r="O250" s="94">
        <v>0</v>
      </c>
    </row>
    <row r="251" spans="1:18" ht="24" customHeight="1">
      <c r="A251" s="31">
        <v>247</v>
      </c>
      <c r="B251" s="33">
        <v>5920003303</v>
      </c>
      <c r="C251" s="17" t="s">
        <v>652</v>
      </c>
      <c r="D251" s="17" t="s">
        <v>2621</v>
      </c>
      <c r="E251" s="17" t="s">
        <v>653</v>
      </c>
      <c r="F251" s="48" t="s">
        <v>3576</v>
      </c>
      <c r="G251" s="25">
        <v>11.24</v>
      </c>
      <c r="H251" s="18">
        <v>0</v>
      </c>
      <c r="I251" s="25">
        <v>3.5</v>
      </c>
      <c r="J251" s="26">
        <f t="shared" si="13"/>
        <v>0</v>
      </c>
      <c r="K251" s="26">
        <f t="shared" si="14"/>
        <v>0</v>
      </c>
      <c r="L251" s="26">
        <f t="shared" si="15"/>
        <v>0</v>
      </c>
      <c r="M251" s="26">
        <f t="shared" si="12"/>
        <v>11.24</v>
      </c>
      <c r="N251" s="25">
        <v>11.24</v>
      </c>
      <c r="O251" s="94">
        <v>1</v>
      </c>
    </row>
    <row r="252" spans="1:18" ht="24" customHeight="1">
      <c r="A252" s="31">
        <v>248</v>
      </c>
      <c r="B252" s="16">
        <v>5920003304</v>
      </c>
      <c r="C252" s="17" t="s">
        <v>654</v>
      </c>
      <c r="D252" s="17" t="s">
        <v>655</v>
      </c>
      <c r="E252" s="17" t="s">
        <v>656</v>
      </c>
      <c r="F252" s="48" t="s">
        <v>3599</v>
      </c>
      <c r="G252" s="25">
        <v>59.93</v>
      </c>
      <c r="H252" s="18">
        <v>6</v>
      </c>
      <c r="I252" s="25">
        <v>3.5</v>
      </c>
      <c r="J252" s="26">
        <f t="shared" si="13"/>
        <v>21</v>
      </c>
      <c r="K252" s="26">
        <f t="shared" si="14"/>
        <v>1.4700000000000002</v>
      </c>
      <c r="L252" s="26">
        <f t="shared" si="15"/>
        <v>22.47</v>
      </c>
      <c r="M252" s="26">
        <f t="shared" si="12"/>
        <v>82.4</v>
      </c>
      <c r="N252" s="25">
        <v>82.4</v>
      </c>
      <c r="O252" s="94">
        <v>0</v>
      </c>
    </row>
    <row r="253" spans="1:18" ht="24" customHeight="1">
      <c r="A253" s="31">
        <v>249</v>
      </c>
      <c r="B253" s="33">
        <v>5920003305</v>
      </c>
      <c r="C253" s="17" t="s">
        <v>657</v>
      </c>
      <c r="D253" s="17" t="s">
        <v>658</v>
      </c>
      <c r="E253" s="17" t="s">
        <v>659</v>
      </c>
      <c r="F253" s="48" t="s">
        <v>3576</v>
      </c>
      <c r="G253" s="25">
        <v>11.24</v>
      </c>
      <c r="H253" s="18">
        <v>6</v>
      </c>
      <c r="I253" s="25">
        <v>3.5</v>
      </c>
      <c r="J253" s="26">
        <f t="shared" si="13"/>
        <v>21</v>
      </c>
      <c r="K253" s="26">
        <f t="shared" si="14"/>
        <v>1.4700000000000002</v>
      </c>
      <c r="L253" s="26">
        <f t="shared" si="15"/>
        <v>22.47</v>
      </c>
      <c r="M253" s="26">
        <f t="shared" si="12"/>
        <v>33.71</v>
      </c>
      <c r="N253" s="25">
        <v>33.71</v>
      </c>
      <c r="O253" s="94">
        <v>1</v>
      </c>
    </row>
    <row r="254" spans="1:18" ht="24" customHeight="1">
      <c r="A254" s="31">
        <v>250</v>
      </c>
      <c r="B254" s="16">
        <v>5920003306</v>
      </c>
      <c r="C254" s="17" t="s">
        <v>660</v>
      </c>
      <c r="D254" s="17" t="s">
        <v>661</v>
      </c>
      <c r="E254" s="17" t="s">
        <v>662</v>
      </c>
      <c r="F254" s="48" t="s">
        <v>3578</v>
      </c>
      <c r="G254" s="25">
        <v>14.99</v>
      </c>
      <c r="H254" s="18">
        <v>10</v>
      </c>
      <c r="I254" s="25">
        <v>3.5</v>
      </c>
      <c r="J254" s="26">
        <f t="shared" si="13"/>
        <v>35</v>
      </c>
      <c r="K254" s="26">
        <f t="shared" si="14"/>
        <v>2.4500000000000002</v>
      </c>
      <c r="L254" s="26">
        <f t="shared" si="15"/>
        <v>37.450000000000003</v>
      </c>
      <c r="M254" s="26">
        <f t="shared" si="12"/>
        <v>52.440000000000005</v>
      </c>
      <c r="N254" s="25">
        <v>52.44</v>
      </c>
      <c r="O254" s="94" t="s">
        <v>3596</v>
      </c>
      <c r="P254" s="78"/>
    </row>
    <row r="255" spans="1:18" ht="24" customHeight="1">
      <c r="A255" s="31">
        <v>251</v>
      </c>
      <c r="B255" s="33">
        <v>5920003307</v>
      </c>
      <c r="C255" s="17" t="s">
        <v>663</v>
      </c>
      <c r="D255" s="17" t="s">
        <v>664</v>
      </c>
      <c r="E255" s="17" t="s">
        <v>665</v>
      </c>
      <c r="F255" s="48" t="s">
        <v>3576</v>
      </c>
      <c r="G255" s="25">
        <v>48.7</v>
      </c>
      <c r="H255" s="18">
        <v>10</v>
      </c>
      <c r="I255" s="25">
        <v>3.5</v>
      </c>
      <c r="J255" s="26">
        <f t="shared" si="13"/>
        <v>35</v>
      </c>
      <c r="K255" s="26">
        <f t="shared" si="14"/>
        <v>2.4500000000000002</v>
      </c>
      <c r="L255" s="26">
        <f t="shared" si="15"/>
        <v>37.450000000000003</v>
      </c>
      <c r="M255" s="26">
        <f t="shared" si="12"/>
        <v>86.15</v>
      </c>
      <c r="N255" s="25">
        <v>86.15</v>
      </c>
      <c r="O255" s="94">
        <v>1</v>
      </c>
    </row>
    <row r="256" spans="1:18" ht="24" customHeight="1">
      <c r="A256" s="31">
        <v>252</v>
      </c>
      <c r="B256" s="16">
        <v>5920003308</v>
      </c>
      <c r="C256" s="17" t="s">
        <v>666</v>
      </c>
      <c r="D256" s="17" t="s">
        <v>664</v>
      </c>
      <c r="E256" s="17" t="s">
        <v>667</v>
      </c>
      <c r="F256" s="48" t="s">
        <v>19</v>
      </c>
      <c r="G256" s="25">
        <v>0</v>
      </c>
      <c r="H256" s="18">
        <v>10</v>
      </c>
      <c r="I256" s="25">
        <v>3.5</v>
      </c>
      <c r="J256" s="26">
        <f t="shared" si="13"/>
        <v>35</v>
      </c>
      <c r="K256" s="26">
        <f t="shared" si="14"/>
        <v>2.4500000000000002</v>
      </c>
      <c r="L256" s="26">
        <f t="shared" si="15"/>
        <v>37.450000000000003</v>
      </c>
      <c r="M256" s="26">
        <f t="shared" si="12"/>
        <v>37.450000000000003</v>
      </c>
      <c r="N256" s="25">
        <v>37.450000000000003</v>
      </c>
      <c r="O256" s="94">
        <v>0</v>
      </c>
      <c r="P256" s="85"/>
      <c r="Q256" s="85"/>
      <c r="R256" s="85"/>
    </row>
    <row r="257" spans="1:18" ht="24" customHeight="1">
      <c r="A257" s="31">
        <v>253</v>
      </c>
      <c r="B257" s="33">
        <v>5920003309</v>
      </c>
      <c r="C257" s="17" t="s">
        <v>668</v>
      </c>
      <c r="D257" s="17" t="s">
        <v>2621</v>
      </c>
      <c r="E257" s="17" t="s">
        <v>669</v>
      </c>
      <c r="F257" s="48" t="s">
        <v>3576</v>
      </c>
      <c r="G257" s="25">
        <v>7.5</v>
      </c>
      <c r="H257" s="18">
        <v>0</v>
      </c>
      <c r="I257" s="25">
        <v>3.5</v>
      </c>
      <c r="J257" s="26">
        <f t="shared" si="13"/>
        <v>0</v>
      </c>
      <c r="K257" s="26">
        <f t="shared" si="14"/>
        <v>0</v>
      </c>
      <c r="L257" s="26">
        <f t="shared" si="15"/>
        <v>0</v>
      </c>
      <c r="M257" s="26">
        <f t="shared" si="12"/>
        <v>7.5</v>
      </c>
      <c r="N257" s="25">
        <v>7.5</v>
      </c>
      <c r="O257" s="94">
        <v>1</v>
      </c>
    </row>
    <row r="258" spans="1:18" ht="24" customHeight="1">
      <c r="A258" s="31">
        <v>254</v>
      </c>
      <c r="B258" s="16">
        <v>5920003310</v>
      </c>
      <c r="C258" s="17" t="s">
        <v>670</v>
      </c>
      <c r="D258" s="17" t="s">
        <v>2621</v>
      </c>
      <c r="E258" s="17" t="s">
        <v>671</v>
      </c>
      <c r="F258" s="48" t="s">
        <v>3599</v>
      </c>
      <c r="G258" s="25">
        <v>217.22</v>
      </c>
      <c r="H258" s="18">
        <v>0</v>
      </c>
      <c r="I258" s="25">
        <v>3.5</v>
      </c>
      <c r="J258" s="26">
        <f t="shared" si="13"/>
        <v>0</v>
      </c>
      <c r="K258" s="26">
        <f t="shared" si="14"/>
        <v>0</v>
      </c>
      <c r="L258" s="26">
        <f t="shared" si="15"/>
        <v>0</v>
      </c>
      <c r="M258" s="26">
        <f t="shared" si="12"/>
        <v>217.22</v>
      </c>
      <c r="N258" s="25">
        <v>217.22</v>
      </c>
      <c r="O258" s="94">
        <v>0</v>
      </c>
    </row>
    <row r="259" spans="1:18" ht="24" customHeight="1">
      <c r="A259" s="31">
        <v>255</v>
      </c>
      <c r="B259" s="33">
        <v>5920003311</v>
      </c>
      <c r="C259" s="17" t="s">
        <v>672</v>
      </c>
      <c r="D259" s="17" t="s">
        <v>2621</v>
      </c>
      <c r="E259" s="17" t="s">
        <v>673</v>
      </c>
      <c r="F259" s="48" t="s">
        <v>3577</v>
      </c>
      <c r="G259" s="25">
        <v>453.16</v>
      </c>
      <c r="H259" s="18">
        <v>0</v>
      </c>
      <c r="I259" s="25">
        <v>3.5</v>
      </c>
      <c r="J259" s="26">
        <f t="shared" si="13"/>
        <v>0</v>
      </c>
      <c r="K259" s="26">
        <f t="shared" si="14"/>
        <v>0</v>
      </c>
      <c r="L259" s="26">
        <f t="shared" si="15"/>
        <v>0</v>
      </c>
      <c r="M259" s="26">
        <f t="shared" si="12"/>
        <v>453.16</v>
      </c>
      <c r="N259" s="25">
        <v>453.16</v>
      </c>
      <c r="O259" s="94">
        <v>1</v>
      </c>
    </row>
    <row r="260" spans="1:18" ht="24" customHeight="1">
      <c r="A260" s="31">
        <v>256</v>
      </c>
      <c r="B260" s="16">
        <v>5920003312</v>
      </c>
      <c r="C260" s="17" t="s">
        <v>674</v>
      </c>
      <c r="D260" s="17" t="s">
        <v>2623</v>
      </c>
      <c r="E260" s="17" t="s">
        <v>675</v>
      </c>
      <c r="F260" s="48" t="s">
        <v>3576</v>
      </c>
      <c r="G260" s="25">
        <v>7.5</v>
      </c>
      <c r="H260" s="18">
        <v>0</v>
      </c>
      <c r="I260" s="25">
        <v>3.5</v>
      </c>
      <c r="J260" s="26">
        <f t="shared" si="13"/>
        <v>0</v>
      </c>
      <c r="K260" s="26">
        <f t="shared" si="14"/>
        <v>0</v>
      </c>
      <c r="L260" s="26">
        <f t="shared" si="15"/>
        <v>0</v>
      </c>
      <c r="M260" s="26">
        <f t="shared" si="12"/>
        <v>7.5</v>
      </c>
      <c r="N260" s="25">
        <v>7.5</v>
      </c>
      <c r="O260" s="94">
        <v>0</v>
      </c>
    </row>
    <row r="261" spans="1:18" ht="24" customHeight="1">
      <c r="A261" s="31">
        <v>257</v>
      </c>
      <c r="B261" s="33">
        <v>5920003313</v>
      </c>
      <c r="C261" s="17" t="s">
        <v>676</v>
      </c>
      <c r="D261" s="17" t="s">
        <v>677</v>
      </c>
      <c r="E261" s="17" t="s">
        <v>678</v>
      </c>
      <c r="F261" s="48" t="s">
        <v>3577</v>
      </c>
      <c r="G261" s="25">
        <v>456.9</v>
      </c>
      <c r="H261" s="18">
        <v>25</v>
      </c>
      <c r="I261" s="25">
        <v>3.5</v>
      </c>
      <c r="J261" s="26">
        <f t="shared" si="13"/>
        <v>87.5</v>
      </c>
      <c r="K261" s="26">
        <f t="shared" si="14"/>
        <v>6.1250000000000009</v>
      </c>
      <c r="L261" s="26">
        <f t="shared" si="15"/>
        <v>93.625</v>
      </c>
      <c r="M261" s="26">
        <f t="shared" ref="M261:M324" si="16">SUM(G261+L261)</f>
        <v>550.52499999999998</v>
      </c>
      <c r="N261" s="25">
        <v>550.53</v>
      </c>
      <c r="O261" s="94">
        <v>1</v>
      </c>
    </row>
    <row r="262" spans="1:18" ht="24" customHeight="1">
      <c r="A262" s="31">
        <v>258</v>
      </c>
      <c r="B262" s="16">
        <v>5920003314</v>
      </c>
      <c r="C262" s="17" t="s">
        <v>679</v>
      </c>
      <c r="D262" s="17" t="s">
        <v>680</v>
      </c>
      <c r="E262" s="17" t="s">
        <v>681</v>
      </c>
      <c r="F262" s="48" t="s">
        <v>3599</v>
      </c>
      <c r="G262" s="25">
        <v>89.88</v>
      </c>
      <c r="H262" s="18">
        <v>4</v>
      </c>
      <c r="I262" s="25">
        <v>3.5</v>
      </c>
      <c r="J262" s="26">
        <f t="shared" ref="J262:J325" si="17">SUM(H262*I262)</f>
        <v>14</v>
      </c>
      <c r="K262" s="26">
        <f t="shared" ref="K262:K325" si="18">SUM(J262*7%)</f>
        <v>0.98000000000000009</v>
      </c>
      <c r="L262" s="26">
        <f t="shared" ref="L262:L325" si="19">SUM(J262+K262)</f>
        <v>14.98</v>
      </c>
      <c r="M262" s="26">
        <f t="shared" si="16"/>
        <v>104.86</v>
      </c>
      <c r="N262" s="25">
        <v>104.86</v>
      </c>
      <c r="O262" s="94">
        <v>0</v>
      </c>
    </row>
    <row r="263" spans="1:18" ht="24" customHeight="1">
      <c r="A263" s="31">
        <v>259</v>
      </c>
      <c r="B263" s="33">
        <v>5920003315</v>
      </c>
      <c r="C263" s="17" t="s">
        <v>682</v>
      </c>
      <c r="D263" s="17" t="s">
        <v>683</v>
      </c>
      <c r="E263" s="17" t="s">
        <v>684</v>
      </c>
      <c r="F263" s="48" t="s">
        <v>3577</v>
      </c>
      <c r="G263" s="25">
        <v>340.81</v>
      </c>
      <c r="H263" s="18">
        <v>26</v>
      </c>
      <c r="I263" s="25">
        <v>3.5</v>
      </c>
      <c r="J263" s="26">
        <f t="shared" si="17"/>
        <v>91</v>
      </c>
      <c r="K263" s="26">
        <f t="shared" si="18"/>
        <v>6.370000000000001</v>
      </c>
      <c r="L263" s="26">
        <f t="shared" si="19"/>
        <v>97.37</v>
      </c>
      <c r="M263" s="26">
        <f t="shared" si="16"/>
        <v>438.18</v>
      </c>
      <c r="N263" s="25">
        <v>438.18</v>
      </c>
      <c r="O263" s="94">
        <v>1</v>
      </c>
    </row>
    <row r="264" spans="1:18" ht="24" customHeight="1">
      <c r="A264" s="31">
        <v>260</v>
      </c>
      <c r="B264" s="16">
        <v>5920003316</v>
      </c>
      <c r="C264" s="17" t="s">
        <v>685</v>
      </c>
      <c r="D264" s="17" t="s">
        <v>686</v>
      </c>
      <c r="E264" s="17" t="s">
        <v>3544</v>
      </c>
      <c r="F264" s="48" t="s">
        <v>19</v>
      </c>
      <c r="G264" s="25">
        <v>0</v>
      </c>
      <c r="H264" s="18">
        <v>0</v>
      </c>
      <c r="I264" s="25">
        <v>3.5</v>
      </c>
      <c r="J264" s="26">
        <f t="shared" si="17"/>
        <v>0</v>
      </c>
      <c r="K264" s="26">
        <f t="shared" si="18"/>
        <v>0</v>
      </c>
      <c r="L264" s="26">
        <f t="shared" si="19"/>
        <v>0</v>
      </c>
      <c r="M264" s="26">
        <f t="shared" si="16"/>
        <v>0</v>
      </c>
      <c r="N264" s="25">
        <v>0</v>
      </c>
      <c r="O264" s="94" t="s">
        <v>3596</v>
      </c>
      <c r="P264" s="85"/>
      <c r="Q264" s="85"/>
      <c r="R264" s="85"/>
    </row>
    <row r="265" spans="1:18" ht="24" customHeight="1">
      <c r="A265" s="31">
        <v>261</v>
      </c>
      <c r="B265" s="33">
        <v>5920003317</v>
      </c>
      <c r="C265" s="17" t="s">
        <v>687</v>
      </c>
      <c r="D265" s="17" t="s">
        <v>2624</v>
      </c>
      <c r="E265" s="17" t="s">
        <v>688</v>
      </c>
      <c r="F265" s="48" t="s">
        <v>3577</v>
      </c>
      <c r="G265" s="25">
        <v>161.04</v>
      </c>
      <c r="H265" s="18">
        <v>15</v>
      </c>
      <c r="I265" s="25">
        <v>3.5</v>
      </c>
      <c r="J265" s="26">
        <f t="shared" si="17"/>
        <v>52.5</v>
      </c>
      <c r="K265" s="26">
        <f t="shared" si="18"/>
        <v>3.6750000000000003</v>
      </c>
      <c r="L265" s="26">
        <f t="shared" si="19"/>
        <v>56.174999999999997</v>
      </c>
      <c r="M265" s="26">
        <f t="shared" si="16"/>
        <v>217.21499999999997</v>
      </c>
      <c r="N265" s="25">
        <v>217.22</v>
      </c>
      <c r="O265" s="94">
        <v>1</v>
      </c>
    </row>
    <row r="266" spans="1:18" ht="24" customHeight="1">
      <c r="A266" s="31">
        <v>262</v>
      </c>
      <c r="B266" s="16">
        <v>5920003318</v>
      </c>
      <c r="C266" s="17" t="s">
        <v>689</v>
      </c>
      <c r="D266" s="17" t="s">
        <v>690</v>
      </c>
      <c r="E266" s="17" t="s">
        <v>691</v>
      </c>
      <c r="F266" s="48">
        <v>21702</v>
      </c>
      <c r="G266" s="25">
        <v>56.18</v>
      </c>
      <c r="H266" s="18">
        <v>0</v>
      </c>
      <c r="I266" s="25">
        <v>3.5</v>
      </c>
      <c r="J266" s="26">
        <f t="shared" si="17"/>
        <v>0</v>
      </c>
      <c r="K266" s="26">
        <f t="shared" si="18"/>
        <v>0</v>
      </c>
      <c r="L266" s="26">
        <f t="shared" si="19"/>
        <v>0</v>
      </c>
      <c r="M266" s="26">
        <f t="shared" si="16"/>
        <v>56.18</v>
      </c>
      <c r="N266" s="25">
        <v>56.18</v>
      </c>
      <c r="O266" s="94">
        <v>0</v>
      </c>
      <c r="P266" s="78"/>
      <c r="Q266" s="83"/>
    </row>
    <row r="267" spans="1:18" ht="24" customHeight="1">
      <c r="A267" s="31">
        <v>263</v>
      </c>
      <c r="B267" s="33">
        <v>5920003319</v>
      </c>
      <c r="C267" s="17" t="s">
        <v>692</v>
      </c>
      <c r="D267" s="17" t="s">
        <v>693</v>
      </c>
      <c r="E267" s="17" t="s">
        <v>694</v>
      </c>
      <c r="F267" s="48" t="s">
        <v>3577</v>
      </c>
      <c r="G267" s="25">
        <v>202.24</v>
      </c>
      <c r="H267" s="18">
        <v>12</v>
      </c>
      <c r="I267" s="25">
        <v>3.5</v>
      </c>
      <c r="J267" s="26">
        <f t="shared" si="17"/>
        <v>42</v>
      </c>
      <c r="K267" s="26">
        <f t="shared" si="18"/>
        <v>2.9400000000000004</v>
      </c>
      <c r="L267" s="26">
        <f t="shared" si="19"/>
        <v>44.94</v>
      </c>
      <c r="M267" s="26">
        <f t="shared" si="16"/>
        <v>247.18</v>
      </c>
      <c r="N267" s="25">
        <v>247.18</v>
      </c>
      <c r="O267" s="94">
        <v>1</v>
      </c>
    </row>
    <row r="268" spans="1:18" ht="24" customHeight="1">
      <c r="A268" s="31">
        <v>264</v>
      </c>
      <c r="B268" s="16">
        <v>5920003320</v>
      </c>
      <c r="C268" s="17" t="s">
        <v>695</v>
      </c>
      <c r="D268" s="17" t="s">
        <v>696</v>
      </c>
      <c r="E268" s="17" t="s">
        <v>697</v>
      </c>
      <c r="F268" s="48">
        <v>21671</v>
      </c>
      <c r="G268" s="25">
        <v>3.75</v>
      </c>
      <c r="H268" s="18">
        <v>0</v>
      </c>
      <c r="I268" s="25">
        <v>3.5</v>
      </c>
      <c r="J268" s="26">
        <f t="shared" si="17"/>
        <v>0</v>
      </c>
      <c r="K268" s="26">
        <f t="shared" si="18"/>
        <v>0</v>
      </c>
      <c r="L268" s="26">
        <f t="shared" si="19"/>
        <v>0</v>
      </c>
      <c r="M268" s="26">
        <f t="shared" si="16"/>
        <v>3.75</v>
      </c>
      <c r="N268" s="25">
        <v>3.75</v>
      </c>
      <c r="O268" s="94">
        <v>0</v>
      </c>
      <c r="P268" s="78"/>
      <c r="R268" s="85"/>
    </row>
    <row r="269" spans="1:18" ht="24" customHeight="1">
      <c r="A269" s="31">
        <v>265</v>
      </c>
      <c r="B269" s="33">
        <v>5920003321</v>
      </c>
      <c r="C269" s="17" t="s">
        <v>698</v>
      </c>
      <c r="D269" s="17" t="s">
        <v>699</v>
      </c>
      <c r="E269" s="17" t="s">
        <v>700</v>
      </c>
      <c r="F269" s="48" t="s">
        <v>3577</v>
      </c>
      <c r="G269" s="25">
        <v>505.58</v>
      </c>
      <c r="H269" s="18">
        <v>31</v>
      </c>
      <c r="I269" s="25">
        <v>3.5</v>
      </c>
      <c r="J269" s="26">
        <f t="shared" si="17"/>
        <v>108.5</v>
      </c>
      <c r="K269" s="26">
        <f t="shared" si="18"/>
        <v>7.5950000000000006</v>
      </c>
      <c r="L269" s="26">
        <f t="shared" si="19"/>
        <v>116.095</v>
      </c>
      <c r="M269" s="26">
        <f t="shared" si="16"/>
        <v>621.67499999999995</v>
      </c>
      <c r="N269" s="25">
        <v>621.67999999999995</v>
      </c>
      <c r="O269" s="94">
        <v>1</v>
      </c>
    </row>
    <row r="270" spans="1:18" ht="24" customHeight="1">
      <c r="A270" s="31">
        <v>266</v>
      </c>
      <c r="B270" s="96">
        <v>5920003322</v>
      </c>
      <c r="C270" s="17" t="s">
        <v>701</v>
      </c>
      <c r="D270" s="17" t="s">
        <v>702</v>
      </c>
      <c r="E270" s="17" t="s">
        <v>703</v>
      </c>
      <c r="F270" s="48" t="s">
        <v>3599</v>
      </c>
      <c r="G270" s="25">
        <v>247.18</v>
      </c>
      <c r="H270" s="18">
        <v>0</v>
      </c>
      <c r="I270" s="25">
        <v>3.5</v>
      </c>
      <c r="J270" s="26">
        <f t="shared" si="17"/>
        <v>0</v>
      </c>
      <c r="K270" s="26">
        <f t="shared" si="18"/>
        <v>0</v>
      </c>
      <c r="L270" s="26">
        <f t="shared" si="19"/>
        <v>0</v>
      </c>
      <c r="M270" s="26">
        <f t="shared" si="16"/>
        <v>247.18</v>
      </c>
      <c r="N270" s="25">
        <v>247.18</v>
      </c>
      <c r="O270" s="94">
        <v>0</v>
      </c>
    </row>
    <row r="271" spans="1:18" ht="24" customHeight="1">
      <c r="A271" s="31">
        <v>267</v>
      </c>
      <c r="B271" s="33">
        <v>5920003323</v>
      </c>
      <c r="C271" s="17" t="s">
        <v>704</v>
      </c>
      <c r="D271" s="17" t="s">
        <v>705</v>
      </c>
      <c r="E271" s="17" t="s">
        <v>706</v>
      </c>
      <c r="F271" s="48" t="s">
        <v>3577</v>
      </c>
      <c r="G271" s="25">
        <v>149.80000000000001</v>
      </c>
      <c r="H271" s="18">
        <v>11</v>
      </c>
      <c r="I271" s="25">
        <v>3.5</v>
      </c>
      <c r="J271" s="26">
        <f t="shared" si="17"/>
        <v>38.5</v>
      </c>
      <c r="K271" s="26">
        <f t="shared" si="18"/>
        <v>2.6950000000000003</v>
      </c>
      <c r="L271" s="26">
        <f t="shared" si="19"/>
        <v>41.195</v>
      </c>
      <c r="M271" s="26">
        <f t="shared" si="16"/>
        <v>190.995</v>
      </c>
      <c r="N271" s="25">
        <v>191</v>
      </c>
      <c r="O271" s="94">
        <v>1</v>
      </c>
    </row>
    <row r="272" spans="1:18" ht="24" customHeight="1">
      <c r="A272" s="31">
        <v>268</v>
      </c>
      <c r="B272" s="16">
        <v>5920003324</v>
      </c>
      <c r="C272" s="17" t="s">
        <v>707</v>
      </c>
      <c r="D272" s="17" t="s">
        <v>708</v>
      </c>
      <c r="E272" s="17" t="s">
        <v>709</v>
      </c>
      <c r="F272" s="48" t="s">
        <v>3599</v>
      </c>
      <c r="G272" s="25">
        <v>131.09</v>
      </c>
      <c r="H272" s="18">
        <v>21</v>
      </c>
      <c r="I272" s="25">
        <v>3.5</v>
      </c>
      <c r="J272" s="26">
        <f t="shared" si="17"/>
        <v>73.5</v>
      </c>
      <c r="K272" s="26">
        <f t="shared" si="18"/>
        <v>5.1450000000000005</v>
      </c>
      <c r="L272" s="26">
        <f t="shared" si="19"/>
        <v>78.644999999999996</v>
      </c>
      <c r="M272" s="26">
        <f t="shared" si="16"/>
        <v>209.73500000000001</v>
      </c>
      <c r="N272" s="25">
        <v>209.74</v>
      </c>
      <c r="O272" s="94">
        <v>0</v>
      </c>
    </row>
    <row r="273" spans="1:17" ht="24" customHeight="1">
      <c r="A273" s="31">
        <v>269</v>
      </c>
      <c r="B273" s="33">
        <v>5920003325</v>
      </c>
      <c r="C273" s="17" t="s">
        <v>710</v>
      </c>
      <c r="D273" s="17" t="s">
        <v>708</v>
      </c>
      <c r="E273" s="17" t="s">
        <v>711</v>
      </c>
      <c r="F273" s="48" t="s">
        <v>3577</v>
      </c>
      <c r="G273" s="25">
        <v>456.9</v>
      </c>
      <c r="H273" s="18">
        <v>34</v>
      </c>
      <c r="I273" s="25">
        <v>3.5</v>
      </c>
      <c r="J273" s="26">
        <f t="shared" si="17"/>
        <v>119</v>
      </c>
      <c r="K273" s="26">
        <f t="shared" si="18"/>
        <v>8.33</v>
      </c>
      <c r="L273" s="26">
        <f t="shared" si="19"/>
        <v>127.33</v>
      </c>
      <c r="M273" s="26">
        <f t="shared" si="16"/>
        <v>584.23</v>
      </c>
      <c r="N273" s="25">
        <v>584.23</v>
      </c>
      <c r="O273" s="94">
        <v>1</v>
      </c>
    </row>
    <row r="274" spans="1:17" ht="24" customHeight="1">
      <c r="A274" s="31">
        <v>270</v>
      </c>
      <c r="B274" s="16">
        <v>5920003326</v>
      </c>
      <c r="C274" s="17" t="s">
        <v>712</v>
      </c>
      <c r="D274" s="17" t="s">
        <v>280</v>
      </c>
      <c r="E274" s="17" t="s">
        <v>713</v>
      </c>
      <c r="F274" s="48" t="s">
        <v>3599</v>
      </c>
      <c r="G274" s="25">
        <v>52.43</v>
      </c>
      <c r="H274" s="18">
        <v>3</v>
      </c>
      <c r="I274" s="25">
        <v>3.5</v>
      </c>
      <c r="J274" s="26">
        <f t="shared" si="17"/>
        <v>10.5</v>
      </c>
      <c r="K274" s="26">
        <f t="shared" si="18"/>
        <v>0.7350000000000001</v>
      </c>
      <c r="L274" s="26">
        <f t="shared" si="19"/>
        <v>11.234999999999999</v>
      </c>
      <c r="M274" s="26">
        <f t="shared" si="16"/>
        <v>63.664999999999999</v>
      </c>
      <c r="N274" s="25">
        <v>63.67</v>
      </c>
      <c r="O274" s="94" t="s">
        <v>3596</v>
      </c>
    </row>
    <row r="275" spans="1:17" ht="24" customHeight="1">
      <c r="A275" s="31">
        <v>271</v>
      </c>
      <c r="B275" s="33">
        <v>5920003327</v>
      </c>
      <c r="C275" s="17" t="s">
        <v>714</v>
      </c>
      <c r="D275" s="17" t="s">
        <v>2625</v>
      </c>
      <c r="E275" s="17" t="s">
        <v>715</v>
      </c>
      <c r="F275" s="48" t="s">
        <v>3577</v>
      </c>
      <c r="G275" s="25">
        <v>389.49</v>
      </c>
      <c r="H275" s="18">
        <v>27</v>
      </c>
      <c r="I275" s="25">
        <v>3.5</v>
      </c>
      <c r="J275" s="26">
        <f t="shared" si="17"/>
        <v>94.5</v>
      </c>
      <c r="K275" s="26">
        <f t="shared" si="18"/>
        <v>6.6150000000000002</v>
      </c>
      <c r="L275" s="26">
        <f t="shared" si="19"/>
        <v>101.11499999999999</v>
      </c>
      <c r="M275" s="26">
        <f t="shared" si="16"/>
        <v>490.60500000000002</v>
      </c>
      <c r="N275" s="25">
        <v>490.61</v>
      </c>
      <c r="O275" s="94">
        <v>1</v>
      </c>
    </row>
    <row r="276" spans="1:17" ht="24" customHeight="1">
      <c r="A276" s="31">
        <v>272</v>
      </c>
      <c r="B276" s="16">
        <v>5920003328</v>
      </c>
      <c r="C276" s="17" t="s">
        <v>716</v>
      </c>
      <c r="D276" s="17" t="s">
        <v>717</v>
      </c>
      <c r="E276" s="17" t="s">
        <v>718</v>
      </c>
      <c r="F276" s="48" t="s">
        <v>3599</v>
      </c>
      <c r="G276" s="25">
        <v>168.54</v>
      </c>
      <c r="H276" s="18">
        <v>22</v>
      </c>
      <c r="I276" s="25">
        <v>3.5</v>
      </c>
      <c r="J276" s="26">
        <f t="shared" si="17"/>
        <v>77</v>
      </c>
      <c r="K276" s="26">
        <f t="shared" si="18"/>
        <v>5.3900000000000006</v>
      </c>
      <c r="L276" s="26">
        <f t="shared" si="19"/>
        <v>82.39</v>
      </c>
      <c r="M276" s="26">
        <f t="shared" si="16"/>
        <v>250.93</v>
      </c>
      <c r="N276" s="25">
        <v>250.93</v>
      </c>
      <c r="O276" s="94">
        <v>0</v>
      </c>
    </row>
    <row r="277" spans="1:17" ht="24" customHeight="1">
      <c r="A277" s="31">
        <v>273</v>
      </c>
      <c r="B277" s="33">
        <v>5920003329</v>
      </c>
      <c r="C277" s="17" t="s">
        <v>719</v>
      </c>
      <c r="D277" s="17" t="s">
        <v>720</v>
      </c>
      <c r="E277" s="17" t="s">
        <v>721</v>
      </c>
      <c r="F277" s="48" t="s">
        <v>3577</v>
      </c>
      <c r="G277" s="25">
        <v>26.22</v>
      </c>
      <c r="H277" s="18">
        <v>3</v>
      </c>
      <c r="I277" s="25">
        <v>3.5</v>
      </c>
      <c r="J277" s="26">
        <f t="shared" si="17"/>
        <v>10.5</v>
      </c>
      <c r="K277" s="26">
        <f t="shared" si="18"/>
        <v>0.7350000000000001</v>
      </c>
      <c r="L277" s="26">
        <f t="shared" si="19"/>
        <v>11.234999999999999</v>
      </c>
      <c r="M277" s="26">
        <f t="shared" si="16"/>
        <v>37.454999999999998</v>
      </c>
      <c r="N277" s="25">
        <v>37.46</v>
      </c>
      <c r="O277" s="94">
        <v>1</v>
      </c>
    </row>
    <row r="278" spans="1:17" ht="24" customHeight="1">
      <c r="A278" s="31">
        <v>274</v>
      </c>
      <c r="B278" s="16">
        <v>5920003330</v>
      </c>
      <c r="C278" s="17" t="s">
        <v>722</v>
      </c>
      <c r="D278" s="17" t="s">
        <v>720</v>
      </c>
      <c r="E278" s="17" t="s">
        <v>723</v>
      </c>
      <c r="F278" s="48" t="s">
        <v>3599</v>
      </c>
      <c r="G278" s="25">
        <v>119.85</v>
      </c>
      <c r="H278" s="18">
        <v>8</v>
      </c>
      <c r="I278" s="25">
        <v>3.5</v>
      </c>
      <c r="J278" s="26">
        <f t="shared" si="17"/>
        <v>28</v>
      </c>
      <c r="K278" s="26">
        <f t="shared" si="18"/>
        <v>1.9600000000000002</v>
      </c>
      <c r="L278" s="26">
        <f t="shared" si="19"/>
        <v>29.96</v>
      </c>
      <c r="M278" s="26">
        <f t="shared" si="16"/>
        <v>149.81</v>
      </c>
      <c r="N278" s="25">
        <v>149.81</v>
      </c>
      <c r="O278" s="94">
        <v>0</v>
      </c>
    </row>
    <row r="279" spans="1:17" ht="24" customHeight="1">
      <c r="A279" s="31">
        <v>275</v>
      </c>
      <c r="B279" s="33">
        <v>5920003331</v>
      </c>
      <c r="C279" s="17" t="s">
        <v>724</v>
      </c>
      <c r="D279" s="17" t="s">
        <v>725</v>
      </c>
      <c r="E279" s="17" t="s">
        <v>726</v>
      </c>
      <c r="F279" s="48" t="s">
        <v>3577</v>
      </c>
      <c r="G279" s="25">
        <v>209.72</v>
      </c>
      <c r="H279" s="18">
        <v>13</v>
      </c>
      <c r="I279" s="25">
        <v>3.5</v>
      </c>
      <c r="J279" s="26">
        <f t="shared" si="17"/>
        <v>45.5</v>
      </c>
      <c r="K279" s="26">
        <f t="shared" si="18"/>
        <v>3.1850000000000005</v>
      </c>
      <c r="L279" s="26">
        <f t="shared" si="19"/>
        <v>48.685000000000002</v>
      </c>
      <c r="M279" s="26">
        <f t="shared" si="16"/>
        <v>258.40499999999997</v>
      </c>
      <c r="N279" s="25">
        <v>258.41000000000003</v>
      </c>
      <c r="O279" s="94">
        <v>1</v>
      </c>
    </row>
    <row r="280" spans="1:17" ht="24" customHeight="1">
      <c r="A280" s="31">
        <v>276</v>
      </c>
      <c r="B280" s="16">
        <v>5920003332</v>
      </c>
      <c r="C280" s="17" t="s">
        <v>727</v>
      </c>
      <c r="D280" s="17" t="s">
        <v>728</v>
      </c>
      <c r="E280" s="17" t="s">
        <v>729</v>
      </c>
      <c r="F280" s="48" t="s">
        <v>3599</v>
      </c>
      <c r="G280" s="25">
        <v>134.83000000000001</v>
      </c>
      <c r="H280" s="18">
        <v>15</v>
      </c>
      <c r="I280" s="25">
        <v>3.5</v>
      </c>
      <c r="J280" s="26">
        <f t="shared" si="17"/>
        <v>52.5</v>
      </c>
      <c r="K280" s="26">
        <f t="shared" si="18"/>
        <v>3.6750000000000003</v>
      </c>
      <c r="L280" s="26">
        <f t="shared" si="19"/>
        <v>56.174999999999997</v>
      </c>
      <c r="M280" s="26">
        <f t="shared" si="16"/>
        <v>191.005</v>
      </c>
      <c r="N280" s="25">
        <v>191.01</v>
      </c>
      <c r="O280" s="94">
        <v>0</v>
      </c>
    </row>
    <row r="281" spans="1:17" ht="24" customHeight="1">
      <c r="A281" s="31">
        <v>277</v>
      </c>
      <c r="B281" s="33">
        <v>5920003333</v>
      </c>
      <c r="C281" s="17" t="s">
        <v>730</v>
      </c>
      <c r="D281" s="17" t="s">
        <v>2626</v>
      </c>
      <c r="E281" s="17" t="s">
        <v>731</v>
      </c>
      <c r="F281" s="48" t="s">
        <v>3577</v>
      </c>
      <c r="G281" s="25">
        <v>1389.4</v>
      </c>
      <c r="H281" s="18">
        <v>129</v>
      </c>
      <c r="I281" s="25">
        <v>3.5</v>
      </c>
      <c r="J281" s="26">
        <f t="shared" si="17"/>
        <v>451.5</v>
      </c>
      <c r="K281" s="26">
        <f t="shared" si="18"/>
        <v>31.605000000000004</v>
      </c>
      <c r="L281" s="26">
        <f t="shared" si="19"/>
        <v>483.10500000000002</v>
      </c>
      <c r="M281" s="26">
        <f t="shared" si="16"/>
        <v>1872.5050000000001</v>
      </c>
      <c r="N281" s="25">
        <v>1872.51</v>
      </c>
      <c r="O281" s="94">
        <v>1</v>
      </c>
    </row>
    <row r="282" spans="1:17" ht="24" customHeight="1">
      <c r="A282" s="31">
        <v>278</v>
      </c>
      <c r="B282" s="16">
        <v>5920003334</v>
      </c>
      <c r="C282" s="17" t="s">
        <v>732</v>
      </c>
      <c r="D282" s="17" t="s">
        <v>733</v>
      </c>
      <c r="E282" s="17" t="s">
        <v>734</v>
      </c>
      <c r="F282" s="48">
        <v>21702</v>
      </c>
      <c r="G282" s="25">
        <v>33.71</v>
      </c>
      <c r="H282" s="18">
        <v>7</v>
      </c>
      <c r="I282" s="25">
        <v>3.5</v>
      </c>
      <c r="J282" s="26">
        <f t="shared" si="17"/>
        <v>24.5</v>
      </c>
      <c r="K282" s="26">
        <f t="shared" si="18"/>
        <v>1.7150000000000001</v>
      </c>
      <c r="L282" s="26">
        <f t="shared" si="19"/>
        <v>26.215</v>
      </c>
      <c r="M282" s="26">
        <f t="shared" si="16"/>
        <v>59.924999999999997</v>
      </c>
      <c r="N282" s="25">
        <v>59.93</v>
      </c>
      <c r="O282" s="94">
        <v>0</v>
      </c>
      <c r="P282" s="78"/>
      <c r="Q282" s="83"/>
    </row>
    <row r="283" spans="1:17" ht="24" customHeight="1">
      <c r="A283" s="31">
        <v>279</v>
      </c>
      <c r="B283" s="33">
        <v>5920003335</v>
      </c>
      <c r="C283" s="17" t="s">
        <v>735</v>
      </c>
      <c r="D283" s="17" t="s">
        <v>708</v>
      </c>
      <c r="E283" s="17" t="s">
        <v>736</v>
      </c>
      <c r="F283" s="48" t="s">
        <v>3577</v>
      </c>
      <c r="G283" s="25">
        <v>2288.1999999999998</v>
      </c>
      <c r="H283" s="18">
        <v>137</v>
      </c>
      <c r="I283" s="25">
        <v>3.5</v>
      </c>
      <c r="J283" s="26">
        <f t="shared" si="17"/>
        <v>479.5</v>
      </c>
      <c r="K283" s="26">
        <f t="shared" si="18"/>
        <v>33.565000000000005</v>
      </c>
      <c r="L283" s="26">
        <f t="shared" si="19"/>
        <v>513.06500000000005</v>
      </c>
      <c r="M283" s="26">
        <f t="shared" si="16"/>
        <v>2801.2649999999999</v>
      </c>
      <c r="N283" s="25">
        <v>2801.27</v>
      </c>
      <c r="O283" s="94">
        <v>1</v>
      </c>
    </row>
    <row r="284" spans="1:17" ht="24" customHeight="1">
      <c r="A284" s="31">
        <v>280</v>
      </c>
      <c r="B284" s="16">
        <v>5920003336</v>
      </c>
      <c r="C284" s="17" t="s">
        <v>737</v>
      </c>
      <c r="D284" s="17" t="s">
        <v>738</v>
      </c>
      <c r="E284" s="17" t="s">
        <v>739</v>
      </c>
      <c r="F284" s="48" t="s">
        <v>3599</v>
      </c>
      <c r="G284" s="25">
        <v>400.72</v>
      </c>
      <c r="H284" s="18">
        <v>41</v>
      </c>
      <c r="I284" s="25">
        <v>3.5</v>
      </c>
      <c r="J284" s="26">
        <f t="shared" si="17"/>
        <v>143.5</v>
      </c>
      <c r="K284" s="26">
        <f t="shared" si="18"/>
        <v>10.045000000000002</v>
      </c>
      <c r="L284" s="26">
        <f t="shared" si="19"/>
        <v>153.54500000000002</v>
      </c>
      <c r="M284" s="26">
        <f t="shared" si="16"/>
        <v>554.2650000000001</v>
      </c>
      <c r="N284" s="25">
        <v>554.27</v>
      </c>
      <c r="O284" s="94" t="s">
        <v>3596</v>
      </c>
    </row>
    <row r="285" spans="1:17" ht="24" customHeight="1">
      <c r="A285" s="31">
        <v>281</v>
      </c>
      <c r="B285" s="33">
        <v>5920003337</v>
      </c>
      <c r="C285" s="17" t="s">
        <v>740</v>
      </c>
      <c r="D285" s="17" t="s">
        <v>738</v>
      </c>
      <c r="E285" s="17" t="s">
        <v>741</v>
      </c>
      <c r="F285" s="48" t="s">
        <v>3577</v>
      </c>
      <c r="G285" s="25">
        <v>59.93</v>
      </c>
      <c r="H285" s="18">
        <v>6</v>
      </c>
      <c r="I285" s="25">
        <v>3.5</v>
      </c>
      <c r="J285" s="26">
        <f t="shared" si="17"/>
        <v>21</v>
      </c>
      <c r="K285" s="26">
        <f t="shared" si="18"/>
        <v>1.4700000000000002</v>
      </c>
      <c r="L285" s="26">
        <f t="shared" si="19"/>
        <v>22.47</v>
      </c>
      <c r="M285" s="26">
        <f t="shared" si="16"/>
        <v>82.4</v>
      </c>
      <c r="N285" s="25">
        <v>82.4</v>
      </c>
      <c r="O285" s="94">
        <v>1</v>
      </c>
    </row>
    <row r="286" spans="1:17" ht="24" customHeight="1">
      <c r="A286" s="31">
        <v>282</v>
      </c>
      <c r="B286" s="16">
        <v>5920003338</v>
      </c>
      <c r="C286" s="17" t="s">
        <v>742</v>
      </c>
      <c r="D286" s="17" t="s">
        <v>743</v>
      </c>
      <c r="E286" s="17" t="s">
        <v>744</v>
      </c>
      <c r="F286" s="48">
        <v>21702</v>
      </c>
      <c r="G286" s="25">
        <v>44.94</v>
      </c>
      <c r="H286" s="18">
        <v>9</v>
      </c>
      <c r="I286" s="25">
        <v>3.5</v>
      </c>
      <c r="J286" s="26">
        <f t="shared" si="17"/>
        <v>31.5</v>
      </c>
      <c r="K286" s="26">
        <f t="shared" si="18"/>
        <v>2.2050000000000001</v>
      </c>
      <c r="L286" s="26">
        <f t="shared" si="19"/>
        <v>33.704999999999998</v>
      </c>
      <c r="M286" s="26">
        <f t="shared" si="16"/>
        <v>78.644999999999996</v>
      </c>
      <c r="N286" s="25">
        <v>78.650000000000006</v>
      </c>
      <c r="O286" s="94">
        <v>0</v>
      </c>
      <c r="P286" s="78"/>
      <c r="Q286" s="83"/>
    </row>
    <row r="287" spans="1:17" ht="24" customHeight="1">
      <c r="A287" s="31">
        <v>283</v>
      </c>
      <c r="B287" s="33">
        <v>5920003339</v>
      </c>
      <c r="C287" s="65" t="s">
        <v>745</v>
      </c>
      <c r="D287" s="65" t="s">
        <v>746</v>
      </c>
      <c r="E287" s="65" t="s">
        <v>747</v>
      </c>
      <c r="F287" s="48" t="s">
        <v>3577</v>
      </c>
      <c r="G287" s="25">
        <v>157.29</v>
      </c>
      <c r="H287" s="18">
        <v>10</v>
      </c>
      <c r="I287" s="25">
        <v>3.5</v>
      </c>
      <c r="J287" s="26">
        <f t="shared" si="17"/>
        <v>35</v>
      </c>
      <c r="K287" s="26">
        <f t="shared" si="18"/>
        <v>2.4500000000000002</v>
      </c>
      <c r="L287" s="26">
        <f t="shared" si="19"/>
        <v>37.450000000000003</v>
      </c>
      <c r="M287" s="26">
        <f t="shared" si="16"/>
        <v>194.74</v>
      </c>
      <c r="N287" s="25">
        <v>194.74</v>
      </c>
      <c r="O287" s="94">
        <v>1</v>
      </c>
    </row>
    <row r="288" spans="1:17" ht="24" customHeight="1">
      <c r="A288" s="31">
        <v>284</v>
      </c>
      <c r="B288" s="16">
        <v>5920003340</v>
      </c>
      <c r="C288" s="17" t="s">
        <v>748</v>
      </c>
      <c r="D288" s="17" t="s">
        <v>749</v>
      </c>
      <c r="E288" s="17" t="s">
        <v>750</v>
      </c>
      <c r="F288" s="48" t="s">
        <v>3599</v>
      </c>
      <c r="G288" s="25">
        <v>689.08</v>
      </c>
      <c r="H288" s="18">
        <v>49</v>
      </c>
      <c r="I288" s="25">
        <v>3.5</v>
      </c>
      <c r="J288" s="26">
        <f t="shared" si="17"/>
        <v>171.5</v>
      </c>
      <c r="K288" s="26">
        <f t="shared" si="18"/>
        <v>12.005000000000001</v>
      </c>
      <c r="L288" s="26">
        <f t="shared" si="19"/>
        <v>183.505</v>
      </c>
      <c r="M288" s="26">
        <f t="shared" si="16"/>
        <v>872.58500000000004</v>
      </c>
      <c r="N288" s="25">
        <v>872.59</v>
      </c>
      <c r="O288" s="94">
        <v>0</v>
      </c>
    </row>
    <row r="289" spans="1:15" ht="24" customHeight="1">
      <c r="A289" s="31">
        <v>285</v>
      </c>
      <c r="B289" s="33">
        <v>5920003341</v>
      </c>
      <c r="C289" s="17" t="s">
        <v>751</v>
      </c>
      <c r="D289" s="17" t="s">
        <v>752</v>
      </c>
      <c r="E289" s="17" t="s">
        <v>753</v>
      </c>
      <c r="F289" s="48" t="s">
        <v>3577</v>
      </c>
      <c r="G289" s="25">
        <v>205.98</v>
      </c>
      <c r="H289" s="18">
        <v>15</v>
      </c>
      <c r="I289" s="25">
        <v>3.5</v>
      </c>
      <c r="J289" s="26">
        <f t="shared" si="17"/>
        <v>52.5</v>
      </c>
      <c r="K289" s="26">
        <f t="shared" si="18"/>
        <v>3.6750000000000003</v>
      </c>
      <c r="L289" s="26">
        <f t="shared" si="19"/>
        <v>56.174999999999997</v>
      </c>
      <c r="M289" s="26">
        <f t="shared" si="16"/>
        <v>262.15499999999997</v>
      </c>
      <c r="N289" s="25">
        <v>262.16000000000003</v>
      </c>
      <c r="O289" s="94">
        <v>1</v>
      </c>
    </row>
    <row r="290" spans="1:15" ht="24" customHeight="1">
      <c r="A290" s="31">
        <v>286</v>
      </c>
      <c r="B290" s="16">
        <v>5920003342</v>
      </c>
      <c r="C290" s="17" t="s">
        <v>754</v>
      </c>
      <c r="D290" s="17" t="s">
        <v>752</v>
      </c>
      <c r="E290" s="17" t="s">
        <v>755</v>
      </c>
      <c r="F290" s="48" t="s">
        <v>3599</v>
      </c>
      <c r="G290" s="25">
        <v>123.59</v>
      </c>
      <c r="H290" s="18">
        <v>10</v>
      </c>
      <c r="I290" s="25">
        <v>3.5</v>
      </c>
      <c r="J290" s="26">
        <f t="shared" si="17"/>
        <v>35</v>
      </c>
      <c r="K290" s="26">
        <f t="shared" si="18"/>
        <v>2.4500000000000002</v>
      </c>
      <c r="L290" s="26">
        <f t="shared" si="19"/>
        <v>37.450000000000003</v>
      </c>
      <c r="M290" s="26">
        <f t="shared" si="16"/>
        <v>161.04000000000002</v>
      </c>
      <c r="N290" s="25">
        <v>161.04</v>
      </c>
      <c r="O290" s="94">
        <v>0</v>
      </c>
    </row>
    <row r="291" spans="1:15" ht="24" customHeight="1">
      <c r="A291" s="31">
        <v>287</v>
      </c>
      <c r="B291" s="33">
        <v>5920003343</v>
      </c>
      <c r="C291" s="17" t="s">
        <v>756</v>
      </c>
      <c r="D291" s="17" t="s">
        <v>757</v>
      </c>
      <c r="E291" s="17" t="s">
        <v>758</v>
      </c>
      <c r="F291" s="48" t="s">
        <v>3577</v>
      </c>
      <c r="G291" s="25">
        <v>292.12</v>
      </c>
      <c r="H291" s="18">
        <v>19</v>
      </c>
      <c r="I291" s="25">
        <v>3.5</v>
      </c>
      <c r="J291" s="26">
        <f t="shared" si="17"/>
        <v>66.5</v>
      </c>
      <c r="K291" s="26">
        <f t="shared" si="18"/>
        <v>4.6550000000000002</v>
      </c>
      <c r="L291" s="26">
        <f t="shared" si="19"/>
        <v>71.155000000000001</v>
      </c>
      <c r="M291" s="26">
        <f t="shared" si="16"/>
        <v>363.27499999999998</v>
      </c>
      <c r="N291" s="25">
        <v>363.28</v>
      </c>
      <c r="O291" s="94">
        <v>1</v>
      </c>
    </row>
    <row r="292" spans="1:15" ht="24" customHeight="1">
      <c r="A292" s="31">
        <v>288</v>
      </c>
      <c r="B292" s="16">
        <v>5920003344</v>
      </c>
      <c r="C292" s="17" t="s">
        <v>759</v>
      </c>
      <c r="D292" s="17" t="s">
        <v>760</v>
      </c>
      <c r="E292" s="17" t="s">
        <v>761</v>
      </c>
      <c r="F292" s="48" t="s">
        <v>3599</v>
      </c>
      <c r="G292" s="25">
        <v>179.77</v>
      </c>
      <c r="H292" s="18">
        <v>13</v>
      </c>
      <c r="I292" s="25">
        <v>3.5</v>
      </c>
      <c r="J292" s="26">
        <f t="shared" si="17"/>
        <v>45.5</v>
      </c>
      <c r="K292" s="26">
        <f t="shared" si="18"/>
        <v>3.1850000000000005</v>
      </c>
      <c r="L292" s="26">
        <f t="shared" si="19"/>
        <v>48.685000000000002</v>
      </c>
      <c r="M292" s="26">
        <f t="shared" si="16"/>
        <v>228.45500000000001</v>
      </c>
      <c r="N292" s="25">
        <v>228.46</v>
      </c>
      <c r="O292" s="94">
        <v>0</v>
      </c>
    </row>
    <row r="293" spans="1:15" ht="24" customHeight="1">
      <c r="A293" s="31">
        <v>289</v>
      </c>
      <c r="B293" s="33">
        <v>5920003345</v>
      </c>
      <c r="C293" s="17" t="s">
        <v>762</v>
      </c>
      <c r="D293" s="17" t="s">
        <v>763</v>
      </c>
      <c r="E293" s="17" t="s">
        <v>764</v>
      </c>
      <c r="F293" s="48" t="s">
        <v>3577</v>
      </c>
      <c r="G293" s="25">
        <v>419.44</v>
      </c>
      <c r="H293" s="18">
        <v>30</v>
      </c>
      <c r="I293" s="25">
        <v>3.5</v>
      </c>
      <c r="J293" s="26">
        <f t="shared" si="17"/>
        <v>105</v>
      </c>
      <c r="K293" s="26">
        <f t="shared" si="18"/>
        <v>7.3500000000000005</v>
      </c>
      <c r="L293" s="26">
        <f t="shared" si="19"/>
        <v>112.35</v>
      </c>
      <c r="M293" s="26">
        <f t="shared" si="16"/>
        <v>531.79</v>
      </c>
      <c r="N293" s="25">
        <v>531.79</v>
      </c>
      <c r="O293" s="94">
        <v>1</v>
      </c>
    </row>
    <row r="294" spans="1:15" ht="24" customHeight="1">
      <c r="A294" s="31">
        <v>290</v>
      </c>
      <c r="B294" s="16">
        <v>5920003346</v>
      </c>
      <c r="C294" s="17" t="s">
        <v>765</v>
      </c>
      <c r="D294" s="17" t="s">
        <v>763</v>
      </c>
      <c r="E294" s="17" t="s">
        <v>766</v>
      </c>
      <c r="F294" s="48" t="s">
        <v>3599</v>
      </c>
      <c r="G294" s="25">
        <v>138.57</v>
      </c>
      <c r="H294" s="18">
        <v>10</v>
      </c>
      <c r="I294" s="25">
        <v>3.5</v>
      </c>
      <c r="J294" s="26">
        <f t="shared" si="17"/>
        <v>35</v>
      </c>
      <c r="K294" s="26">
        <f t="shared" si="18"/>
        <v>2.4500000000000002</v>
      </c>
      <c r="L294" s="26">
        <f t="shared" si="19"/>
        <v>37.450000000000003</v>
      </c>
      <c r="M294" s="26">
        <f t="shared" si="16"/>
        <v>176.01999999999998</v>
      </c>
      <c r="N294" s="25">
        <v>176.02</v>
      </c>
      <c r="O294" s="94" t="s">
        <v>3596</v>
      </c>
    </row>
    <row r="295" spans="1:15" ht="24" customHeight="1">
      <c r="A295" s="31">
        <v>291</v>
      </c>
      <c r="B295" s="33">
        <v>5920003347</v>
      </c>
      <c r="C295" s="17" t="s">
        <v>767</v>
      </c>
      <c r="D295" s="17" t="s">
        <v>768</v>
      </c>
      <c r="E295" s="17" t="s">
        <v>769</v>
      </c>
      <c r="F295" s="48" t="s">
        <v>3577</v>
      </c>
      <c r="G295" s="25">
        <v>625.41999999999996</v>
      </c>
      <c r="H295" s="18">
        <v>50</v>
      </c>
      <c r="I295" s="25">
        <v>3.5</v>
      </c>
      <c r="J295" s="26">
        <f t="shared" si="17"/>
        <v>175</v>
      </c>
      <c r="K295" s="26">
        <f t="shared" si="18"/>
        <v>12.250000000000002</v>
      </c>
      <c r="L295" s="26">
        <f t="shared" si="19"/>
        <v>187.25</v>
      </c>
      <c r="M295" s="26">
        <f t="shared" si="16"/>
        <v>812.67</v>
      </c>
      <c r="N295" s="25">
        <v>812.67</v>
      </c>
      <c r="O295" s="94">
        <v>1</v>
      </c>
    </row>
    <row r="296" spans="1:15" ht="24" customHeight="1">
      <c r="A296" s="31">
        <v>292</v>
      </c>
      <c r="B296" s="16">
        <v>5920003348</v>
      </c>
      <c r="C296" s="17" t="s">
        <v>770</v>
      </c>
      <c r="D296" s="17" t="s">
        <v>768</v>
      </c>
      <c r="E296" s="17" t="s">
        <v>771</v>
      </c>
      <c r="F296" s="48" t="s">
        <v>3599</v>
      </c>
      <c r="G296" s="25">
        <v>74.900000000000006</v>
      </c>
      <c r="H296" s="18">
        <v>5</v>
      </c>
      <c r="I296" s="25">
        <v>3.5</v>
      </c>
      <c r="J296" s="26">
        <f t="shared" si="17"/>
        <v>17.5</v>
      </c>
      <c r="K296" s="26">
        <f t="shared" si="18"/>
        <v>1.2250000000000001</v>
      </c>
      <c r="L296" s="26">
        <f t="shared" si="19"/>
        <v>18.725000000000001</v>
      </c>
      <c r="M296" s="26">
        <f t="shared" si="16"/>
        <v>93.625</v>
      </c>
      <c r="N296" s="25">
        <v>93.63</v>
      </c>
      <c r="O296" s="94">
        <v>0</v>
      </c>
    </row>
    <row r="297" spans="1:15" ht="24" customHeight="1">
      <c r="A297" s="31">
        <v>293</v>
      </c>
      <c r="B297" s="33">
        <v>5920003349</v>
      </c>
      <c r="C297" s="17" t="s">
        <v>772</v>
      </c>
      <c r="D297" s="17" t="s">
        <v>773</v>
      </c>
      <c r="E297" s="17" t="s">
        <v>774</v>
      </c>
      <c r="F297" s="48" t="s">
        <v>3577</v>
      </c>
      <c r="G297" s="25">
        <v>516.80999999999995</v>
      </c>
      <c r="H297" s="18">
        <v>51</v>
      </c>
      <c r="I297" s="25">
        <v>3.5</v>
      </c>
      <c r="J297" s="26">
        <f t="shared" si="17"/>
        <v>178.5</v>
      </c>
      <c r="K297" s="26">
        <f t="shared" si="18"/>
        <v>12.495000000000001</v>
      </c>
      <c r="L297" s="26">
        <f t="shared" si="19"/>
        <v>190.995</v>
      </c>
      <c r="M297" s="26">
        <f t="shared" si="16"/>
        <v>707.80499999999995</v>
      </c>
      <c r="N297" s="25">
        <v>707.81</v>
      </c>
      <c r="O297" s="94">
        <v>1</v>
      </c>
    </row>
    <row r="298" spans="1:15" ht="24" customHeight="1">
      <c r="A298" s="31">
        <v>294</v>
      </c>
      <c r="B298" s="16">
        <v>5920003350</v>
      </c>
      <c r="C298" s="17" t="s">
        <v>775</v>
      </c>
      <c r="D298" s="17" t="s">
        <v>776</v>
      </c>
      <c r="E298" s="17" t="s">
        <v>777</v>
      </c>
      <c r="F298" s="48" t="s">
        <v>3599</v>
      </c>
      <c r="G298" s="25">
        <v>269.64999999999998</v>
      </c>
      <c r="H298" s="18">
        <v>18</v>
      </c>
      <c r="I298" s="25">
        <v>3.5</v>
      </c>
      <c r="J298" s="26">
        <f t="shared" si="17"/>
        <v>63</v>
      </c>
      <c r="K298" s="26">
        <f t="shared" si="18"/>
        <v>4.41</v>
      </c>
      <c r="L298" s="26">
        <f t="shared" si="19"/>
        <v>67.41</v>
      </c>
      <c r="M298" s="26">
        <f t="shared" si="16"/>
        <v>337.05999999999995</v>
      </c>
      <c r="N298" s="25">
        <v>337.06</v>
      </c>
      <c r="O298" s="94">
        <v>0</v>
      </c>
    </row>
    <row r="299" spans="1:15" ht="24" customHeight="1">
      <c r="A299" s="31">
        <v>295</v>
      </c>
      <c r="B299" s="33">
        <v>5920003351</v>
      </c>
      <c r="C299" s="17" t="s">
        <v>778</v>
      </c>
      <c r="D299" s="17" t="s">
        <v>738</v>
      </c>
      <c r="E299" s="17" t="s">
        <v>779</v>
      </c>
      <c r="F299" s="48" t="s">
        <v>3577</v>
      </c>
      <c r="G299" s="25">
        <v>378.25</v>
      </c>
      <c r="H299" s="18">
        <v>30</v>
      </c>
      <c r="I299" s="25">
        <v>3.5</v>
      </c>
      <c r="J299" s="26">
        <f t="shared" si="17"/>
        <v>105</v>
      </c>
      <c r="K299" s="26">
        <f t="shared" si="18"/>
        <v>7.3500000000000005</v>
      </c>
      <c r="L299" s="26">
        <f t="shared" si="19"/>
        <v>112.35</v>
      </c>
      <c r="M299" s="26">
        <f t="shared" si="16"/>
        <v>490.6</v>
      </c>
      <c r="N299" s="25">
        <v>490.6</v>
      </c>
      <c r="O299" s="94">
        <v>1</v>
      </c>
    </row>
    <row r="300" spans="1:15" ht="24" customHeight="1">
      <c r="A300" s="31">
        <v>296</v>
      </c>
      <c r="B300" s="16">
        <v>5920003352</v>
      </c>
      <c r="C300" s="65" t="s">
        <v>780</v>
      </c>
      <c r="D300" s="65" t="s">
        <v>738</v>
      </c>
      <c r="E300" s="65" t="s">
        <v>781</v>
      </c>
      <c r="F300" s="48" t="s">
        <v>3599</v>
      </c>
      <c r="G300" s="25">
        <v>224.71</v>
      </c>
      <c r="H300" s="18">
        <v>19</v>
      </c>
      <c r="I300" s="25">
        <v>3.5</v>
      </c>
      <c r="J300" s="26">
        <f t="shared" si="17"/>
        <v>66.5</v>
      </c>
      <c r="K300" s="26">
        <f t="shared" si="18"/>
        <v>4.6550000000000002</v>
      </c>
      <c r="L300" s="26">
        <f t="shared" si="19"/>
        <v>71.155000000000001</v>
      </c>
      <c r="M300" s="26">
        <f t="shared" si="16"/>
        <v>295.86500000000001</v>
      </c>
      <c r="N300" s="25">
        <v>295.87</v>
      </c>
      <c r="O300" s="94">
        <v>0</v>
      </c>
    </row>
    <row r="301" spans="1:15" ht="24" customHeight="1">
      <c r="A301" s="31">
        <v>297</v>
      </c>
      <c r="B301" s="33">
        <v>5920003353</v>
      </c>
      <c r="C301" s="65" t="s">
        <v>782</v>
      </c>
      <c r="D301" s="65" t="s">
        <v>783</v>
      </c>
      <c r="E301" s="65" t="s">
        <v>784</v>
      </c>
      <c r="F301" s="48" t="s">
        <v>3577</v>
      </c>
      <c r="G301" s="25">
        <v>232.19</v>
      </c>
      <c r="H301" s="18">
        <v>17</v>
      </c>
      <c r="I301" s="25">
        <v>3.5</v>
      </c>
      <c r="J301" s="26">
        <f t="shared" si="17"/>
        <v>59.5</v>
      </c>
      <c r="K301" s="26">
        <f t="shared" si="18"/>
        <v>4.165</v>
      </c>
      <c r="L301" s="26">
        <f t="shared" si="19"/>
        <v>63.664999999999999</v>
      </c>
      <c r="M301" s="26">
        <f t="shared" si="16"/>
        <v>295.85500000000002</v>
      </c>
      <c r="N301" s="25">
        <v>295.86</v>
      </c>
      <c r="O301" s="94">
        <v>1</v>
      </c>
    </row>
    <row r="302" spans="1:15" ht="24" customHeight="1">
      <c r="A302" s="31">
        <v>298</v>
      </c>
      <c r="B302" s="16">
        <v>5920003354</v>
      </c>
      <c r="C302" s="17" t="s">
        <v>785</v>
      </c>
      <c r="D302" s="17" t="s">
        <v>786</v>
      </c>
      <c r="E302" s="17" t="s">
        <v>787</v>
      </c>
      <c r="F302" s="48" t="s">
        <v>3599</v>
      </c>
      <c r="G302" s="25">
        <v>157.30000000000001</v>
      </c>
      <c r="H302" s="18">
        <v>14</v>
      </c>
      <c r="I302" s="25">
        <v>3.5</v>
      </c>
      <c r="J302" s="26">
        <f t="shared" si="17"/>
        <v>49</v>
      </c>
      <c r="K302" s="26">
        <f t="shared" si="18"/>
        <v>3.43</v>
      </c>
      <c r="L302" s="26">
        <f t="shared" si="19"/>
        <v>52.43</v>
      </c>
      <c r="M302" s="26">
        <f t="shared" si="16"/>
        <v>209.73000000000002</v>
      </c>
      <c r="N302" s="25">
        <v>209.73</v>
      </c>
      <c r="O302" s="94">
        <v>0</v>
      </c>
    </row>
    <row r="303" spans="1:15" ht="24" customHeight="1">
      <c r="A303" s="31">
        <v>299</v>
      </c>
      <c r="B303" s="33">
        <v>5920003355</v>
      </c>
      <c r="C303" s="17" t="s">
        <v>788</v>
      </c>
      <c r="D303" s="17" t="s">
        <v>789</v>
      </c>
      <c r="E303" s="17" t="s">
        <v>790</v>
      </c>
      <c r="F303" s="48" t="s">
        <v>3577</v>
      </c>
      <c r="G303" s="25">
        <v>161.04</v>
      </c>
      <c r="H303" s="18">
        <v>13</v>
      </c>
      <c r="I303" s="25">
        <v>3.5</v>
      </c>
      <c r="J303" s="26">
        <f t="shared" si="17"/>
        <v>45.5</v>
      </c>
      <c r="K303" s="26">
        <f t="shared" si="18"/>
        <v>3.1850000000000005</v>
      </c>
      <c r="L303" s="26">
        <f t="shared" si="19"/>
        <v>48.685000000000002</v>
      </c>
      <c r="M303" s="26">
        <f t="shared" si="16"/>
        <v>209.72499999999999</v>
      </c>
      <c r="N303" s="25">
        <v>209.73</v>
      </c>
      <c r="O303" s="94">
        <v>1</v>
      </c>
    </row>
    <row r="304" spans="1:15" ht="24" customHeight="1">
      <c r="A304" s="31">
        <v>300</v>
      </c>
      <c r="B304" s="16">
        <v>5920003356</v>
      </c>
      <c r="C304" s="17" t="s">
        <v>791</v>
      </c>
      <c r="D304" s="17" t="s">
        <v>792</v>
      </c>
      <c r="E304" s="17" t="s">
        <v>793</v>
      </c>
      <c r="F304" s="48" t="s">
        <v>3599</v>
      </c>
      <c r="G304" s="25">
        <v>153.55000000000001</v>
      </c>
      <c r="H304" s="18">
        <v>10</v>
      </c>
      <c r="I304" s="25">
        <v>3.5</v>
      </c>
      <c r="J304" s="26">
        <f t="shared" si="17"/>
        <v>35</v>
      </c>
      <c r="K304" s="26">
        <f t="shared" si="18"/>
        <v>2.4500000000000002</v>
      </c>
      <c r="L304" s="26">
        <f t="shared" si="19"/>
        <v>37.450000000000003</v>
      </c>
      <c r="M304" s="26">
        <f t="shared" si="16"/>
        <v>191</v>
      </c>
      <c r="N304" s="25">
        <v>191</v>
      </c>
      <c r="O304" s="94" t="s">
        <v>3596</v>
      </c>
    </row>
    <row r="305" spans="1:18" ht="24" customHeight="1">
      <c r="A305" s="31">
        <v>301</v>
      </c>
      <c r="B305" s="33">
        <v>5920003357</v>
      </c>
      <c r="C305" s="17" t="s">
        <v>794</v>
      </c>
      <c r="D305" s="17" t="s">
        <v>795</v>
      </c>
      <c r="E305" s="17" t="s">
        <v>796</v>
      </c>
      <c r="F305" s="48" t="s">
        <v>3577</v>
      </c>
      <c r="G305" s="25">
        <v>183.51</v>
      </c>
      <c r="H305" s="18">
        <v>14</v>
      </c>
      <c r="I305" s="25">
        <v>3.5</v>
      </c>
      <c r="J305" s="26">
        <f t="shared" si="17"/>
        <v>49</v>
      </c>
      <c r="K305" s="26">
        <f t="shared" si="18"/>
        <v>3.43</v>
      </c>
      <c r="L305" s="26">
        <f t="shared" si="19"/>
        <v>52.43</v>
      </c>
      <c r="M305" s="26">
        <f t="shared" si="16"/>
        <v>235.94</v>
      </c>
      <c r="N305" s="25">
        <v>235.94</v>
      </c>
      <c r="O305" s="94">
        <v>1</v>
      </c>
    </row>
    <row r="306" spans="1:18" ht="24" customHeight="1">
      <c r="A306" s="31">
        <v>302</v>
      </c>
      <c r="B306" s="16">
        <v>5920003358</v>
      </c>
      <c r="C306" s="17" t="s">
        <v>797</v>
      </c>
      <c r="D306" s="17" t="s">
        <v>2627</v>
      </c>
      <c r="E306" s="17" t="s">
        <v>798</v>
      </c>
      <c r="F306" s="48" t="s">
        <v>3599</v>
      </c>
      <c r="G306" s="25">
        <v>265.89999999999998</v>
      </c>
      <c r="H306" s="18">
        <v>19</v>
      </c>
      <c r="I306" s="25">
        <v>3.5</v>
      </c>
      <c r="J306" s="26">
        <f t="shared" si="17"/>
        <v>66.5</v>
      </c>
      <c r="K306" s="26">
        <f t="shared" si="18"/>
        <v>4.6550000000000002</v>
      </c>
      <c r="L306" s="26">
        <f t="shared" si="19"/>
        <v>71.155000000000001</v>
      </c>
      <c r="M306" s="26">
        <f t="shared" si="16"/>
        <v>337.05499999999995</v>
      </c>
      <c r="N306" s="25">
        <v>337.06</v>
      </c>
      <c r="O306" s="94">
        <v>0</v>
      </c>
    </row>
    <row r="307" spans="1:18" ht="24" customHeight="1">
      <c r="A307" s="31">
        <v>303</v>
      </c>
      <c r="B307" s="33">
        <v>5920003359</v>
      </c>
      <c r="C307" s="17" t="s">
        <v>799</v>
      </c>
      <c r="D307" s="17" t="s">
        <v>792</v>
      </c>
      <c r="E307" s="17" t="s">
        <v>800</v>
      </c>
      <c r="F307" s="48" t="s">
        <v>3577</v>
      </c>
      <c r="G307" s="25">
        <v>295.86</v>
      </c>
      <c r="H307" s="18">
        <v>27</v>
      </c>
      <c r="I307" s="25">
        <v>3.5</v>
      </c>
      <c r="J307" s="26">
        <f t="shared" si="17"/>
        <v>94.5</v>
      </c>
      <c r="K307" s="26">
        <f t="shared" si="18"/>
        <v>6.6150000000000002</v>
      </c>
      <c r="L307" s="26">
        <f t="shared" si="19"/>
        <v>101.11499999999999</v>
      </c>
      <c r="M307" s="26">
        <f t="shared" si="16"/>
        <v>396.97500000000002</v>
      </c>
      <c r="N307" s="25">
        <v>396.98</v>
      </c>
      <c r="O307" s="94">
        <v>1</v>
      </c>
    </row>
    <row r="308" spans="1:18" ht="24" customHeight="1">
      <c r="A308" s="31">
        <v>304</v>
      </c>
      <c r="B308" s="16">
        <v>5920003360</v>
      </c>
      <c r="C308" s="17" t="s">
        <v>801</v>
      </c>
      <c r="D308" s="17" t="s">
        <v>792</v>
      </c>
      <c r="E308" s="17" t="s">
        <v>802</v>
      </c>
      <c r="F308" s="48" t="s">
        <v>3599</v>
      </c>
      <c r="G308" s="25">
        <v>168.54</v>
      </c>
      <c r="H308" s="18">
        <v>16</v>
      </c>
      <c r="I308" s="25">
        <v>3.5</v>
      </c>
      <c r="J308" s="26">
        <f t="shared" si="17"/>
        <v>56</v>
      </c>
      <c r="K308" s="26">
        <f t="shared" si="18"/>
        <v>3.9200000000000004</v>
      </c>
      <c r="L308" s="26">
        <f t="shared" si="19"/>
        <v>59.92</v>
      </c>
      <c r="M308" s="26">
        <f t="shared" si="16"/>
        <v>228.45999999999998</v>
      </c>
      <c r="N308" s="25">
        <v>228.46</v>
      </c>
      <c r="O308" s="94">
        <v>0</v>
      </c>
    </row>
    <row r="309" spans="1:18" ht="24" customHeight="1">
      <c r="A309" s="31">
        <v>305</v>
      </c>
      <c r="B309" s="33">
        <v>5920003361</v>
      </c>
      <c r="C309" s="17" t="s">
        <v>803</v>
      </c>
      <c r="D309" s="17" t="s">
        <v>804</v>
      </c>
      <c r="E309" s="17" t="s">
        <v>805</v>
      </c>
      <c r="F309" s="48" t="s">
        <v>3577</v>
      </c>
      <c r="G309" s="25">
        <v>382</v>
      </c>
      <c r="H309" s="18">
        <v>24</v>
      </c>
      <c r="I309" s="25">
        <v>3.5</v>
      </c>
      <c r="J309" s="26">
        <f t="shared" si="17"/>
        <v>84</v>
      </c>
      <c r="K309" s="26">
        <f t="shared" si="18"/>
        <v>5.8800000000000008</v>
      </c>
      <c r="L309" s="26">
        <f t="shared" si="19"/>
        <v>89.88</v>
      </c>
      <c r="M309" s="26">
        <f t="shared" si="16"/>
        <v>471.88</v>
      </c>
      <c r="N309" s="25">
        <v>471.88</v>
      </c>
      <c r="O309" s="94">
        <v>1</v>
      </c>
    </row>
    <row r="310" spans="1:18" ht="24" customHeight="1">
      <c r="A310" s="31">
        <v>306</v>
      </c>
      <c r="B310" s="16">
        <v>5920003362</v>
      </c>
      <c r="C310" s="17" t="s">
        <v>806</v>
      </c>
      <c r="D310" s="17" t="s">
        <v>556</v>
      </c>
      <c r="E310" s="17" t="s">
        <v>807</v>
      </c>
      <c r="F310" s="48" t="s">
        <v>3599</v>
      </c>
      <c r="G310" s="25">
        <v>138.58000000000001</v>
      </c>
      <c r="H310" s="18">
        <v>3</v>
      </c>
      <c r="I310" s="25">
        <v>3.5</v>
      </c>
      <c r="J310" s="26">
        <f t="shared" si="17"/>
        <v>10.5</v>
      </c>
      <c r="K310" s="26">
        <f t="shared" si="18"/>
        <v>0.7350000000000001</v>
      </c>
      <c r="L310" s="26">
        <f t="shared" si="19"/>
        <v>11.234999999999999</v>
      </c>
      <c r="M310" s="26">
        <f t="shared" si="16"/>
        <v>149.815</v>
      </c>
      <c r="N310" s="25">
        <v>149.82</v>
      </c>
      <c r="O310" s="94">
        <v>0</v>
      </c>
    </row>
    <row r="311" spans="1:18" ht="24" customHeight="1">
      <c r="A311" s="31">
        <v>307</v>
      </c>
      <c r="B311" s="33">
        <v>5920003363</v>
      </c>
      <c r="C311" s="17" t="s">
        <v>808</v>
      </c>
      <c r="D311" s="17" t="s">
        <v>556</v>
      </c>
      <c r="E311" s="17" t="s">
        <v>809</v>
      </c>
      <c r="F311" s="48" t="s">
        <v>3577</v>
      </c>
      <c r="G311" s="25">
        <v>172.28</v>
      </c>
      <c r="H311" s="18">
        <v>14</v>
      </c>
      <c r="I311" s="25">
        <v>3.5</v>
      </c>
      <c r="J311" s="26">
        <f t="shared" si="17"/>
        <v>49</v>
      </c>
      <c r="K311" s="26">
        <f t="shared" si="18"/>
        <v>3.43</v>
      </c>
      <c r="L311" s="26">
        <f t="shared" si="19"/>
        <v>52.43</v>
      </c>
      <c r="M311" s="26">
        <f t="shared" si="16"/>
        <v>224.71</v>
      </c>
      <c r="N311" s="25">
        <v>224.71</v>
      </c>
      <c r="O311" s="94">
        <v>1</v>
      </c>
    </row>
    <row r="312" spans="1:18" ht="24" customHeight="1">
      <c r="A312" s="31">
        <v>308</v>
      </c>
      <c r="B312" s="16">
        <v>5920003364</v>
      </c>
      <c r="C312" s="17" t="s">
        <v>810</v>
      </c>
      <c r="D312" s="17" t="s">
        <v>811</v>
      </c>
      <c r="E312" s="17" t="s">
        <v>812</v>
      </c>
      <c r="F312" s="48" t="s">
        <v>3599</v>
      </c>
      <c r="G312" s="25">
        <v>104.87</v>
      </c>
      <c r="H312" s="18">
        <v>11</v>
      </c>
      <c r="I312" s="25">
        <v>3.5</v>
      </c>
      <c r="J312" s="26">
        <f t="shared" si="17"/>
        <v>38.5</v>
      </c>
      <c r="K312" s="26">
        <f t="shared" si="18"/>
        <v>2.6950000000000003</v>
      </c>
      <c r="L312" s="26">
        <f t="shared" si="19"/>
        <v>41.195</v>
      </c>
      <c r="M312" s="26">
        <f t="shared" si="16"/>
        <v>146.065</v>
      </c>
      <c r="N312" s="25">
        <v>146.07</v>
      </c>
      <c r="O312" s="94">
        <v>0</v>
      </c>
    </row>
    <row r="313" spans="1:18" ht="24" customHeight="1">
      <c r="A313" s="31">
        <v>309</v>
      </c>
      <c r="B313" s="33">
        <v>5920003365</v>
      </c>
      <c r="C313" s="17" t="s">
        <v>813</v>
      </c>
      <c r="D313" s="17" t="s">
        <v>814</v>
      </c>
      <c r="E313" s="17" t="s">
        <v>815</v>
      </c>
      <c r="F313" s="48" t="s">
        <v>3577</v>
      </c>
      <c r="G313" s="25">
        <v>359.52</v>
      </c>
      <c r="H313" s="18">
        <v>27</v>
      </c>
      <c r="I313" s="25">
        <v>3.5</v>
      </c>
      <c r="J313" s="26">
        <f t="shared" si="17"/>
        <v>94.5</v>
      </c>
      <c r="K313" s="26">
        <f t="shared" si="18"/>
        <v>6.6150000000000002</v>
      </c>
      <c r="L313" s="26">
        <f t="shared" si="19"/>
        <v>101.11499999999999</v>
      </c>
      <c r="M313" s="26">
        <f t="shared" si="16"/>
        <v>460.63499999999999</v>
      </c>
      <c r="N313" s="25">
        <v>460.64</v>
      </c>
      <c r="O313" s="94">
        <v>1</v>
      </c>
    </row>
    <row r="314" spans="1:18" ht="24" customHeight="1">
      <c r="A314" s="31">
        <v>310</v>
      </c>
      <c r="B314" s="16">
        <v>5920003366</v>
      </c>
      <c r="C314" s="17" t="s">
        <v>816</v>
      </c>
      <c r="D314" s="17" t="s">
        <v>2628</v>
      </c>
      <c r="E314" s="17" t="s">
        <v>817</v>
      </c>
      <c r="F314" s="48" t="s">
        <v>3599</v>
      </c>
      <c r="G314" s="25">
        <v>337.06</v>
      </c>
      <c r="H314" s="18">
        <v>18</v>
      </c>
      <c r="I314" s="25">
        <v>3.5</v>
      </c>
      <c r="J314" s="26">
        <f t="shared" si="17"/>
        <v>63</v>
      </c>
      <c r="K314" s="26">
        <f t="shared" si="18"/>
        <v>4.41</v>
      </c>
      <c r="L314" s="26">
        <f t="shared" si="19"/>
        <v>67.41</v>
      </c>
      <c r="M314" s="26">
        <f t="shared" si="16"/>
        <v>404.47</v>
      </c>
      <c r="N314" s="25">
        <v>404.47</v>
      </c>
      <c r="O314" s="94" t="s">
        <v>3596</v>
      </c>
    </row>
    <row r="315" spans="1:18" ht="24" customHeight="1">
      <c r="A315" s="31">
        <v>311</v>
      </c>
      <c r="B315" s="33">
        <v>5920003367</v>
      </c>
      <c r="C315" s="17" t="s">
        <v>818</v>
      </c>
      <c r="D315" s="17" t="s">
        <v>2629</v>
      </c>
      <c r="E315" s="17" t="s">
        <v>819</v>
      </c>
      <c r="F315" s="48" t="s">
        <v>3577</v>
      </c>
      <c r="G315" s="25">
        <v>82.4</v>
      </c>
      <c r="H315" s="18">
        <v>5</v>
      </c>
      <c r="I315" s="25">
        <v>3.5</v>
      </c>
      <c r="J315" s="26">
        <f t="shared" si="17"/>
        <v>17.5</v>
      </c>
      <c r="K315" s="26">
        <f t="shared" si="18"/>
        <v>1.2250000000000001</v>
      </c>
      <c r="L315" s="26">
        <f t="shared" si="19"/>
        <v>18.725000000000001</v>
      </c>
      <c r="M315" s="26">
        <f t="shared" si="16"/>
        <v>101.125</v>
      </c>
      <c r="N315" s="25">
        <v>101.13</v>
      </c>
      <c r="O315" s="94">
        <v>1</v>
      </c>
    </row>
    <row r="316" spans="1:18" ht="24" customHeight="1">
      <c r="A316" s="31">
        <v>312</v>
      </c>
      <c r="B316" s="16">
        <v>5920003368</v>
      </c>
      <c r="C316" s="17" t="s">
        <v>820</v>
      </c>
      <c r="D316" s="17" t="s">
        <v>821</v>
      </c>
      <c r="E316" s="17" t="s">
        <v>822</v>
      </c>
      <c r="F316" s="48" t="s">
        <v>3599</v>
      </c>
      <c r="G316" s="25">
        <v>202.24</v>
      </c>
      <c r="H316" s="18">
        <v>18</v>
      </c>
      <c r="I316" s="25">
        <v>3.5</v>
      </c>
      <c r="J316" s="26">
        <f t="shared" si="17"/>
        <v>63</v>
      </c>
      <c r="K316" s="26">
        <f t="shared" si="18"/>
        <v>4.41</v>
      </c>
      <c r="L316" s="26">
        <f t="shared" si="19"/>
        <v>67.41</v>
      </c>
      <c r="M316" s="26">
        <f t="shared" si="16"/>
        <v>269.64999999999998</v>
      </c>
      <c r="N316" s="25">
        <v>269.64999999999998</v>
      </c>
      <c r="O316" s="94">
        <v>0</v>
      </c>
    </row>
    <row r="317" spans="1:18" ht="24" customHeight="1">
      <c r="A317" s="31">
        <v>313</v>
      </c>
      <c r="B317" s="33">
        <v>5920003369</v>
      </c>
      <c r="C317" s="17" t="s">
        <v>823</v>
      </c>
      <c r="D317" s="17" t="s">
        <v>824</v>
      </c>
      <c r="E317" s="17" t="s">
        <v>825</v>
      </c>
      <c r="F317" s="48">
        <v>21641</v>
      </c>
      <c r="G317" s="25">
        <v>33.71</v>
      </c>
      <c r="H317" s="18">
        <v>0</v>
      </c>
      <c r="I317" s="25">
        <v>3.5</v>
      </c>
      <c r="J317" s="26">
        <f t="shared" si="17"/>
        <v>0</v>
      </c>
      <c r="K317" s="26">
        <f t="shared" si="18"/>
        <v>0</v>
      </c>
      <c r="L317" s="26">
        <f t="shared" si="19"/>
        <v>0</v>
      </c>
      <c r="M317" s="26">
        <f t="shared" si="16"/>
        <v>33.71</v>
      </c>
      <c r="N317" s="25">
        <v>33.71</v>
      </c>
      <c r="O317" s="94">
        <v>1</v>
      </c>
      <c r="Q317" s="83"/>
      <c r="R317" s="85"/>
    </row>
    <row r="318" spans="1:18" ht="24" customHeight="1">
      <c r="A318" s="31">
        <v>314</v>
      </c>
      <c r="B318" s="16">
        <v>5920003370</v>
      </c>
      <c r="C318" s="17" t="s">
        <v>826</v>
      </c>
      <c r="D318" s="17" t="s">
        <v>827</v>
      </c>
      <c r="E318" s="17" t="s">
        <v>828</v>
      </c>
      <c r="F318" s="48" t="s">
        <v>19</v>
      </c>
      <c r="G318" s="25">
        <v>0</v>
      </c>
      <c r="H318" s="18">
        <v>0</v>
      </c>
      <c r="I318" s="25">
        <v>3.5</v>
      </c>
      <c r="J318" s="26">
        <f t="shared" si="17"/>
        <v>0</v>
      </c>
      <c r="K318" s="26">
        <f t="shared" si="18"/>
        <v>0</v>
      </c>
      <c r="L318" s="26">
        <f t="shared" si="19"/>
        <v>0</v>
      </c>
      <c r="M318" s="26">
        <f t="shared" si="16"/>
        <v>0</v>
      </c>
      <c r="N318" s="25">
        <v>0</v>
      </c>
      <c r="O318" s="94">
        <v>0</v>
      </c>
      <c r="P318" s="85"/>
      <c r="Q318" s="85"/>
      <c r="R318" s="85"/>
    </row>
    <row r="319" spans="1:18" ht="24" customHeight="1">
      <c r="A319" s="31">
        <v>315</v>
      </c>
      <c r="B319" s="33">
        <v>5920003371</v>
      </c>
      <c r="C319" s="17" t="s">
        <v>829</v>
      </c>
      <c r="D319" s="17" t="s">
        <v>830</v>
      </c>
      <c r="E319" s="17" t="s">
        <v>831</v>
      </c>
      <c r="F319" s="48" t="s">
        <v>3577</v>
      </c>
      <c r="G319" s="25">
        <v>498.09</v>
      </c>
      <c r="H319" s="18">
        <v>61</v>
      </c>
      <c r="I319" s="25">
        <v>3.5</v>
      </c>
      <c r="J319" s="26">
        <f t="shared" si="17"/>
        <v>213.5</v>
      </c>
      <c r="K319" s="26">
        <f t="shared" si="18"/>
        <v>14.945000000000002</v>
      </c>
      <c r="L319" s="26">
        <f t="shared" si="19"/>
        <v>228.44499999999999</v>
      </c>
      <c r="M319" s="26">
        <f t="shared" si="16"/>
        <v>726.53499999999997</v>
      </c>
      <c r="N319" s="25">
        <v>726.54</v>
      </c>
      <c r="O319" s="94">
        <v>1</v>
      </c>
    </row>
    <row r="320" spans="1:18" ht="24" customHeight="1">
      <c r="A320" s="31">
        <v>316</v>
      </c>
      <c r="B320" s="16">
        <v>5920003372</v>
      </c>
      <c r="C320" s="65" t="s">
        <v>832</v>
      </c>
      <c r="D320" s="65" t="s">
        <v>833</v>
      </c>
      <c r="E320" s="65" t="s">
        <v>834</v>
      </c>
      <c r="F320" s="48" t="s">
        <v>3599</v>
      </c>
      <c r="G320" s="25">
        <v>161.04</v>
      </c>
      <c r="H320" s="18">
        <v>11</v>
      </c>
      <c r="I320" s="25">
        <v>3.5</v>
      </c>
      <c r="J320" s="26">
        <f t="shared" si="17"/>
        <v>38.5</v>
      </c>
      <c r="K320" s="26">
        <f t="shared" si="18"/>
        <v>2.6950000000000003</v>
      </c>
      <c r="L320" s="26">
        <f t="shared" si="19"/>
        <v>41.195</v>
      </c>
      <c r="M320" s="26">
        <f t="shared" si="16"/>
        <v>202.23499999999999</v>
      </c>
      <c r="N320" s="25">
        <v>202.24</v>
      </c>
      <c r="O320" s="94">
        <v>0</v>
      </c>
    </row>
    <row r="321" spans="1:18" ht="24" customHeight="1">
      <c r="A321" s="31">
        <v>317</v>
      </c>
      <c r="B321" s="33">
        <v>5920003373</v>
      </c>
      <c r="C321" s="17" t="s">
        <v>835</v>
      </c>
      <c r="D321" s="17" t="s">
        <v>836</v>
      </c>
      <c r="E321" s="17" t="s">
        <v>837</v>
      </c>
      <c r="F321" s="48" t="s">
        <v>3577</v>
      </c>
      <c r="G321" s="25">
        <v>247.17</v>
      </c>
      <c r="H321" s="18">
        <v>18</v>
      </c>
      <c r="I321" s="25">
        <v>3.5</v>
      </c>
      <c r="J321" s="26">
        <f t="shared" si="17"/>
        <v>63</v>
      </c>
      <c r="K321" s="26">
        <f t="shared" si="18"/>
        <v>4.41</v>
      </c>
      <c r="L321" s="26">
        <f t="shared" si="19"/>
        <v>67.41</v>
      </c>
      <c r="M321" s="26">
        <f t="shared" si="16"/>
        <v>314.58</v>
      </c>
      <c r="N321" s="25">
        <v>314.58</v>
      </c>
      <c r="O321" s="94">
        <v>1</v>
      </c>
    </row>
    <row r="322" spans="1:18" ht="24" customHeight="1">
      <c r="A322" s="31">
        <v>318</v>
      </c>
      <c r="B322" s="96">
        <v>5920003374</v>
      </c>
      <c r="C322" s="17" t="s">
        <v>838</v>
      </c>
      <c r="D322" s="17" t="s">
        <v>839</v>
      </c>
      <c r="E322" s="17" t="s">
        <v>840</v>
      </c>
      <c r="F322" s="48" t="s">
        <v>19</v>
      </c>
      <c r="G322" s="25">
        <v>0</v>
      </c>
      <c r="H322" s="18">
        <v>0</v>
      </c>
      <c r="I322" s="25">
        <v>3.5</v>
      </c>
      <c r="J322" s="26">
        <f t="shared" si="17"/>
        <v>0</v>
      </c>
      <c r="K322" s="26">
        <f t="shared" si="18"/>
        <v>0</v>
      </c>
      <c r="L322" s="26">
        <f t="shared" si="19"/>
        <v>0</v>
      </c>
      <c r="M322" s="26">
        <f t="shared" si="16"/>
        <v>0</v>
      </c>
      <c r="N322" s="25">
        <v>59.92</v>
      </c>
      <c r="O322" s="94">
        <v>0</v>
      </c>
      <c r="P322" s="85"/>
      <c r="Q322" s="85"/>
      <c r="R322" s="85"/>
    </row>
    <row r="323" spans="1:18" ht="24" customHeight="1">
      <c r="A323" s="31">
        <v>319</v>
      </c>
      <c r="B323" s="33">
        <v>5920003375</v>
      </c>
      <c r="C323" s="17" t="s">
        <v>841</v>
      </c>
      <c r="D323" s="17" t="s">
        <v>842</v>
      </c>
      <c r="E323" s="17" t="s">
        <v>843</v>
      </c>
      <c r="F323" s="48" t="s">
        <v>3577</v>
      </c>
      <c r="G323" s="25">
        <v>202.24</v>
      </c>
      <c r="H323" s="18">
        <v>18</v>
      </c>
      <c r="I323" s="25">
        <v>3.5</v>
      </c>
      <c r="J323" s="26">
        <f t="shared" si="17"/>
        <v>63</v>
      </c>
      <c r="K323" s="26">
        <f t="shared" si="18"/>
        <v>4.41</v>
      </c>
      <c r="L323" s="26">
        <f t="shared" si="19"/>
        <v>67.41</v>
      </c>
      <c r="M323" s="26">
        <f t="shared" si="16"/>
        <v>269.64999999999998</v>
      </c>
      <c r="N323" s="25">
        <v>269.64999999999998</v>
      </c>
      <c r="O323" s="94">
        <v>1</v>
      </c>
    </row>
    <row r="324" spans="1:18" ht="24" customHeight="1">
      <c r="A324" s="31">
        <v>320</v>
      </c>
      <c r="B324" s="16">
        <v>5920003376</v>
      </c>
      <c r="C324" s="17" t="s">
        <v>844</v>
      </c>
      <c r="D324" s="17" t="s">
        <v>2630</v>
      </c>
      <c r="E324" s="17" t="s">
        <v>845</v>
      </c>
      <c r="F324" s="48" t="s">
        <v>19</v>
      </c>
      <c r="G324" s="25">
        <v>0</v>
      </c>
      <c r="H324" s="18">
        <v>1</v>
      </c>
      <c r="I324" s="25">
        <v>3.5</v>
      </c>
      <c r="J324" s="26">
        <f t="shared" si="17"/>
        <v>3.5</v>
      </c>
      <c r="K324" s="26">
        <f t="shared" si="18"/>
        <v>0.24500000000000002</v>
      </c>
      <c r="L324" s="26">
        <f t="shared" si="19"/>
        <v>3.7450000000000001</v>
      </c>
      <c r="M324" s="26">
        <f t="shared" si="16"/>
        <v>3.7450000000000001</v>
      </c>
      <c r="N324" s="25">
        <v>3.75</v>
      </c>
      <c r="O324" s="94" t="s">
        <v>3596</v>
      </c>
      <c r="P324" s="85"/>
      <c r="Q324" s="85"/>
      <c r="R324" s="85"/>
    </row>
    <row r="325" spans="1:18" ht="24" customHeight="1">
      <c r="A325" s="31">
        <v>321</v>
      </c>
      <c r="B325" s="95">
        <v>5920003377</v>
      </c>
      <c r="C325" s="17" t="s">
        <v>846</v>
      </c>
      <c r="D325" s="17" t="s">
        <v>847</v>
      </c>
      <c r="E325" s="17" t="s">
        <v>848</v>
      </c>
      <c r="F325" s="48">
        <v>21702</v>
      </c>
      <c r="G325" s="25">
        <v>7.49</v>
      </c>
      <c r="H325" s="18">
        <v>0</v>
      </c>
      <c r="I325" s="25">
        <v>3.5</v>
      </c>
      <c r="J325" s="26">
        <f t="shared" si="17"/>
        <v>0</v>
      </c>
      <c r="K325" s="26">
        <f t="shared" si="18"/>
        <v>0</v>
      </c>
      <c r="L325" s="26">
        <f t="shared" si="19"/>
        <v>0</v>
      </c>
      <c r="M325" s="26">
        <f t="shared" ref="M325:M388" si="20">SUM(G325+L325)</f>
        <v>7.49</v>
      </c>
      <c r="N325" s="25">
        <v>7.49</v>
      </c>
      <c r="O325" s="94">
        <v>1</v>
      </c>
      <c r="P325" s="78"/>
      <c r="Q325" s="83"/>
    </row>
    <row r="326" spans="1:18" ht="24" customHeight="1">
      <c r="A326" s="31">
        <v>322</v>
      </c>
      <c r="B326" s="16">
        <v>5920003378</v>
      </c>
      <c r="C326" s="17" t="s">
        <v>849</v>
      </c>
      <c r="D326" s="17" t="s">
        <v>850</v>
      </c>
      <c r="E326" s="17" t="s">
        <v>851</v>
      </c>
      <c r="F326" s="48">
        <v>21702</v>
      </c>
      <c r="G326" s="25">
        <v>220.96</v>
      </c>
      <c r="H326" s="18">
        <v>43</v>
      </c>
      <c r="I326" s="25">
        <v>3.5</v>
      </c>
      <c r="J326" s="26">
        <f t="shared" ref="J326:J389" si="21">SUM(H326*I326)</f>
        <v>150.5</v>
      </c>
      <c r="K326" s="26">
        <f t="shared" ref="K326:K389" si="22">SUM(J326*7%)</f>
        <v>10.535</v>
      </c>
      <c r="L326" s="26">
        <f t="shared" ref="L326:L389" si="23">SUM(J326+K326)</f>
        <v>161.035</v>
      </c>
      <c r="M326" s="26">
        <f t="shared" si="20"/>
        <v>381.995</v>
      </c>
      <c r="N326" s="25">
        <v>382</v>
      </c>
      <c r="O326" s="94">
        <v>0</v>
      </c>
      <c r="P326" s="78"/>
      <c r="Q326" s="83"/>
    </row>
    <row r="327" spans="1:18" ht="24" customHeight="1">
      <c r="A327" s="31">
        <v>323</v>
      </c>
      <c r="B327" s="33">
        <v>5920003379</v>
      </c>
      <c r="C327" s="17" t="s">
        <v>852</v>
      </c>
      <c r="D327" s="17" t="s">
        <v>853</v>
      </c>
      <c r="E327" s="17" t="s">
        <v>854</v>
      </c>
      <c r="F327" s="16" t="s">
        <v>19</v>
      </c>
      <c r="G327" s="25">
        <v>0</v>
      </c>
      <c r="H327" s="18">
        <v>2</v>
      </c>
      <c r="I327" s="25">
        <v>3.5</v>
      </c>
      <c r="J327" s="26">
        <f t="shared" si="21"/>
        <v>7</v>
      </c>
      <c r="K327" s="26">
        <f t="shared" si="22"/>
        <v>0.49000000000000005</v>
      </c>
      <c r="L327" s="26">
        <f t="shared" si="23"/>
        <v>7.49</v>
      </c>
      <c r="M327" s="26">
        <f t="shared" si="20"/>
        <v>7.49</v>
      </c>
      <c r="N327" s="25">
        <v>7.49</v>
      </c>
      <c r="O327" s="94">
        <v>1</v>
      </c>
      <c r="P327" s="85"/>
      <c r="Q327" s="85"/>
      <c r="R327" s="85"/>
    </row>
    <row r="328" spans="1:18" ht="24" customHeight="1">
      <c r="A328" s="31">
        <v>324</v>
      </c>
      <c r="B328" s="16">
        <v>5920003380</v>
      </c>
      <c r="C328" s="17" t="s">
        <v>855</v>
      </c>
      <c r="D328" s="17" t="s">
        <v>856</v>
      </c>
      <c r="E328" s="17" t="s">
        <v>857</v>
      </c>
      <c r="F328" s="16" t="s">
        <v>19</v>
      </c>
      <c r="G328" s="25">
        <v>0</v>
      </c>
      <c r="H328" s="18">
        <v>28</v>
      </c>
      <c r="I328" s="25">
        <v>3.5</v>
      </c>
      <c r="J328" s="26">
        <f t="shared" si="21"/>
        <v>98</v>
      </c>
      <c r="K328" s="26">
        <f t="shared" si="22"/>
        <v>6.86</v>
      </c>
      <c r="L328" s="26">
        <f t="shared" si="23"/>
        <v>104.86</v>
      </c>
      <c r="M328" s="26">
        <f t="shared" si="20"/>
        <v>104.86</v>
      </c>
      <c r="N328" s="25">
        <v>104.86</v>
      </c>
      <c r="O328" s="94">
        <v>0</v>
      </c>
      <c r="P328" s="85"/>
      <c r="Q328" s="85"/>
      <c r="R328" s="85"/>
    </row>
    <row r="329" spans="1:18" ht="24" customHeight="1">
      <c r="A329" s="31">
        <v>325</v>
      </c>
      <c r="B329" s="33">
        <v>5920003381</v>
      </c>
      <c r="C329" s="17" t="s">
        <v>858</v>
      </c>
      <c r="D329" s="17" t="s">
        <v>859</v>
      </c>
      <c r="E329" s="17" t="s">
        <v>860</v>
      </c>
      <c r="F329" s="48" t="s">
        <v>3577</v>
      </c>
      <c r="G329" s="25">
        <v>89.89</v>
      </c>
      <c r="H329" s="18">
        <v>7</v>
      </c>
      <c r="I329" s="25">
        <v>3.5</v>
      </c>
      <c r="J329" s="26">
        <f t="shared" si="21"/>
        <v>24.5</v>
      </c>
      <c r="K329" s="26">
        <f t="shared" si="22"/>
        <v>1.7150000000000001</v>
      </c>
      <c r="L329" s="26">
        <f t="shared" si="23"/>
        <v>26.215</v>
      </c>
      <c r="M329" s="26">
        <f t="shared" si="20"/>
        <v>116.105</v>
      </c>
      <c r="N329" s="25">
        <v>116.11</v>
      </c>
      <c r="O329" s="94">
        <v>1</v>
      </c>
    </row>
    <row r="330" spans="1:18" ht="24" customHeight="1">
      <c r="A330" s="31">
        <v>326</v>
      </c>
      <c r="B330" s="16">
        <v>5920003382</v>
      </c>
      <c r="C330" s="17" t="s">
        <v>861</v>
      </c>
      <c r="D330" s="17" t="s">
        <v>862</v>
      </c>
      <c r="E330" s="17" t="s">
        <v>863</v>
      </c>
      <c r="F330" s="48" t="s">
        <v>3599</v>
      </c>
      <c r="G330" s="25">
        <v>434.43</v>
      </c>
      <c r="H330" s="18">
        <v>26</v>
      </c>
      <c r="I330" s="25">
        <v>3.5</v>
      </c>
      <c r="J330" s="26">
        <f t="shared" si="21"/>
        <v>91</v>
      </c>
      <c r="K330" s="26">
        <f t="shared" si="22"/>
        <v>6.370000000000001</v>
      </c>
      <c r="L330" s="26">
        <f t="shared" si="23"/>
        <v>97.37</v>
      </c>
      <c r="M330" s="26">
        <f t="shared" si="20"/>
        <v>531.79999999999995</v>
      </c>
      <c r="N330" s="25">
        <v>531.79999999999995</v>
      </c>
      <c r="O330" s="94">
        <v>0</v>
      </c>
    </row>
    <row r="331" spans="1:18" ht="24" customHeight="1">
      <c r="A331" s="31">
        <v>327</v>
      </c>
      <c r="B331" s="95">
        <v>5920003383</v>
      </c>
      <c r="C331" s="17" t="s">
        <v>864</v>
      </c>
      <c r="D331" s="17" t="s">
        <v>865</v>
      </c>
      <c r="E331" s="17" t="s">
        <v>866</v>
      </c>
      <c r="F331" s="16" t="s">
        <v>19</v>
      </c>
      <c r="G331" s="25">
        <v>0</v>
      </c>
      <c r="H331" s="18">
        <v>0</v>
      </c>
      <c r="I331" s="25">
        <v>3.5</v>
      </c>
      <c r="J331" s="26">
        <f t="shared" si="21"/>
        <v>0</v>
      </c>
      <c r="K331" s="26">
        <f t="shared" si="22"/>
        <v>0</v>
      </c>
      <c r="L331" s="26">
        <f t="shared" si="23"/>
        <v>0</v>
      </c>
      <c r="M331" s="26">
        <f t="shared" si="20"/>
        <v>0</v>
      </c>
      <c r="N331" s="25">
        <v>0</v>
      </c>
      <c r="O331" s="94">
        <v>1</v>
      </c>
      <c r="P331" s="85"/>
      <c r="Q331" s="85"/>
      <c r="R331" s="85"/>
    </row>
    <row r="332" spans="1:18" ht="24" customHeight="1">
      <c r="A332" s="31">
        <v>328</v>
      </c>
      <c r="B332" s="16">
        <v>5920003384</v>
      </c>
      <c r="C332" s="17" t="s">
        <v>867</v>
      </c>
      <c r="D332" s="17" t="s">
        <v>2631</v>
      </c>
      <c r="E332" s="17" t="s">
        <v>868</v>
      </c>
      <c r="F332" s="16" t="s">
        <v>19</v>
      </c>
      <c r="G332" s="25">
        <v>0</v>
      </c>
      <c r="H332" s="18">
        <v>42</v>
      </c>
      <c r="I332" s="25">
        <v>3.5</v>
      </c>
      <c r="J332" s="26">
        <f t="shared" si="21"/>
        <v>147</v>
      </c>
      <c r="K332" s="26">
        <f t="shared" si="22"/>
        <v>10.290000000000001</v>
      </c>
      <c r="L332" s="26">
        <f t="shared" si="23"/>
        <v>157.29</v>
      </c>
      <c r="M332" s="26">
        <f t="shared" si="20"/>
        <v>157.29</v>
      </c>
      <c r="N332" s="25">
        <v>157.29</v>
      </c>
      <c r="O332" s="94">
        <v>0</v>
      </c>
      <c r="P332" s="85"/>
      <c r="Q332" s="85"/>
      <c r="R332" s="85"/>
    </row>
    <row r="333" spans="1:18" ht="24" customHeight="1">
      <c r="A333" s="31">
        <v>329</v>
      </c>
      <c r="B333" s="33">
        <v>5920003385</v>
      </c>
      <c r="C333" s="17" t="s">
        <v>869</v>
      </c>
      <c r="D333" s="17" t="s">
        <v>3581</v>
      </c>
      <c r="E333" s="17" t="s">
        <v>870</v>
      </c>
      <c r="F333" s="48" t="s">
        <v>19</v>
      </c>
      <c r="G333" s="25">
        <v>0</v>
      </c>
      <c r="H333" s="18">
        <v>7</v>
      </c>
      <c r="I333" s="25">
        <v>3.5</v>
      </c>
      <c r="J333" s="26">
        <f t="shared" si="21"/>
        <v>24.5</v>
      </c>
      <c r="K333" s="26">
        <f t="shared" si="22"/>
        <v>1.7150000000000001</v>
      </c>
      <c r="L333" s="26">
        <f t="shared" si="23"/>
        <v>26.215</v>
      </c>
      <c r="M333" s="26">
        <f t="shared" si="20"/>
        <v>26.215</v>
      </c>
      <c r="N333" s="25">
        <v>26.22</v>
      </c>
      <c r="O333" s="94">
        <v>1</v>
      </c>
      <c r="P333" s="85"/>
      <c r="Q333" s="85"/>
      <c r="R333" s="85"/>
    </row>
    <row r="334" spans="1:18" ht="24" customHeight="1">
      <c r="A334" s="31">
        <v>330</v>
      </c>
      <c r="B334" s="16">
        <v>5920003386</v>
      </c>
      <c r="C334" s="17" t="s">
        <v>871</v>
      </c>
      <c r="D334" s="17" t="s">
        <v>872</v>
      </c>
      <c r="E334" s="17" t="s">
        <v>873</v>
      </c>
      <c r="F334" s="48" t="s">
        <v>3599</v>
      </c>
      <c r="G334" s="25">
        <v>232.2</v>
      </c>
      <c r="H334" s="18">
        <v>16</v>
      </c>
      <c r="I334" s="25">
        <v>3.5</v>
      </c>
      <c r="J334" s="26">
        <f t="shared" si="21"/>
        <v>56</v>
      </c>
      <c r="K334" s="26">
        <f t="shared" si="22"/>
        <v>3.9200000000000004</v>
      </c>
      <c r="L334" s="26">
        <f t="shared" si="23"/>
        <v>59.92</v>
      </c>
      <c r="M334" s="26">
        <f t="shared" si="20"/>
        <v>292.12</v>
      </c>
      <c r="N334" s="25">
        <v>292.12</v>
      </c>
      <c r="O334" s="94" t="s">
        <v>3596</v>
      </c>
    </row>
    <row r="335" spans="1:18" ht="24" customHeight="1">
      <c r="A335" s="31">
        <v>331</v>
      </c>
      <c r="B335" s="33">
        <v>5920003387</v>
      </c>
      <c r="C335" s="17" t="s">
        <v>874</v>
      </c>
      <c r="D335" s="17" t="s">
        <v>875</v>
      </c>
      <c r="E335" s="17" t="s">
        <v>876</v>
      </c>
      <c r="F335" s="48">
        <v>21702</v>
      </c>
      <c r="G335" s="25">
        <v>22.47</v>
      </c>
      <c r="H335" s="18">
        <v>6</v>
      </c>
      <c r="I335" s="25">
        <v>3.5</v>
      </c>
      <c r="J335" s="26">
        <f t="shared" si="21"/>
        <v>21</v>
      </c>
      <c r="K335" s="26">
        <f t="shared" si="22"/>
        <v>1.4700000000000002</v>
      </c>
      <c r="L335" s="26">
        <f t="shared" si="23"/>
        <v>22.47</v>
      </c>
      <c r="M335" s="26">
        <f t="shared" si="20"/>
        <v>44.94</v>
      </c>
      <c r="N335" s="25">
        <v>44.94</v>
      </c>
      <c r="O335" s="94">
        <v>1</v>
      </c>
      <c r="P335" s="78"/>
      <c r="Q335" s="83"/>
    </row>
    <row r="336" spans="1:18" ht="24" customHeight="1">
      <c r="A336" s="31">
        <v>332</v>
      </c>
      <c r="B336" s="16">
        <v>5920003388</v>
      </c>
      <c r="C336" s="17" t="s">
        <v>877</v>
      </c>
      <c r="D336" s="17" t="s">
        <v>878</v>
      </c>
      <c r="E336" s="17" t="s">
        <v>879</v>
      </c>
      <c r="F336" s="48">
        <v>21702</v>
      </c>
      <c r="G336" s="25">
        <v>7.49</v>
      </c>
      <c r="H336" s="18">
        <v>2</v>
      </c>
      <c r="I336" s="25">
        <v>3.5</v>
      </c>
      <c r="J336" s="26">
        <f t="shared" si="21"/>
        <v>7</v>
      </c>
      <c r="K336" s="26">
        <f t="shared" si="22"/>
        <v>0.49000000000000005</v>
      </c>
      <c r="L336" s="26">
        <f t="shared" si="23"/>
        <v>7.49</v>
      </c>
      <c r="M336" s="26">
        <f t="shared" si="20"/>
        <v>14.98</v>
      </c>
      <c r="N336" s="25">
        <v>14.98</v>
      </c>
      <c r="O336" s="94">
        <v>0</v>
      </c>
      <c r="P336" s="78"/>
      <c r="Q336" s="83"/>
    </row>
    <row r="337" spans="1:18" ht="24" customHeight="1">
      <c r="A337" s="31">
        <v>333</v>
      </c>
      <c r="B337" s="33">
        <v>5920003389</v>
      </c>
      <c r="C337" s="17" t="s">
        <v>880</v>
      </c>
      <c r="D337" s="17" t="s">
        <v>881</v>
      </c>
      <c r="E337" s="17" t="s">
        <v>882</v>
      </c>
      <c r="F337" s="48" t="s">
        <v>19</v>
      </c>
      <c r="G337" s="25">
        <v>0</v>
      </c>
      <c r="H337" s="18">
        <v>7</v>
      </c>
      <c r="I337" s="25">
        <v>3.5</v>
      </c>
      <c r="J337" s="26">
        <f t="shared" si="21"/>
        <v>24.5</v>
      </c>
      <c r="K337" s="26">
        <f t="shared" si="22"/>
        <v>1.7150000000000001</v>
      </c>
      <c r="L337" s="26">
        <f t="shared" si="23"/>
        <v>26.215</v>
      </c>
      <c r="M337" s="26">
        <f t="shared" si="20"/>
        <v>26.215</v>
      </c>
      <c r="N337" s="25">
        <v>26.22</v>
      </c>
      <c r="O337" s="94">
        <v>1</v>
      </c>
      <c r="P337" s="85"/>
      <c r="Q337" s="85"/>
      <c r="R337" s="85"/>
    </row>
    <row r="338" spans="1:18" ht="24" customHeight="1">
      <c r="A338" s="31">
        <v>334</v>
      </c>
      <c r="B338" s="16">
        <v>5920003390</v>
      </c>
      <c r="C338" s="65" t="s">
        <v>883</v>
      </c>
      <c r="D338" s="65" t="s">
        <v>884</v>
      </c>
      <c r="E338" s="65" t="s">
        <v>885</v>
      </c>
      <c r="F338" s="48" t="s">
        <v>3599</v>
      </c>
      <c r="G338" s="25">
        <v>59.92</v>
      </c>
      <c r="H338" s="18">
        <v>17</v>
      </c>
      <c r="I338" s="25">
        <v>3.5</v>
      </c>
      <c r="J338" s="26">
        <f t="shared" si="21"/>
        <v>59.5</v>
      </c>
      <c r="K338" s="26">
        <f t="shared" si="22"/>
        <v>4.165</v>
      </c>
      <c r="L338" s="26">
        <f t="shared" si="23"/>
        <v>63.664999999999999</v>
      </c>
      <c r="M338" s="26">
        <f t="shared" si="20"/>
        <v>123.58500000000001</v>
      </c>
      <c r="N338" s="25">
        <v>123.59</v>
      </c>
      <c r="O338" s="94">
        <v>0</v>
      </c>
    </row>
    <row r="339" spans="1:18" ht="24" customHeight="1">
      <c r="A339" s="31">
        <v>335</v>
      </c>
      <c r="B339" s="33">
        <v>5920003391</v>
      </c>
      <c r="C339" s="65" t="s">
        <v>886</v>
      </c>
      <c r="D339" s="65" t="s">
        <v>887</v>
      </c>
      <c r="E339" s="65" t="s">
        <v>888</v>
      </c>
      <c r="F339" s="48" t="s">
        <v>3577</v>
      </c>
      <c r="G339" s="25">
        <v>232.2</v>
      </c>
      <c r="H339" s="18">
        <v>3</v>
      </c>
      <c r="I339" s="25">
        <v>3.5</v>
      </c>
      <c r="J339" s="26">
        <f t="shared" si="21"/>
        <v>10.5</v>
      </c>
      <c r="K339" s="26">
        <f t="shared" si="22"/>
        <v>0.7350000000000001</v>
      </c>
      <c r="L339" s="26">
        <f t="shared" si="23"/>
        <v>11.234999999999999</v>
      </c>
      <c r="M339" s="26">
        <f t="shared" si="20"/>
        <v>243.435</v>
      </c>
      <c r="N339" s="25">
        <v>243.44</v>
      </c>
      <c r="O339" s="94">
        <v>1</v>
      </c>
    </row>
    <row r="340" spans="1:18" ht="24" customHeight="1">
      <c r="A340" s="31">
        <v>336</v>
      </c>
      <c r="B340" s="16">
        <v>5920003392</v>
      </c>
      <c r="C340" s="17" t="s">
        <v>889</v>
      </c>
      <c r="D340" s="17" t="s">
        <v>890</v>
      </c>
      <c r="E340" s="17" t="s">
        <v>891</v>
      </c>
      <c r="F340" s="48" t="s">
        <v>3599</v>
      </c>
      <c r="G340" s="25">
        <v>134.83000000000001</v>
      </c>
      <c r="H340" s="18">
        <v>10</v>
      </c>
      <c r="I340" s="25">
        <v>3.5</v>
      </c>
      <c r="J340" s="26">
        <f t="shared" si="21"/>
        <v>35</v>
      </c>
      <c r="K340" s="26">
        <f t="shared" si="22"/>
        <v>2.4500000000000002</v>
      </c>
      <c r="L340" s="26">
        <f t="shared" si="23"/>
        <v>37.450000000000003</v>
      </c>
      <c r="M340" s="26">
        <f t="shared" si="20"/>
        <v>172.28000000000003</v>
      </c>
      <c r="N340" s="25">
        <v>172.28</v>
      </c>
      <c r="O340" s="94">
        <v>0</v>
      </c>
    </row>
    <row r="341" spans="1:18" ht="24" customHeight="1">
      <c r="A341" s="31">
        <v>337</v>
      </c>
      <c r="B341" s="33">
        <v>5920003393</v>
      </c>
      <c r="C341" s="17" t="s">
        <v>892</v>
      </c>
      <c r="D341" s="17" t="s">
        <v>893</v>
      </c>
      <c r="E341" s="17" t="s">
        <v>894</v>
      </c>
      <c r="F341" s="48" t="s">
        <v>3577</v>
      </c>
      <c r="G341" s="25">
        <v>108.61</v>
      </c>
      <c r="H341" s="18">
        <v>10</v>
      </c>
      <c r="I341" s="25">
        <v>3.5</v>
      </c>
      <c r="J341" s="26">
        <f t="shared" si="21"/>
        <v>35</v>
      </c>
      <c r="K341" s="26">
        <f t="shared" si="22"/>
        <v>2.4500000000000002</v>
      </c>
      <c r="L341" s="26">
        <f t="shared" si="23"/>
        <v>37.450000000000003</v>
      </c>
      <c r="M341" s="26">
        <f t="shared" si="20"/>
        <v>146.06</v>
      </c>
      <c r="N341" s="25">
        <v>146.06</v>
      </c>
      <c r="O341" s="94">
        <v>1</v>
      </c>
    </row>
    <row r="342" spans="1:18" ht="24" customHeight="1">
      <c r="A342" s="31">
        <v>338</v>
      </c>
      <c r="B342" s="16">
        <v>5920003394</v>
      </c>
      <c r="C342" s="65" t="s">
        <v>895</v>
      </c>
      <c r="D342" s="65" t="s">
        <v>896</v>
      </c>
      <c r="E342" s="65" t="s">
        <v>3585</v>
      </c>
      <c r="F342" s="16" t="s">
        <v>19</v>
      </c>
      <c r="G342" s="25">
        <v>0</v>
      </c>
      <c r="H342" s="18">
        <v>0</v>
      </c>
      <c r="I342" s="25">
        <v>3.5</v>
      </c>
      <c r="J342" s="26">
        <f t="shared" si="21"/>
        <v>0</v>
      </c>
      <c r="K342" s="26">
        <f t="shared" si="22"/>
        <v>0</v>
      </c>
      <c r="L342" s="26">
        <f t="shared" si="23"/>
        <v>0</v>
      </c>
      <c r="M342" s="26">
        <f t="shared" si="20"/>
        <v>0</v>
      </c>
      <c r="N342" s="25">
        <v>0</v>
      </c>
      <c r="O342" s="94">
        <v>0</v>
      </c>
      <c r="P342" s="85"/>
      <c r="Q342" s="85"/>
      <c r="R342" s="85"/>
    </row>
    <row r="343" spans="1:18" ht="24" customHeight="1">
      <c r="A343" s="31">
        <v>339</v>
      </c>
      <c r="B343" s="33">
        <v>5920003395</v>
      </c>
      <c r="C343" s="17" t="s">
        <v>897</v>
      </c>
      <c r="D343" s="17" t="s">
        <v>898</v>
      </c>
      <c r="E343" s="17" t="s">
        <v>899</v>
      </c>
      <c r="F343" s="48" t="s">
        <v>3577</v>
      </c>
      <c r="G343" s="25">
        <v>183.51</v>
      </c>
      <c r="H343" s="18">
        <v>16</v>
      </c>
      <c r="I343" s="25">
        <v>3.5</v>
      </c>
      <c r="J343" s="26">
        <f t="shared" si="21"/>
        <v>56</v>
      </c>
      <c r="K343" s="26">
        <f t="shared" si="22"/>
        <v>3.9200000000000004</v>
      </c>
      <c r="L343" s="26">
        <f t="shared" si="23"/>
        <v>59.92</v>
      </c>
      <c r="M343" s="26">
        <f t="shared" si="20"/>
        <v>243.43</v>
      </c>
      <c r="N343" s="25">
        <v>243.43</v>
      </c>
      <c r="O343" s="94">
        <v>1</v>
      </c>
    </row>
    <row r="344" spans="1:18" ht="24" customHeight="1">
      <c r="A344" s="31">
        <v>340</v>
      </c>
      <c r="B344" s="16">
        <v>5920003396</v>
      </c>
      <c r="C344" s="65" t="s">
        <v>900</v>
      </c>
      <c r="D344" s="65" t="s">
        <v>901</v>
      </c>
      <c r="E344" s="65" t="s">
        <v>902</v>
      </c>
      <c r="F344" s="48" t="s">
        <v>3599</v>
      </c>
      <c r="G344" s="25">
        <v>127.34</v>
      </c>
      <c r="H344" s="18">
        <v>3</v>
      </c>
      <c r="I344" s="25">
        <v>3.5</v>
      </c>
      <c r="J344" s="26">
        <f t="shared" si="21"/>
        <v>10.5</v>
      </c>
      <c r="K344" s="26">
        <f t="shared" si="22"/>
        <v>0.7350000000000001</v>
      </c>
      <c r="L344" s="26">
        <f t="shared" si="23"/>
        <v>11.234999999999999</v>
      </c>
      <c r="M344" s="26">
        <f t="shared" si="20"/>
        <v>138.57499999999999</v>
      </c>
      <c r="N344" s="25">
        <v>138.58000000000001</v>
      </c>
      <c r="O344" s="94" t="s">
        <v>3596</v>
      </c>
    </row>
    <row r="345" spans="1:18" ht="24" customHeight="1">
      <c r="A345" s="31">
        <v>341</v>
      </c>
      <c r="B345" s="33">
        <v>5920003397</v>
      </c>
      <c r="C345" s="17" t="s">
        <v>903</v>
      </c>
      <c r="D345" s="17" t="s">
        <v>904</v>
      </c>
      <c r="E345" s="17" t="s">
        <v>905</v>
      </c>
      <c r="F345" s="48" t="s">
        <v>3577</v>
      </c>
      <c r="G345" s="25">
        <v>93.63</v>
      </c>
      <c r="H345" s="18">
        <v>5</v>
      </c>
      <c r="I345" s="25">
        <v>3.5</v>
      </c>
      <c r="J345" s="26">
        <f t="shared" si="21"/>
        <v>17.5</v>
      </c>
      <c r="K345" s="26">
        <f t="shared" si="22"/>
        <v>1.2250000000000001</v>
      </c>
      <c r="L345" s="26">
        <f t="shared" si="23"/>
        <v>18.725000000000001</v>
      </c>
      <c r="M345" s="26">
        <f t="shared" si="20"/>
        <v>112.35499999999999</v>
      </c>
      <c r="N345" s="25">
        <v>112.36</v>
      </c>
      <c r="O345" s="94">
        <v>1</v>
      </c>
    </row>
    <row r="346" spans="1:18" ht="24" customHeight="1">
      <c r="A346" s="31">
        <v>342</v>
      </c>
      <c r="B346" s="16">
        <v>5920003398</v>
      </c>
      <c r="C346" s="17" t="s">
        <v>906</v>
      </c>
      <c r="D346" s="17" t="s">
        <v>2632</v>
      </c>
      <c r="E346" s="17" t="s">
        <v>907</v>
      </c>
      <c r="F346" s="48" t="s">
        <v>3599</v>
      </c>
      <c r="G346" s="25">
        <v>179.77</v>
      </c>
      <c r="H346" s="18">
        <v>19</v>
      </c>
      <c r="I346" s="25">
        <v>3.5</v>
      </c>
      <c r="J346" s="26">
        <f t="shared" si="21"/>
        <v>66.5</v>
      </c>
      <c r="K346" s="26">
        <f t="shared" si="22"/>
        <v>4.6550000000000002</v>
      </c>
      <c r="L346" s="26">
        <f t="shared" si="23"/>
        <v>71.155000000000001</v>
      </c>
      <c r="M346" s="26">
        <f t="shared" si="20"/>
        <v>250.92500000000001</v>
      </c>
      <c r="N346" s="25">
        <v>250.93</v>
      </c>
      <c r="O346" s="94">
        <v>0</v>
      </c>
    </row>
    <row r="347" spans="1:18" ht="24" customHeight="1">
      <c r="A347" s="31">
        <v>343</v>
      </c>
      <c r="B347" s="95">
        <v>5920003399</v>
      </c>
      <c r="C347" s="17" t="s">
        <v>908</v>
      </c>
      <c r="D347" s="17" t="s">
        <v>909</v>
      </c>
      <c r="E347" s="17" t="s">
        <v>910</v>
      </c>
      <c r="F347" s="48" t="s">
        <v>19</v>
      </c>
      <c r="G347" s="25">
        <v>0</v>
      </c>
      <c r="H347" s="18">
        <v>0</v>
      </c>
      <c r="I347" s="25">
        <v>3.5</v>
      </c>
      <c r="J347" s="26">
        <f t="shared" si="21"/>
        <v>0</v>
      </c>
      <c r="K347" s="26">
        <f t="shared" si="22"/>
        <v>0</v>
      </c>
      <c r="L347" s="26">
        <f t="shared" si="23"/>
        <v>0</v>
      </c>
      <c r="M347" s="26">
        <f t="shared" si="20"/>
        <v>0</v>
      </c>
      <c r="N347" s="25">
        <v>0</v>
      </c>
      <c r="O347" s="94">
        <v>1</v>
      </c>
      <c r="P347" s="85"/>
      <c r="Q347" s="85"/>
      <c r="R347" s="85"/>
    </row>
    <row r="348" spans="1:18" ht="24" customHeight="1">
      <c r="A348" s="31">
        <v>344</v>
      </c>
      <c r="B348" s="16">
        <v>5920003400</v>
      </c>
      <c r="C348" s="17" t="s">
        <v>911</v>
      </c>
      <c r="D348" s="17" t="s">
        <v>912</v>
      </c>
      <c r="E348" s="17" t="s">
        <v>913</v>
      </c>
      <c r="F348" s="48" t="s">
        <v>3599</v>
      </c>
      <c r="G348" s="25">
        <v>228.45</v>
      </c>
      <c r="H348" s="18">
        <v>19</v>
      </c>
      <c r="I348" s="25">
        <v>3.5</v>
      </c>
      <c r="J348" s="26">
        <f t="shared" si="21"/>
        <v>66.5</v>
      </c>
      <c r="K348" s="26">
        <f t="shared" si="22"/>
        <v>4.6550000000000002</v>
      </c>
      <c r="L348" s="26">
        <f t="shared" si="23"/>
        <v>71.155000000000001</v>
      </c>
      <c r="M348" s="26">
        <f t="shared" si="20"/>
        <v>299.60500000000002</v>
      </c>
      <c r="N348" s="25">
        <v>299.61</v>
      </c>
      <c r="O348" s="94">
        <v>0</v>
      </c>
    </row>
    <row r="349" spans="1:18" ht="24" customHeight="1">
      <c r="A349" s="31">
        <v>345</v>
      </c>
      <c r="B349" s="33">
        <v>5920003401</v>
      </c>
      <c r="C349" s="17" t="s">
        <v>914</v>
      </c>
      <c r="D349" s="17" t="s">
        <v>915</v>
      </c>
      <c r="E349" s="17" t="s">
        <v>916</v>
      </c>
      <c r="F349" s="48" t="s">
        <v>3578</v>
      </c>
      <c r="G349" s="25">
        <v>179.76</v>
      </c>
      <c r="H349" s="18">
        <v>17</v>
      </c>
      <c r="I349" s="25">
        <v>3.5</v>
      </c>
      <c r="J349" s="26">
        <f t="shared" si="21"/>
        <v>59.5</v>
      </c>
      <c r="K349" s="26">
        <f t="shared" si="22"/>
        <v>4.165</v>
      </c>
      <c r="L349" s="26">
        <f t="shared" si="23"/>
        <v>63.664999999999999</v>
      </c>
      <c r="M349" s="26">
        <f t="shared" si="20"/>
        <v>243.42499999999998</v>
      </c>
      <c r="N349" s="25">
        <v>243.43</v>
      </c>
      <c r="O349" s="94">
        <v>1</v>
      </c>
      <c r="P349" s="78"/>
    </row>
    <row r="350" spans="1:18" ht="24" customHeight="1">
      <c r="A350" s="31">
        <v>346</v>
      </c>
      <c r="B350" s="16">
        <v>5920003402</v>
      </c>
      <c r="C350" s="17" t="s">
        <v>917</v>
      </c>
      <c r="D350" s="17" t="s">
        <v>918</v>
      </c>
      <c r="E350" s="17" t="s">
        <v>919</v>
      </c>
      <c r="F350" s="49">
        <v>21702</v>
      </c>
      <c r="G350" s="25">
        <v>104.86</v>
      </c>
      <c r="H350" s="18">
        <v>34</v>
      </c>
      <c r="I350" s="25">
        <v>3.5</v>
      </c>
      <c r="J350" s="26">
        <f t="shared" si="21"/>
        <v>119</v>
      </c>
      <c r="K350" s="26">
        <f t="shared" si="22"/>
        <v>8.33</v>
      </c>
      <c r="L350" s="26">
        <f t="shared" si="23"/>
        <v>127.33</v>
      </c>
      <c r="M350" s="26">
        <f t="shared" si="20"/>
        <v>232.19</v>
      </c>
      <c r="N350" s="25">
        <v>232.19</v>
      </c>
      <c r="O350" s="94">
        <v>0</v>
      </c>
      <c r="P350" s="78"/>
      <c r="Q350" s="83"/>
    </row>
    <row r="351" spans="1:18" ht="24" customHeight="1">
      <c r="A351" s="31">
        <v>347</v>
      </c>
      <c r="B351" s="33">
        <v>5920003403</v>
      </c>
      <c r="C351" s="17" t="s">
        <v>920</v>
      </c>
      <c r="D351" s="17" t="s">
        <v>921</v>
      </c>
      <c r="E351" s="17" t="s">
        <v>922</v>
      </c>
      <c r="F351" s="48" t="s">
        <v>3577</v>
      </c>
      <c r="G351" s="25">
        <v>138.57</v>
      </c>
      <c r="H351" s="18">
        <v>14</v>
      </c>
      <c r="I351" s="25">
        <v>3.5</v>
      </c>
      <c r="J351" s="26">
        <f t="shared" si="21"/>
        <v>49</v>
      </c>
      <c r="K351" s="26">
        <f t="shared" si="22"/>
        <v>3.43</v>
      </c>
      <c r="L351" s="26">
        <f t="shared" si="23"/>
        <v>52.43</v>
      </c>
      <c r="M351" s="26">
        <f t="shared" si="20"/>
        <v>191</v>
      </c>
      <c r="N351" s="25">
        <v>191</v>
      </c>
      <c r="O351" s="94">
        <v>1</v>
      </c>
    </row>
    <row r="352" spans="1:18" ht="24" customHeight="1">
      <c r="A352" s="31">
        <v>348</v>
      </c>
      <c r="B352" s="16">
        <v>5920003404</v>
      </c>
      <c r="C352" s="17" t="s">
        <v>923</v>
      </c>
      <c r="D352" s="17" t="s">
        <v>924</v>
      </c>
      <c r="E352" s="17" t="s">
        <v>925</v>
      </c>
      <c r="F352" s="48" t="s">
        <v>3599</v>
      </c>
      <c r="G352" s="25">
        <v>48.69</v>
      </c>
      <c r="H352" s="18">
        <v>4</v>
      </c>
      <c r="I352" s="25">
        <v>3.5</v>
      </c>
      <c r="J352" s="26">
        <f t="shared" si="21"/>
        <v>14</v>
      </c>
      <c r="K352" s="26">
        <f t="shared" si="22"/>
        <v>0.98000000000000009</v>
      </c>
      <c r="L352" s="26">
        <f t="shared" si="23"/>
        <v>14.98</v>
      </c>
      <c r="M352" s="26">
        <f t="shared" si="20"/>
        <v>63.67</v>
      </c>
      <c r="N352" s="25">
        <v>63.67</v>
      </c>
      <c r="O352" s="94">
        <v>0</v>
      </c>
    </row>
    <row r="353" spans="1:18" ht="24" customHeight="1">
      <c r="A353" s="31">
        <v>349</v>
      </c>
      <c r="B353" s="33">
        <v>5920003405</v>
      </c>
      <c r="C353" s="17" t="s">
        <v>926</v>
      </c>
      <c r="D353" s="17" t="s">
        <v>927</v>
      </c>
      <c r="E353" s="17" t="s">
        <v>928</v>
      </c>
      <c r="F353" s="48" t="s">
        <v>3577</v>
      </c>
      <c r="G353" s="25">
        <v>217.22</v>
      </c>
      <c r="H353" s="18">
        <v>18</v>
      </c>
      <c r="I353" s="25">
        <v>3.5</v>
      </c>
      <c r="J353" s="26">
        <f t="shared" si="21"/>
        <v>63</v>
      </c>
      <c r="K353" s="26">
        <f t="shared" si="22"/>
        <v>4.41</v>
      </c>
      <c r="L353" s="26">
        <f t="shared" si="23"/>
        <v>67.41</v>
      </c>
      <c r="M353" s="26">
        <f t="shared" si="20"/>
        <v>284.63</v>
      </c>
      <c r="N353" s="25">
        <v>284.63</v>
      </c>
      <c r="O353" s="94">
        <v>1</v>
      </c>
    </row>
    <row r="354" spans="1:18" ht="24" customHeight="1">
      <c r="A354" s="31">
        <v>350</v>
      </c>
      <c r="B354" s="16">
        <v>5920003406</v>
      </c>
      <c r="C354" s="17" t="s">
        <v>929</v>
      </c>
      <c r="D354" s="17" t="s">
        <v>930</v>
      </c>
      <c r="E354" s="17" t="s">
        <v>931</v>
      </c>
      <c r="F354" s="48" t="s">
        <v>3599</v>
      </c>
      <c r="G354" s="25">
        <v>134.83000000000001</v>
      </c>
      <c r="H354" s="18">
        <v>13</v>
      </c>
      <c r="I354" s="25">
        <v>3.5</v>
      </c>
      <c r="J354" s="26">
        <f t="shared" si="21"/>
        <v>45.5</v>
      </c>
      <c r="K354" s="26">
        <f t="shared" si="22"/>
        <v>3.1850000000000005</v>
      </c>
      <c r="L354" s="26">
        <f t="shared" si="23"/>
        <v>48.685000000000002</v>
      </c>
      <c r="M354" s="26">
        <f t="shared" si="20"/>
        <v>183.51500000000001</v>
      </c>
      <c r="N354" s="25">
        <v>183.52</v>
      </c>
      <c r="O354" s="94" t="s">
        <v>3596</v>
      </c>
    </row>
    <row r="355" spans="1:18" ht="24" customHeight="1">
      <c r="A355" s="31">
        <v>351</v>
      </c>
      <c r="B355" s="33">
        <v>5920003407</v>
      </c>
      <c r="C355" s="65" t="s">
        <v>932</v>
      </c>
      <c r="D355" s="65" t="s">
        <v>933</v>
      </c>
      <c r="E355" s="65" t="s">
        <v>3514</v>
      </c>
      <c r="F355" s="48" t="s">
        <v>3577</v>
      </c>
      <c r="G355" s="25">
        <v>33.71</v>
      </c>
      <c r="H355" s="18">
        <v>1</v>
      </c>
      <c r="I355" s="25">
        <v>3.5</v>
      </c>
      <c r="J355" s="26">
        <f t="shared" si="21"/>
        <v>3.5</v>
      </c>
      <c r="K355" s="26">
        <f t="shared" si="22"/>
        <v>0.24500000000000002</v>
      </c>
      <c r="L355" s="26">
        <f t="shared" si="23"/>
        <v>3.7450000000000001</v>
      </c>
      <c r="M355" s="26">
        <f t="shared" si="20"/>
        <v>37.454999999999998</v>
      </c>
      <c r="N355" s="25">
        <v>37.46</v>
      </c>
      <c r="O355" s="94">
        <v>1</v>
      </c>
    </row>
    <row r="356" spans="1:18" ht="24" customHeight="1">
      <c r="A356" s="31">
        <v>352</v>
      </c>
      <c r="B356" s="16">
        <v>5920003408</v>
      </c>
      <c r="C356" s="17" t="s">
        <v>935</v>
      </c>
      <c r="D356" s="17" t="s">
        <v>936</v>
      </c>
      <c r="E356" s="17" t="s">
        <v>937</v>
      </c>
      <c r="F356" s="48" t="s">
        <v>3599</v>
      </c>
      <c r="G356" s="25">
        <v>550.53</v>
      </c>
      <c r="H356" s="18">
        <v>38</v>
      </c>
      <c r="I356" s="25">
        <v>3.5</v>
      </c>
      <c r="J356" s="26">
        <f t="shared" si="21"/>
        <v>133</v>
      </c>
      <c r="K356" s="26">
        <f t="shared" si="22"/>
        <v>9.31</v>
      </c>
      <c r="L356" s="26">
        <f t="shared" si="23"/>
        <v>142.31</v>
      </c>
      <c r="M356" s="26">
        <f t="shared" si="20"/>
        <v>692.83999999999992</v>
      </c>
      <c r="N356" s="25">
        <v>692.84</v>
      </c>
      <c r="O356" s="94">
        <v>0</v>
      </c>
    </row>
    <row r="357" spans="1:18" ht="24" customHeight="1">
      <c r="A357" s="31">
        <v>353</v>
      </c>
      <c r="B357" s="33">
        <v>5920003409</v>
      </c>
      <c r="C357" s="17" t="s">
        <v>938</v>
      </c>
      <c r="D357" s="17" t="s">
        <v>939</v>
      </c>
      <c r="E357" s="17" t="s">
        <v>940</v>
      </c>
      <c r="F357" s="48" t="s">
        <v>3577</v>
      </c>
      <c r="G357" s="25">
        <v>396.98</v>
      </c>
      <c r="H357" s="18">
        <v>29</v>
      </c>
      <c r="I357" s="25">
        <v>3.5</v>
      </c>
      <c r="J357" s="26">
        <f t="shared" si="21"/>
        <v>101.5</v>
      </c>
      <c r="K357" s="26">
        <f t="shared" si="22"/>
        <v>7.1050000000000004</v>
      </c>
      <c r="L357" s="26">
        <f t="shared" si="23"/>
        <v>108.605</v>
      </c>
      <c r="M357" s="26">
        <f t="shared" si="20"/>
        <v>505.58500000000004</v>
      </c>
      <c r="N357" s="25">
        <v>505.59</v>
      </c>
      <c r="O357" s="94">
        <v>1</v>
      </c>
    </row>
    <row r="358" spans="1:18" ht="24" customHeight="1">
      <c r="A358" s="31">
        <v>354</v>
      </c>
      <c r="B358" s="16">
        <v>5920003410</v>
      </c>
      <c r="C358" s="65" t="s">
        <v>941</v>
      </c>
      <c r="D358" s="65" t="s">
        <v>2633</v>
      </c>
      <c r="E358" s="65" t="s">
        <v>942</v>
      </c>
      <c r="F358" s="48" t="s">
        <v>3599</v>
      </c>
      <c r="G358" s="25">
        <v>464.39</v>
      </c>
      <c r="H358" s="18">
        <v>54</v>
      </c>
      <c r="I358" s="25">
        <v>3.5</v>
      </c>
      <c r="J358" s="26">
        <f t="shared" si="21"/>
        <v>189</v>
      </c>
      <c r="K358" s="26">
        <f t="shared" si="22"/>
        <v>13.23</v>
      </c>
      <c r="L358" s="26">
        <f t="shared" si="23"/>
        <v>202.23</v>
      </c>
      <c r="M358" s="26">
        <f t="shared" si="20"/>
        <v>666.62</v>
      </c>
      <c r="N358" s="25">
        <v>666.62</v>
      </c>
      <c r="O358" s="94">
        <v>0</v>
      </c>
    </row>
    <row r="359" spans="1:18" ht="24" customHeight="1">
      <c r="A359" s="31">
        <v>355</v>
      </c>
      <c r="B359" s="33">
        <v>5920003411</v>
      </c>
      <c r="C359" s="17" t="s">
        <v>943</v>
      </c>
      <c r="D359" s="17" t="s">
        <v>3580</v>
      </c>
      <c r="E359" s="17" t="s">
        <v>944</v>
      </c>
      <c r="F359" s="48">
        <v>21702</v>
      </c>
      <c r="G359" s="25">
        <v>101.12</v>
      </c>
      <c r="H359" s="18">
        <v>22</v>
      </c>
      <c r="I359" s="25">
        <v>3.5</v>
      </c>
      <c r="J359" s="26">
        <f t="shared" si="21"/>
        <v>77</v>
      </c>
      <c r="K359" s="26">
        <f t="shared" si="22"/>
        <v>5.3900000000000006</v>
      </c>
      <c r="L359" s="26">
        <f t="shared" si="23"/>
        <v>82.39</v>
      </c>
      <c r="M359" s="26">
        <f t="shared" si="20"/>
        <v>183.51</v>
      </c>
      <c r="N359" s="25">
        <v>183.51</v>
      </c>
      <c r="O359" s="94">
        <v>1</v>
      </c>
      <c r="P359" s="78"/>
      <c r="Q359" s="83"/>
    </row>
    <row r="360" spans="1:18" ht="24" customHeight="1">
      <c r="A360" s="31">
        <v>356</v>
      </c>
      <c r="B360" s="16">
        <v>5920003412</v>
      </c>
      <c r="C360" s="17" t="s">
        <v>945</v>
      </c>
      <c r="D360" s="17" t="s">
        <v>946</v>
      </c>
      <c r="E360" s="17" t="s">
        <v>947</v>
      </c>
      <c r="F360" s="48" t="s">
        <v>3599</v>
      </c>
      <c r="G360" s="25">
        <v>93.63</v>
      </c>
      <c r="H360" s="18">
        <v>13</v>
      </c>
      <c r="I360" s="25">
        <v>3.5</v>
      </c>
      <c r="J360" s="26">
        <f t="shared" si="21"/>
        <v>45.5</v>
      </c>
      <c r="K360" s="26">
        <f t="shared" si="22"/>
        <v>3.1850000000000005</v>
      </c>
      <c r="L360" s="26">
        <f t="shared" si="23"/>
        <v>48.685000000000002</v>
      </c>
      <c r="M360" s="26">
        <f t="shared" si="20"/>
        <v>142.315</v>
      </c>
      <c r="N360" s="25">
        <v>142.32</v>
      </c>
      <c r="O360" s="94">
        <v>0</v>
      </c>
    </row>
    <row r="361" spans="1:18" ht="24" customHeight="1">
      <c r="A361" s="31">
        <v>357</v>
      </c>
      <c r="B361" s="33">
        <v>5920003413</v>
      </c>
      <c r="C361" s="17" t="s">
        <v>948</v>
      </c>
      <c r="D361" s="17" t="s">
        <v>949</v>
      </c>
      <c r="E361" s="17" t="s">
        <v>950</v>
      </c>
      <c r="F361" s="48" t="s">
        <v>19</v>
      </c>
      <c r="G361" s="25">
        <v>0</v>
      </c>
      <c r="H361" s="18">
        <v>19</v>
      </c>
      <c r="I361" s="25">
        <v>3.5</v>
      </c>
      <c r="J361" s="26">
        <f t="shared" si="21"/>
        <v>66.5</v>
      </c>
      <c r="K361" s="26">
        <f t="shared" si="22"/>
        <v>4.6550000000000002</v>
      </c>
      <c r="L361" s="26">
        <f t="shared" si="23"/>
        <v>71.155000000000001</v>
      </c>
      <c r="M361" s="26">
        <f t="shared" si="20"/>
        <v>71.155000000000001</v>
      </c>
      <c r="N361" s="25">
        <v>71.16</v>
      </c>
      <c r="O361" s="94">
        <v>1</v>
      </c>
      <c r="P361" s="85"/>
      <c r="Q361" s="85"/>
      <c r="R361" s="85"/>
    </row>
    <row r="362" spans="1:18" ht="24" customHeight="1">
      <c r="A362" s="31">
        <v>358</v>
      </c>
      <c r="B362" s="16">
        <v>5920003414</v>
      </c>
      <c r="C362" s="17" t="s">
        <v>951</v>
      </c>
      <c r="D362" s="17" t="s">
        <v>952</v>
      </c>
      <c r="E362" s="17" t="s">
        <v>953</v>
      </c>
      <c r="F362" s="20" t="s">
        <v>19</v>
      </c>
      <c r="G362" s="25">
        <v>0</v>
      </c>
      <c r="H362" s="18">
        <v>60</v>
      </c>
      <c r="I362" s="25">
        <v>3.5</v>
      </c>
      <c r="J362" s="26">
        <f t="shared" si="21"/>
        <v>210</v>
      </c>
      <c r="K362" s="26">
        <f t="shared" si="22"/>
        <v>14.700000000000001</v>
      </c>
      <c r="L362" s="26">
        <f t="shared" si="23"/>
        <v>224.7</v>
      </c>
      <c r="M362" s="26">
        <f t="shared" si="20"/>
        <v>224.7</v>
      </c>
      <c r="N362" s="25">
        <v>224.7</v>
      </c>
      <c r="O362" s="94">
        <v>0</v>
      </c>
      <c r="P362" s="85"/>
      <c r="Q362" s="85"/>
      <c r="R362" s="85"/>
    </row>
    <row r="363" spans="1:18" ht="24" customHeight="1">
      <c r="A363" s="31">
        <v>359</v>
      </c>
      <c r="B363" s="33">
        <v>5920003415</v>
      </c>
      <c r="C363" s="17" t="s">
        <v>954</v>
      </c>
      <c r="D363" s="17" t="s">
        <v>955</v>
      </c>
      <c r="E363" s="17" t="s">
        <v>28</v>
      </c>
      <c r="F363" s="20" t="s">
        <v>19</v>
      </c>
      <c r="G363" s="25">
        <v>0</v>
      </c>
      <c r="H363" s="18">
        <v>40</v>
      </c>
      <c r="I363" s="25">
        <v>3.5</v>
      </c>
      <c r="J363" s="26">
        <f t="shared" si="21"/>
        <v>140</v>
      </c>
      <c r="K363" s="26">
        <f t="shared" si="22"/>
        <v>9.8000000000000007</v>
      </c>
      <c r="L363" s="26">
        <f t="shared" si="23"/>
        <v>149.80000000000001</v>
      </c>
      <c r="M363" s="26">
        <f t="shared" si="20"/>
        <v>149.80000000000001</v>
      </c>
      <c r="N363" s="25">
        <v>149.80000000000001</v>
      </c>
      <c r="O363" s="94">
        <v>1</v>
      </c>
      <c r="P363" s="85"/>
      <c r="Q363" s="85"/>
      <c r="R363" s="85"/>
    </row>
    <row r="364" spans="1:18" ht="24" customHeight="1">
      <c r="A364" s="31">
        <v>360</v>
      </c>
      <c r="B364" s="16">
        <v>5920003416</v>
      </c>
      <c r="C364" s="65" t="s">
        <v>956</v>
      </c>
      <c r="D364" s="65" t="s">
        <v>957</v>
      </c>
      <c r="E364" s="65" t="s">
        <v>28</v>
      </c>
      <c r="F364" s="48" t="s">
        <v>3599</v>
      </c>
      <c r="G364" s="25">
        <v>524.30999999999995</v>
      </c>
      <c r="H364" s="18">
        <v>41</v>
      </c>
      <c r="I364" s="25">
        <v>3.5</v>
      </c>
      <c r="J364" s="26">
        <f t="shared" si="21"/>
        <v>143.5</v>
      </c>
      <c r="K364" s="26">
        <f t="shared" si="22"/>
        <v>10.045000000000002</v>
      </c>
      <c r="L364" s="26">
        <f t="shared" si="23"/>
        <v>153.54500000000002</v>
      </c>
      <c r="M364" s="26">
        <f t="shared" si="20"/>
        <v>677.85500000000002</v>
      </c>
      <c r="N364" s="25">
        <v>677.86</v>
      </c>
      <c r="O364" s="94" t="s">
        <v>3596</v>
      </c>
    </row>
    <row r="365" spans="1:18" ht="24" customHeight="1">
      <c r="A365" s="31">
        <v>361</v>
      </c>
      <c r="B365" s="33">
        <v>5920003417</v>
      </c>
      <c r="C365" s="17" t="s">
        <v>958</v>
      </c>
      <c r="D365" s="17" t="s">
        <v>959</v>
      </c>
      <c r="E365" s="17" t="s">
        <v>960</v>
      </c>
      <c r="F365" s="48" t="s">
        <v>3577</v>
      </c>
      <c r="G365" s="25">
        <v>198.5</v>
      </c>
      <c r="H365" s="18">
        <v>18</v>
      </c>
      <c r="I365" s="25">
        <v>3.5</v>
      </c>
      <c r="J365" s="26">
        <f t="shared" si="21"/>
        <v>63</v>
      </c>
      <c r="K365" s="26">
        <f t="shared" si="22"/>
        <v>4.41</v>
      </c>
      <c r="L365" s="26">
        <f t="shared" si="23"/>
        <v>67.41</v>
      </c>
      <c r="M365" s="26">
        <f t="shared" si="20"/>
        <v>265.90999999999997</v>
      </c>
      <c r="N365" s="25">
        <v>265.91000000000003</v>
      </c>
      <c r="O365" s="94">
        <v>1</v>
      </c>
    </row>
    <row r="366" spans="1:18" ht="24" customHeight="1">
      <c r="A366" s="31">
        <v>362</v>
      </c>
      <c r="B366" s="16">
        <v>5920003418</v>
      </c>
      <c r="C366" s="17" t="s">
        <v>961</v>
      </c>
      <c r="D366" s="17" t="s">
        <v>962</v>
      </c>
      <c r="E366" s="17" t="s">
        <v>963</v>
      </c>
      <c r="F366" s="49">
        <v>21702</v>
      </c>
      <c r="G366" s="25">
        <v>161.04</v>
      </c>
      <c r="H366" s="18">
        <v>29</v>
      </c>
      <c r="I366" s="25">
        <v>3.5</v>
      </c>
      <c r="J366" s="26">
        <f t="shared" si="21"/>
        <v>101.5</v>
      </c>
      <c r="K366" s="26">
        <f t="shared" si="22"/>
        <v>7.1050000000000004</v>
      </c>
      <c r="L366" s="26">
        <f t="shared" si="23"/>
        <v>108.605</v>
      </c>
      <c r="M366" s="26">
        <f t="shared" si="20"/>
        <v>269.64499999999998</v>
      </c>
      <c r="N366" s="25">
        <v>269.64999999999998</v>
      </c>
      <c r="O366" s="94">
        <v>0</v>
      </c>
      <c r="P366" s="78"/>
      <c r="Q366" s="83"/>
    </row>
    <row r="367" spans="1:18" ht="24" customHeight="1">
      <c r="A367" s="31">
        <v>363</v>
      </c>
      <c r="B367" s="33">
        <v>5920003419</v>
      </c>
      <c r="C367" s="17" t="s">
        <v>964</v>
      </c>
      <c r="D367" s="17" t="s">
        <v>965</v>
      </c>
      <c r="E367" s="17" t="s">
        <v>966</v>
      </c>
      <c r="F367" s="48" t="s">
        <v>3577</v>
      </c>
      <c r="G367" s="25">
        <v>265.89999999999998</v>
      </c>
      <c r="H367" s="18">
        <v>23</v>
      </c>
      <c r="I367" s="25">
        <v>3.5</v>
      </c>
      <c r="J367" s="26">
        <f t="shared" si="21"/>
        <v>80.5</v>
      </c>
      <c r="K367" s="26">
        <f t="shared" si="22"/>
        <v>5.6350000000000007</v>
      </c>
      <c r="L367" s="26">
        <f t="shared" si="23"/>
        <v>86.135000000000005</v>
      </c>
      <c r="M367" s="26">
        <f t="shared" si="20"/>
        <v>352.03499999999997</v>
      </c>
      <c r="N367" s="25">
        <v>352.04</v>
      </c>
      <c r="O367" s="94">
        <v>1</v>
      </c>
    </row>
    <row r="368" spans="1:18" ht="24" customHeight="1">
      <c r="A368" s="31">
        <v>364</v>
      </c>
      <c r="B368" s="16">
        <v>5920003420</v>
      </c>
      <c r="C368" s="17" t="s">
        <v>967</v>
      </c>
      <c r="D368" s="17" t="s">
        <v>968</v>
      </c>
      <c r="E368" s="17" t="s">
        <v>969</v>
      </c>
      <c r="F368" s="20" t="s">
        <v>19</v>
      </c>
      <c r="G368" s="25">
        <v>0</v>
      </c>
      <c r="H368" s="18">
        <v>59</v>
      </c>
      <c r="I368" s="25">
        <v>3.5</v>
      </c>
      <c r="J368" s="26">
        <f t="shared" si="21"/>
        <v>206.5</v>
      </c>
      <c r="K368" s="26">
        <f t="shared" si="22"/>
        <v>14.455000000000002</v>
      </c>
      <c r="L368" s="26">
        <f t="shared" si="23"/>
        <v>220.95500000000001</v>
      </c>
      <c r="M368" s="26">
        <f t="shared" si="20"/>
        <v>220.95500000000001</v>
      </c>
      <c r="N368" s="25">
        <v>220.96</v>
      </c>
      <c r="O368" s="94">
        <v>0</v>
      </c>
      <c r="P368" s="85"/>
      <c r="Q368" s="85"/>
      <c r="R368" s="85"/>
    </row>
    <row r="369" spans="1:18" ht="24" customHeight="1">
      <c r="A369" s="31">
        <v>365</v>
      </c>
      <c r="B369" s="33">
        <v>5920003421</v>
      </c>
      <c r="C369" s="17" t="s">
        <v>970</v>
      </c>
      <c r="D369" s="17" t="s">
        <v>971</v>
      </c>
      <c r="E369" s="17" t="s">
        <v>972</v>
      </c>
      <c r="F369" s="48" t="s">
        <v>3578</v>
      </c>
      <c r="G369" s="25">
        <v>318.33</v>
      </c>
      <c r="H369" s="18">
        <v>39</v>
      </c>
      <c r="I369" s="25">
        <v>3.5</v>
      </c>
      <c r="J369" s="26">
        <f t="shared" si="21"/>
        <v>136.5</v>
      </c>
      <c r="K369" s="26">
        <f t="shared" si="22"/>
        <v>9.5550000000000015</v>
      </c>
      <c r="L369" s="26">
        <f t="shared" si="23"/>
        <v>146.05500000000001</v>
      </c>
      <c r="M369" s="26">
        <f t="shared" si="20"/>
        <v>464.38499999999999</v>
      </c>
      <c r="N369" s="25">
        <v>464.39</v>
      </c>
      <c r="O369" s="94">
        <v>1</v>
      </c>
      <c r="P369" s="78"/>
    </row>
    <row r="370" spans="1:18" ht="24" customHeight="1">
      <c r="A370" s="31">
        <v>366</v>
      </c>
      <c r="B370" s="16">
        <v>5920003422</v>
      </c>
      <c r="C370" s="17" t="s">
        <v>973</v>
      </c>
      <c r="D370" s="17" t="s">
        <v>974</v>
      </c>
      <c r="E370" s="17" t="s">
        <v>975</v>
      </c>
      <c r="F370" s="48" t="s">
        <v>19</v>
      </c>
      <c r="G370" s="25">
        <v>0</v>
      </c>
      <c r="H370" s="18">
        <v>2</v>
      </c>
      <c r="I370" s="25">
        <v>3.5</v>
      </c>
      <c r="J370" s="26">
        <f t="shared" si="21"/>
        <v>7</v>
      </c>
      <c r="K370" s="26">
        <f t="shared" si="22"/>
        <v>0.49000000000000005</v>
      </c>
      <c r="L370" s="26">
        <f t="shared" si="23"/>
        <v>7.49</v>
      </c>
      <c r="M370" s="26">
        <f t="shared" si="20"/>
        <v>7.49</v>
      </c>
      <c r="N370" s="25"/>
      <c r="O370" s="94">
        <v>0</v>
      </c>
      <c r="P370" s="85"/>
      <c r="Q370" s="85"/>
      <c r="R370" s="85"/>
    </row>
    <row r="371" spans="1:18" ht="24" customHeight="1">
      <c r="A371" s="31">
        <v>367</v>
      </c>
      <c r="B371" s="33">
        <v>5920003423</v>
      </c>
      <c r="C371" s="17" t="s">
        <v>976</v>
      </c>
      <c r="D371" s="17" t="s">
        <v>977</v>
      </c>
      <c r="E371" s="17" t="s">
        <v>978</v>
      </c>
      <c r="F371" s="48" t="s">
        <v>19</v>
      </c>
      <c r="G371" s="25">
        <v>0</v>
      </c>
      <c r="H371" s="18">
        <v>43</v>
      </c>
      <c r="I371" s="25">
        <v>3.5</v>
      </c>
      <c r="J371" s="26">
        <f t="shared" si="21"/>
        <v>150.5</v>
      </c>
      <c r="K371" s="26">
        <f t="shared" si="22"/>
        <v>10.535</v>
      </c>
      <c r="L371" s="26">
        <f t="shared" si="23"/>
        <v>161.035</v>
      </c>
      <c r="M371" s="26">
        <f t="shared" si="20"/>
        <v>161.035</v>
      </c>
      <c r="N371" s="25"/>
      <c r="O371" s="94">
        <v>1</v>
      </c>
      <c r="P371" s="85"/>
      <c r="Q371" s="85"/>
      <c r="R371" s="85"/>
    </row>
    <row r="372" spans="1:18" ht="24" customHeight="1">
      <c r="A372" s="31">
        <v>368</v>
      </c>
      <c r="B372" s="16">
        <v>5920003424</v>
      </c>
      <c r="C372" s="17" t="s">
        <v>979</v>
      </c>
      <c r="D372" s="17" t="s">
        <v>980</v>
      </c>
      <c r="E372" s="17" t="s">
        <v>981</v>
      </c>
      <c r="F372" s="48" t="s">
        <v>3599</v>
      </c>
      <c r="G372" s="25">
        <v>539.29</v>
      </c>
      <c r="H372" s="18">
        <v>40</v>
      </c>
      <c r="I372" s="25">
        <v>3.5</v>
      </c>
      <c r="J372" s="26">
        <f t="shared" si="21"/>
        <v>140</v>
      </c>
      <c r="K372" s="26">
        <f t="shared" si="22"/>
        <v>9.8000000000000007</v>
      </c>
      <c r="L372" s="26">
        <f t="shared" si="23"/>
        <v>149.80000000000001</v>
      </c>
      <c r="M372" s="26">
        <f t="shared" si="20"/>
        <v>689.08999999999992</v>
      </c>
      <c r="N372" s="25"/>
      <c r="O372" s="94">
        <v>0</v>
      </c>
    </row>
    <row r="373" spans="1:18" ht="24" customHeight="1">
      <c r="A373" s="31">
        <v>369</v>
      </c>
      <c r="B373" s="33">
        <v>5920003425</v>
      </c>
      <c r="C373" s="17" t="s">
        <v>982</v>
      </c>
      <c r="D373" s="17" t="s">
        <v>983</v>
      </c>
      <c r="E373" s="17" t="s">
        <v>984</v>
      </c>
      <c r="F373" s="48" t="s">
        <v>3578</v>
      </c>
      <c r="G373" s="25">
        <v>205.98</v>
      </c>
      <c r="H373" s="18">
        <v>28</v>
      </c>
      <c r="I373" s="25">
        <v>3.5</v>
      </c>
      <c r="J373" s="26">
        <f t="shared" si="21"/>
        <v>98</v>
      </c>
      <c r="K373" s="26">
        <f t="shared" si="22"/>
        <v>6.86</v>
      </c>
      <c r="L373" s="26">
        <f t="shared" si="23"/>
        <v>104.86</v>
      </c>
      <c r="M373" s="26">
        <f t="shared" si="20"/>
        <v>310.83999999999997</v>
      </c>
      <c r="N373" s="25"/>
      <c r="O373" s="94">
        <v>1</v>
      </c>
      <c r="P373" s="78"/>
    </row>
    <row r="374" spans="1:18" ht="24" customHeight="1">
      <c r="A374" s="31">
        <v>370</v>
      </c>
      <c r="B374" s="16">
        <v>5920003426</v>
      </c>
      <c r="C374" s="17" t="s">
        <v>985</v>
      </c>
      <c r="D374" s="17" t="s">
        <v>986</v>
      </c>
      <c r="E374" s="17" t="s">
        <v>987</v>
      </c>
      <c r="F374" s="48" t="s">
        <v>3578</v>
      </c>
      <c r="G374" s="25">
        <v>37.46</v>
      </c>
      <c r="H374" s="18">
        <v>8</v>
      </c>
      <c r="I374" s="25">
        <v>3.5</v>
      </c>
      <c r="J374" s="26">
        <f t="shared" si="21"/>
        <v>28</v>
      </c>
      <c r="K374" s="26">
        <f t="shared" si="22"/>
        <v>1.9600000000000002</v>
      </c>
      <c r="L374" s="26">
        <f t="shared" si="23"/>
        <v>29.96</v>
      </c>
      <c r="M374" s="26">
        <f t="shared" si="20"/>
        <v>67.42</v>
      </c>
      <c r="N374" s="25"/>
      <c r="O374" s="94" t="s">
        <v>3596</v>
      </c>
      <c r="P374" s="78"/>
    </row>
    <row r="375" spans="1:18" ht="24" customHeight="1">
      <c r="A375" s="31">
        <v>371</v>
      </c>
      <c r="B375" s="33">
        <v>5920003427</v>
      </c>
      <c r="C375" s="17" t="s">
        <v>988</v>
      </c>
      <c r="D375" s="17" t="s">
        <v>989</v>
      </c>
      <c r="E375" s="17" t="s">
        <v>990</v>
      </c>
      <c r="F375" s="48" t="s">
        <v>3578</v>
      </c>
      <c r="G375" s="25">
        <v>232.2</v>
      </c>
      <c r="H375" s="18">
        <v>25</v>
      </c>
      <c r="I375" s="25">
        <v>3.5</v>
      </c>
      <c r="J375" s="26">
        <f t="shared" si="21"/>
        <v>87.5</v>
      </c>
      <c r="K375" s="26">
        <f t="shared" si="22"/>
        <v>6.1250000000000009</v>
      </c>
      <c r="L375" s="26">
        <f t="shared" si="23"/>
        <v>93.625</v>
      </c>
      <c r="M375" s="26">
        <f t="shared" si="20"/>
        <v>325.82499999999999</v>
      </c>
      <c r="N375" s="25"/>
      <c r="O375" s="94">
        <v>1</v>
      </c>
      <c r="P375" s="78"/>
    </row>
    <row r="376" spans="1:18" ht="24" customHeight="1">
      <c r="A376" s="31">
        <v>372</v>
      </c>
      <c r="B376" s="16">
        <v>5920003428</v>
      </c>
      <c r="C376" s="17" t="s">
        <v>991</v>
      </c>
      <c r="D376" s="17" t="s">
        <v>992</v>
      </c>
      <c r="E376" s="17" t="s">
        <v>993</v>
      </c>
      <c r="F376" s="48" t="s">
        <v>3578</v>
      </c>
      <c r="G376" s="25">
        <v>22.48</v>
      </c>
      <c r="H376" s="18">
        <v>3</v>
      </c>
      <c r="I376" s="25">
        <v>3.5</v>
      </c>
      <c r="J376" s="26">
        <f t="shared" si="21"/>
        <v>10.5</v>
      </c>
      <c r="K376" s="26">
        <f t="shared" si="22"/>
        <v>0.7350000000000001</v>
      </c>
      <c r="L376" s="26">
        <f t="shared" si="23"/>
        <v>11.234999999999999</v>
      </c>
      <c r="M376" s="26">
        <f t="shared" si="20"/>
        <v>33.715000000000003</v>
      </c>
      <c r="N376" s="25"/>
      <c r="O376" s="94">
        <v>0</v>
      </c>
      <c r="P376" s="78"/>
    </row>
    <row r="377" spans="1:18" ht="24" customHeight="1">
      <c r="A377" s="31">
        <v>373</v>
      </c>
      <c r="B377" s="33">
        <v>5920003429</v>
      </c>
      <c r="C377" s="17" t="s">
        <v>994</v>
      </c>
      <c r="D377" s="17" t="s">
        <v>995</v>
      </c>
      <c r="E377" s="17" t="s">
        <v>996</v>
      </c>
      <c r="F377" s="48" t="s">
        <v>3578</v>
      </c>
      <c r="G377" s="25">
        <v>509.33</v>
      </c>
      <c r="H377" s="18">
        <v>71</v>
      </c>
      <c r="I377" s="25">
        <v>3.5</v>
      </c>
      <c r="J377" s="26">
        <f t="shared" si="21"/>
        <v>248.5</v>
      </c>
      <c r="K377" s="26">
        <f t="shared" si="22"/>
        <v>17.395000000000003</v>
      </c>
      <c r="L377" s="26">
        <f t="shared" si="23"/>
        <v>265.89499999999998</v>
      </c>
      <c r="M377" s="26">
        <f t="shared" si="20"/>
        <v>775.22499999999991</v>
      </c>
      <c r="N377" s="25"/>
      <c r="O377" s="94">
        <v>1</v>
      </c>
      <c r="P377" s="78"/>
    </row>
    <row r="378" spans="1:18" ht="24" customHeight="1">
      <c r="A378" s="31">
        <v>374</v>
      </c>
      <c r="B378" s="16">
        <v>5920003430</v>
      </c>
      <c r="C378" s="17" t="s">
        <v>997</v>
      </c>
      <c r="D378" s="17" t="s">
        <v>998</v>
      </c>
      <c r="E378" s="17" t="s">
        <v>999</v>
      </c>
      <c r="F378" s="48" t="s">
        <v>3578</v>
      </c>
      <c r="G378" s="25">
        <v>374.51</v>
      </c>
      <c r="H378" s="18">
        <v>43</v>
      </c>
      <c r="I378" s="25">
        <v>3.5</v>
      </c>
      <c r="J378" s="26">
        <f t="shared" si="21"/>
        <v>150.5</v>
      </c>
      <c r="K378" s="26">
        <f t="shared" si="22"/>
        <v>10.535</v>
      </c>
      <c r="L378" s="26">
        <f t="shared" si="23"/>
        <v>161.035</v>
      </c>
      <c r="M378" s="26">
        <f t="shared" si="20"/>
        <v>535.54499999999996</v>
      </c>
      <c r="N378" s="25"/>
      <c r="O378" s="94">
        <v>0</v>
      </c>
      <c r="P378" s="78"/>
    </row>
    <row r="379" spans="1:18" ht="24" customHeight="1">
      <c r="A379" s="31">
        <v>375</v>
      </c>
      <c r="B379" s="33">
        <v>5920003431</v>
      </c>
      <c r="C379" s="17" t="s">
        <v>1000</v>
      </c>
      <c r="D379" s="17" t="s">
        <v>1001</v>
      </c>
      <c r="E379" s="17" t="s">
        <v>1002</v>
      </c>
      <c r="F379" s="48" t="s">
        <v>3578</v>
      </c>
      <c r="G379" s="25">
        <v>704.07</v>
      </c>
      <c r="H379" s="18">
        <v>92</v>
      </c>
      <c r="I379" s="25">
        <v>3.5</v>
      </c>
      <c r="J379" s="26">
        <f t="shared" si="21"/>
        <v>322</v>
      </c>
      <c r="K379" s="26">
        <f t="shared" si="22"/>
        <v>22.540000000000003</v>
      </c>
      <c r="L379" s="26">
        <f t="shared" si="23"/>
        <v>344.54</v>
      </c>
      <c r="M379" s="26">
        <f t="shared" si="20"/>
        <v>1048.6100000000001</v>
      </c>
      <c r="N379" s="25"/>
      <c r="O379" s="94">
        <v>1</v>
      </c>
      <c r="P379" s="78"/>
    </row>
    <row r="380" spans="1:18" ht="24" customHeight="1">
      <c r="A380" s="31">
        <v>376</v>
      </c>
      <c r="B380" s="16">
        <v>5920003432</v>
      </c>
      <c r="C380" s="17" t="s">
        <v>1003</v>
      </c>
      <c r="D380" s="17" t="s">
        <v>1004</v>
      </c>
      <c r="E380" s="17" t="s">
        <v>1005</v>
      </c>
      <c r="F380" s="48" t="s">
        <v>3578</v>
      </c>
      <c r="G380" s="25">
        <v>86.14</v>
      </c>
      <c r="H380" s="18">
        <v>19</v>
      </c>
      <c r="I380" s="25">
        <v>3.5</v>
      </c>
      <c r="J380" s="26">
        <f t="shared" si="21"/>
        <v>66.5</v>
      </c>
      <c r="K380" s="26">
        <f t="shared" si="22"/>
        <v>4.6550000000000002</v>
      </c>
      <c r="L380" s="26">
        <f t="shared" si="23"/>
        <v>71.155000000000001</v>
      </c>
      <c r="M380" s="26">
        <f t="shared" si="20"/>
        <v>157.29500000000002</v>
      </c>
      <c r="N380" s="25"/>
      <c r="O380" s="94">
        <v>0</v>
      </c>
      <c r="P380" s="78"/>
    </row>
    <row r="381" spans="1:18" ht="24" customHeight="1">
      <c r="A381" s="31">
        <v>377</v>
      </c>
      <c r="B381" s="33">
        <v>5920003433</v>
      </c>
      <c r="C381" s="65" t="s">
        <v>1006</v>
      </c>
      <c r="D381" s="65" t="s">
        <v>2634</v>
      </c>
      <c r="E381" s="65" t="s">
        <v>3523</v>
      </c>
      <c r="F381" s="48" t="s">
        <v>3577</v>
      </c>
      <c r="G381" s="25">
        <v>880.09</v>
      </c>
      <c r="H381" s="18">
        <v>76</v>
      </c>
      <c r="I381" s="25">
        <v>3.5</v>
      </c>
      <c r="J381" s="26">
        <f t="shared" si="21"/>
        <v>266</v>
      </c>
      <c r="K381" s="26">
        <f t="shared" si="22"/>
        <v>18.62</v>
      </c>
      <c r="L381" s="26">
        <f t="shared" si="23"/>
        <v>284.62</v>
      </c>
      <c r="M381" s="26">
        <f t="shared" si="20"/>
        <v>1164.71</v>
      </c>
      <c r="N381" s="25"/>
      <c r="O381" s="94">
        <v>1</v>
      </c>
    </row>
    <row r="382" spans="1:18" ht="24" customHeight="1">
      <c r="A382" s="31">
        <v>378</v>
      </c>
      <c r="B382" s="16">
        <v>5920003434</v>
      </c>
      <c r="C382" s="17" t="s">
        <v>1008</v>
      </c>
      <c r="D382" s="17" t="s">
        <v>1009</v>
      </c>
      <c r="E382" s="17" t="s">
        <v>1010</v>
      </c>
      <c r="F382" s="48" t="s">
        <v>3599</v>
      </c>
      <c r="G382" s="25">
        <v>164.79</v>
      </c>
      <c r="H382" s="18">
        <v>15</v>
      </c>
      <c r="I382" s="25">
        <v>3.5</v>
      </c>
      <c r="J382" s="26">
        <f t="shared" si="21"/>
        <v>52.5</v>
      </c>
      <c r="K382" s="26">
        <f t="shared" si="22"/>
        <v>3.6750000000000003</v>
      </c>
      <c r="L382" s="26">
        <f t="shared" si="23"/>
        <v>56.174999999999997</v>
      </c>
      <c r="M382" s="26">
        <f t="shared" si="20"/>
        <v>220.96499999999997</v>
      </c>
      <c r="N382" s="25"/>
      <c r="O382" s="94">
        <v>0</v>
      </c>
    </row>
    <row r="383" spans="1:18" ht="24" customHeight="1">
      <c r="A383" s="31">
        <v>379</v>
      </c>
      <c r="B383" s="33">
        <v>5920003435</v>
      </c>
      <c r="C383" s="17" t="s">
        <v>1011</v>
      </c>
      <c r="D383" s="17" t="s">
        <v>1012</v>
      </c>
      <c r="E383" s="17" t="s">
        <v>1013</v>
      </c>
      <c r="F383" s="48" t="s">
        <v>3577</v>
      </c>
      <c r="G383" s="25">
        <v>284.63</v>
      </c>
      <c r="H383" s="18">
        <v>19</v>
      </c>
      <c r="I383" s="25">
        <v>3.5</v>
      </c>
      <c r="J383" s="26">
        <f t="shared" si="21"/>
        <v>66.5</v>
      </c>
      <c r="K383" s="26">
        <f t="shared" si="22"/>
        <v>4.6550000000000002</v>
      </c>
      <c r="L383" s="26">
        <f t="shared" si="23"/>
        <v>71.155000000000001</v>
      </c>
      <c r="M383" s="26">
        <f t="shared" si="20"/>
        <v>355.78499999999997</v>
      </c>
      <c r="N383" s="25"/>
      <c r="O383" s="94">
        <v>1</v>
      </c>
    </row>
    <row r="384" spans="1:18" ht="24" customHeight="1">
      <c r="A384" s="31">
        <v>380</v>
      </c>
      <c r="B384" s="16">
        <v>5920003436</v>
      </c>
      <c r="C384" s="17" t="s">
        <v>1014</v>
      </c>
      <c r="D384" s="17" t="s">
        <v>1015</v>
      </c>
      <c r="E384" s="17" t="s">
        <v>1016</v>
      </c>
      <c r="F384" s="48" t="s">
        <v>3599</v>
      </c>
      <c r="G384" s="25">
        <v>535.54</v>
      </c>
      <c r="H384" s="18">
        <v>37</v>
      </c>
      <c r="I384" s="25">
        <v>3.5</v>
      </c>
      <c r="J384" s="26">
        <f t="shared" si="21"/>
        <v>129.5</v>
      </c>
      <c r="K384" s="26">
        <f t="shared" si="22"/>
        <v>9.0650000000000013</v>
      </c>
      <c r="L384" s="26">
        <f t="shared" si="23"/>
        <v>138.565</v>
      </c>
      <c r="M384" s="26">
        <f t="shared" si="20"/>
        <v>674.10500000000002</v>
      </c>
      <c r="N384" s="25"/>
      <c r="O384" s="94" t="s">
        <v>3596</v>
      </c>
    </row>
    <row r="385" spans="1:18" ht="24" customHeight="1">
      <c r="A385" s="31">
        <v>381</v>
      </c>
      <c r="B385" s="33">
        <v>5920003437</v>
      </c>
      <c r="C385" s="65" t="s">
        <v>1017</v>
      </c>
      <c r="D385" s="65" t="s">
        <v>1018</v>
      </c>
      <c r="E385" s="65" t="s">
        <v>1019</v>
      </c>
      <c r="F385" s="48" t="s">
        <v>3577</v>
      </c>
      <c r="G385" s="25">
        <v>1617.84</v>
      </c>
      <c r="H385" s="18">
        <v>122</v>
      </c>
      <c r="I385" s="25">
        <v>3.5</v>
      </c>
      <c r="J385" s="26">
        <f t="shared" si="21"/>
        <v>427</v>
      </c>
      <c r="K385" s="26">
        <f t="shared" si="22"/>
        <v>29.890000000000004</v>
      </c>
      <c r="L385" s="26">
        <f t="shared" si="23"/>
        <v>456.89</v>
      </c>
      <c r="M385" s="26">
        <f t="shared" si="20"/>
        <v>2074.73</v>
      </c>
      <c r="N385" s="25"/>
      <c r="O385" s="94">
        <v>1</v>
      </c>
    </row>
    <row r="386" spans="1:18" ht="24" customHeight="1">
      <c r="A386" s="31">
        <v>382</v>
      </c>
      <c r="B386" s="16">
        <v>5920003438</v>
      </c>
      <c r="C386" s="17" t="s">
        <v>1020</v>
      </c>
      <c r="D386" s="17" t="s">
        <v>1021</v>
      </c>
      <c r="E386" s="17" t="s">
        <v>1022</v>
      </c>
      <c r="F386" s="48" t="s">
        <v>3599</v>
      </c>
      <c r="G386" s="25">
        <v>786.46</v>
      </c>
      <c r="H386" s="18">
        <v>61</v>
      </c>
      <c r="I386" s="25">
        <v>3.5</v>
      </c>
      <c r="J386" s="26">
        <f t="shared" si="21"/>
        <v>213.5</v>
      </c>
      <c r="K386" s="26">
        <f t="shared" si="22"/>
        <v>14.945000000000002</v>
      </c>
      <c r="L386" s="26">
        <f t="shared" si="23"/>
        <v>228.44499999999999</v>
      </c>
      <c r="M386" s="26">
        <f t="shared" si="20"/>
        <v>1014.905</v>
      </c>
      <c r="N386" s="25"/>
      <c r="O386" s="94">
        <v>0</v>
      </c>
    </row>
    <row r="387" spans="1:18" ht="24" customHeight="1">
      <c r="A387" s="31">
        <v>383</v>
      </c>
      <c r="B387" s="33">
        <v>5920003439</v>
      </c>
      <c r="C387" s="65" t="s">
        <v>1023</v>
      </c>
      <c r="D387" s="65" t="s">
        <v>1024</v>
      </c>
      <c r="E387" s="65" t="s">
        <v>3537</v>
      </c>
      <c r="F387" s="48">
        <v>21702</v>
      </c>
      <c r="G387" s="25">
        <v>232.19</v>
      </c>
      <c r="H387" s="18">
        <v>41</v>
      </c>
      <c r="I387" s="25">
        <v>3.5</v>
      </c>
      <c r="J387" s="26">
        <f t="shared" si="21"/>
        <v>143.5</v>
      </c>
      <c r="K387" s="26">
        <f t="shared" si="22"/>
        <v>10.045000000000002</v>
      </c>
      <c r="L387" s="26">
        <f t="shared" si="23"/>
        <v>153.54500000000002</v>
      </c>
      <c r="M387" s="26">
        <f t="shared" si="20"/>
        <v>385.73500000000001</v>
      </c>
      <c r="N387" s="25"/>
      <c r="O387" s="94">
        <v>1</v>
      </c>
      <c r="P387" s="78"/>
      <c r="Q387" s="83"/>
    </row>
    <row r="388" spans="1:18" ht="24" customHeight="1">
      <c r="A388" s="31">
        <v>384</v>
      </c>
      <c r="B388" s="16">
        <v>5920003440</v>
      </c>
      <c r="C388" s="17" t="s">
        <v>1026</v>
      </c>
      <c r="D388" s="17" t="s">
        <v>1027</v>
      </c>
      <c r="E388" s="17" t="s">
        <v>1028</v>
      </c>
      <c r="F388" s="48" t="s">
        <v>3599</v>
      </c>
      <c r="G388" s="25">
        <v>205.99</v>
      </c>
      <c r="H388" s="18">
        <v>15</v>
      </c>
      <c r="I388" s="25">
        <v>3.5</v>
      </c>
      <c r="J388" s="26">
        <f t="shared" si="21"/>
        <v>52.5</v>
      </c>
      <c r="K388" s="26">
        <f t="shared" si="22"/>
        <v>3.6750000000000003</v>
      </c>
      <c r="L388" s="26">
        <f t="shared" si="23"/>
        <v>56.174999999999997</v>
      </c>
      <c r="M388" s="26">
        <f t="shared" si="20"/>
        <v>262.16500000000002</v>
      </c>
      <c r="N388" s="25"/>
      <c r="O388" s="94">
        <v>0</v>
      </c>
    </row>
    <row r="389" spans="1:18" ht="24" customHeight="1">
      <c r="A389" s="31">
        <v>385</v>
      </c>
      <c r="B389" s="33">
        <v>5920003441</v>
      </c>
      <c r="C389" s="65" t="s">
        <v>1029</v>
      </c>
      <c r="D389" s="65" t="s">
        <v>1030</v>
      </c>
      <c r="E389" s="65" t="s">
        <v>1031</v>
      </c>
      <c r="F389" s="48" t="s">
        <v>3577</v>
      </c>
      <c r="G389" s="25">
        <v>430.69</v>
      </c>
      <c r="H389" s="18">
        <v>19</v>
      </c>
      <c r="I389" s="25">
        <v>3.5</v>
      </c>
      <c r="J389" s="26">
        <f t="shared" si="21"/>
        <v>66.5</v>
      </c>
      <c r="K389" s="26">
        <f t="shared" si="22"/>
        <v>4.6550000000000002</v>
      </c>
      <c r="L389" s="26">
        <f t="shared" si="23"/>
        <v>71.155000000000001</v>
      </c>
      <c r="M389" s="26">
        <f t="shared" ref="M389:M452" si="24">SUM(G389+L389)</f>
        <v>501.84500000000003</v>
      </c>
      <c r="N389" s="25"/>
      <c r="O389" s="94">
        <v>1</v>
      </c>
    </row>
    <row r="390" spans="1:18" ht="24" customHeight="1">
      <c r="A390" s="31">
        <v>386</v>
      </c>
      <c r="B390" s="16">
        <v>5920003442</v>
      </c>
      <c r="C390" s="80" t="s">
        <v>1032</v>
      </c>
      <c r="D390" s="80" t="s">
        <v>1033</v>
      </c>
      <c r="E390" s="80" t="s">
        <v>1034</v>
      </c>
      <c r="F390" s="48" t="s">
        <v>19</v>
      </c>
      <c r="G390" s="10">
        <v>0</v>
      </c>
      <c r="H390" s="18">
        <v>27</v>
      </c>
      <c r="I390" s="25">
        <v>3.5</v>
      </c>
      <c r="J390" s="26">
        <f t="shared" ref="J390:J453" si="25">SUM(H390*I390)</f>
        <v>94.5</v>
      </c>
      <c r="K390" s="26">
        <f t="shared" ref="K390:K453" si="26">SUM(J390*7%)</f>
        <v>6.6150000000000002</v>
      </c>
      <c r="L390" s="26">
        <f t="shared" ref="L390:L453" si="27">SUM(J390+K390)</f>
        <v>101.11499999999999</v>
      </c>
      <c r="M390" s="26">
        <f t="shared" si="24"/>
        <v>101.11499999999999</v>
      </c>
      <c r="N390" s="25"/>
      <c r="O390" s="94">
        <v>0</v>
      </c>
    </row>
    <row r="391" spans="1:18" ht="24" customHeight="1">
      <c r="A391" s="31">
        <v>387</v>
      </c>
      <c r="B391" s="33">
        <v>5920003443</v>
      </c>
      <c r="C391" s="17" t="s">
        <v>1035</v>
      </c>
      <c r="D391" s="17" t="s">
        <v>1036</v>
      </c>
      <c r="E391" s="17" t="s">
        <v>1037</v>
      </c>
      <c r="F391" s="48" t="s">
        <v>3577</v>
      </c>
      <c r="G391" s="25">
        <v>1198.4000000000001</v>
      </c>
      <c r="H391" s="18">
        <v>99</v>
      </c>
      <c r="I391" s="25">
        <v>3.5</v>
      </c>
      <c r="J391" s="26">
        <f t="shared" si="25"/>
        <v>346.5</v>
      </c>
      <c r="K391" s="26">
        <f t="shared" si="26"/>
        <v>24.255000000000003</v>
      </c>
      <c r="L391" s="26">
        <f t="shared" si="27"/>
        <v>370.755</v>
      </c>
      <c r="M391" s="26">
        <f t="shared" si="24"/>
        <v>1569.1550000000002</v>
      </c>
      <c r="N391" s="25"/>
      <c r="O391" s="94">
        <v>1</v>
      </c>
    </row>
    <row r="392" spans="1:18" ht="24" customHeight="1">
      <c r="A392" s="31">
        <v>388</v>
      </c>
      <c r="B392" s="16">
        <v>5920003444</v>
      </c>
      <c r="C392" s="65" t="s">
        <v>1038</v>
      </c>
      <c r="D392" s="65" t="s">
        <v>1039</v>
      </c>
      <c r="E392" s="65" t="s">
        <v>3526</v>
      </c>
      <c r="F392" s="48" t="s">
        <v>3599</v>
      </c>
      <c r="G392" s="25">
        <v>153.55000000000001</v>
      </c>
      <c r="H392" s="18">
        <v>15</v>
      </c>
      <c r="I392" s="25">
        <v>3.5</v>
      </c>
      <c r="J392" s="26">
        <f t="shared" si="25"/>
        <v>52.5</v>
      </c>
      <c r="K392" s="26">
        <f t="shared" si="26"/>
        <v>3.6750000000000003</v>
      </c>
      <c r="L392" s="26">
        <f t="shared" si="27"/>
        <v>56.174999999999997</v>
      </c>
      <c r="M392" s="26">
        <f t="shared" si="24"/>
        <v>209.72500000000002</v>
      </c>
      <c r="N392" s="25"/>
      <c r="O392" s="94">
        <v>0</v>
      </c>
    </row>
    <row r="393" spans="1:18" ht="24" customHeight="1">
      <c r="A393" s="31">
        <v>389</v>
      </c>
      <c r="B393" s="33">
        <v>5920003445</v>
      </c>
      <c r="C393" s="17" t="s">
        <v>1040</v>
      </c>
      <c r="D393" s="17" t="s">
        <v>1041</v>
      </c>
      <c r="E393" s="17" t="s">
        <v>1042</v>
      </c>
      <c r="F393" s="48" t="s">
        <v>3577</v>
      </c>
      <c r="G393" s="25">
        <v>3598.95</v>
      </c>
      <c r="H393" s="18">
        <v>280</v>
      </c>
      <c r="I393" s="25">
        <v>3.5</v>
      </c>
      <c r="J393" s="26">
        <f t="shared" si="25"/>
        <v>980</v>
      </c>
      <c r="K393" s="26">
        <f t="shared" si="26"/>
        <v>68.600000000000009</v>
      </c>
      <c r="L393" s="26">
        <f t="shared" si="27"/>
        <v>1048.5999999999999</v>
      </c>
      <c r="M393" s="26">
        <f t="shared" si="24"/>
        <v>4647.5499999999993</v>
      </c>
      <c r="N393" s="25"/>
      <c r="O393" s="94">
        <v>1</v>
      </c>
    </row>
    <row r="394" spans="1:18" ht="24" customHeight="1">
      <c r="A394" s="31">
        <v>390</v>
      </c>
      <c r="B394" s="16">
        <v>5920003446</v>
      </c>
      <c r="C394" s="17" t="s">
        <v>1043</v>
      </c>
      <c r="D394" s="17" t="s">
        <v>1044</v>
      </c>
      <c r="E394" s="17" t="s">
        <v>1045</v>
      </c>
      <c r="F394" s="48" t="s">
        <v>3578</v>
      </c>
      <c r="G394" s="25">
        <v>131.08000000000001</v>
      </c>
      <c r="H394" s="18">
        <v>19</v>
      </c>
      <c r="I394" s="25">
        <v>3.5</v>
      </c>
      <c r="J394" s="26">
        <f t="shared" si="25"/>
        <v>66.5</v>
      </c>
      <c r="K394" s="26">
        <f t="shared" si="26"/>
        <v>4.6550000000000002</v>
      </c>
      <c r="L394" s="26">
        <f t="shared" si="27"/>
        <v>71.155000000000001</v>
      </c>
      <c r="M394" s="26">
        <f t="shared" si="24"/>
        <v>202.23500000000001</v>
      </c>
      <c r="N394" s="25"/>
      <c r="O394" s="94" t="s">
        <v>3596</v>
      </c>
      <c r="P394" s="78"/>
    </row>
    <row r="395" spans="1:18" ht="24" customHeight="1">
      <c r="A395" s="31">
        <v>391</v>
      </c>
      <c r="B395" s="33">
        <v>5920003447</v>
      </c>
      <c r="C395" s="17" t="s">
        <v>1046</v>
      </c>
      <c r="D395" s="17" t="s">
        <v>1047</v>
      </c>
      <c r="E395" s="17" t="s">
        <v>1048</v>
      </c>
      <c r="F395" s="48" t="s">
        <v>3578</v>
      </c>
      <c r="G395" s="25">
        <v>217.21</v>
      </c>
      <c r="H395" s="18">
        <v>19</v>
      </c>
      <c r="I395" s="25">
        <v>3.5</v>
      </c>
      <c r="J395" s="26">
        <f t="shared" si="25"/>
        <v>66.5</v>
      </c>
      <c r="K395" s="26">
        <f t="shared" si="26"/>
        <v>4.6550000000000002</v>
      </c>
      <c r="L395" s="26">
        <f t="shared" si="27"/>
        <v>71.155000000000001</v>
      </c>
      <c r="M395" s="26">
        <f t="shared" si="24"/>
        <v>288.36500000000001</v>
      </c>
      <c r="N395" s="25"/>
      <c r="O395" s="94">
        <v>1</v>
      </c>
      <c r="P395" s="78"/>
    </row>
    <row r="396" spans="1:18" ht="24" customHeight="1">
      <c r="A396" s="31">
        <v>392</v>
      </c>
      <c r="B396" s="16">
        <v>5920003448</v>
      </c>
      <c r="C396" s="65" t="s">
        <v>1049</v>
      </c>
      <c r="D396" s="65" t="s">
        <v>1050</v>
      </c>
      <c r="E396" s="65" t="s">
        <v>1051</v>
      </c>
      <c r="F396" s="48" t="s">
        <v>3599</v>
      </c>
      <c r="G396" s="25">
        <v>767.73</v>
      </c>
      <c r="H396" s="18">
        <v>30</v>
      </c>
      <c r="I396" s="25">
        <v>3.5</v>
      </c>
      <c r="J396" s="26">
        <f t="shared" si="25"/>
        <v>105</v>
      </c>
      <c r="K396" s="26">
        <f t="shared" si="26"/>
        <v>7.3500000000000005</v>
      </c>
      <c r="L396" s="26">
        <f t="shared" si="27"/>
        <v>112.35</v>
      </c>
      <c r="M396" s="26">
        <f t="shared" si="24"/>
        <v>880.08</v>
      </c>
      <c r="N396" s="25"/>
      <c r="O396" s="94">
        <v>0</v>
      </c>
    </row>
    <row r="397" spans="1:18" ht="24" customHeight="1">
      <c r="A397" s="31">
        <v>393</v>
      </c>
      <c r="B397" s="33">
        <v>5920003449</v>
      </c>
      <c r="C397" s="17" t="s">
        <v>1052</v>
      </c>
      <c r="D397" s="17" t="s">
        <v>1053</v>
      </c>
      <c r="E397" s="17" t="s">
        <v>1054</v>
      </c>
      <c r="F397" s="48" t="s">
        <v>3578</v>
      </c>
      <c r="G397" s="25">
        <v>539.29</v>
      </c>
      <c r="H397" s="18">
        <v>64</v>
      </c>
      <c r="I397" s="25">
        <v>3.5</v>
      </c>
      <c r="J397" s="26">
        <f t="shared" si="25"/>
        <v>224</v>
      </c>
      <c r="K397" s="26">
        <f t="shared" si="26"/>
        <v>15.680000000000001</v>
      </c>
      <c r="L397" s="26">
        <f t="shared" si="27"/>
        <v>239.68</v>
      </c>
      <c r="M397" s="26">
        <f t="shared" si="24"/>
        <v>778.97</v>
      </c>
      <c r="N397" s="25"/>
      <c r="O397" s="94">
        <v>1</v>
      </c>
      <c r="P397" s="78"/>
    </row>
    <row r="398" spans="1:18" ht="24" customHeight="1">
      <c r="A398" s="31">
        <v>394</v>
      </c>
      <c r="B398" s="16">
        <v>5920003450</v>
      </c>
      <c r="C398" s="17" t="s">
        <v>1055</v>
      </c>
      <c r="D398" s="17" t="s">
        <v>1056</v>
      </c>
      <c r="E398" s="17" t="s">
        <v>1057</v>
      </c>
      <c r="F398" s="48" t="s">
        <v>3599</v>
      </c>
      <c r="G398" s="25">
        <v>269.64</v>
      </c>
      <c r="H398" s="18">
        <v>21</v>
      </c>
      <c r="I398" s="25">
        <v>3.5</v>
      </c>
      <c r="J398" s="26">
        <f t="shared" si="25"/>
        <v>73.5</v>
      </c>
      <c r="K398" s="26">
        <f t="shared" si="26"/>
        <v>5.1450000000000005</v>
      </c>
      <c r="L398" s="26">
        <f t="shared" si="27"/>
        <v>78.644999999999996</v>
      </c>
      <c r="M398" s="26">
        <f t="shared" si="24"/>
        <v>348.28499999999997</v>
      </c>
      <c r="N398" s="25"/>
      <c r="O398" s="94">
        <v>0</v>
      </c>
    </row>
    <row r="399" spans="1:18" ht="24" customHeight="1">
      <c r="A399" s="31">
        <v>395</v>
      </c>
      <c r="B399" s="33">
        <v>5920003451</v>
      </c>
      <c r="C399" s="17" t="s">
        <v>1058</v>
      </c>
      <c r="D399" s="17" t="s">
        <v>1059</v>
      </c>
      <c r="E399" s="17" t="s">
        <v>1060</v>
      </c>
      <c r="F399" s="48" t="s">
        <v>3577</v>
      </c>
      <c r="G399" s="25">
        <v>157.30000000000001</v>
      </c>
      <c r="H399" s="18">
        <v>17</v>
      </c>
      <c r="I399" s="25">
        <v>3.5</v>
      </c>
      <c r="J399" s="26">
        <f t="shared" si="25"/>
        <v>59.5</v>
      </c>
      <c r="K399" s="26">
        <f t="shared" si="26"/>
        <v>4.165</v>
      </c>
      <c r="L399" s="26">
        <f t="shared" si="27"/>
        <v>63.664999999999999</v>
      </c>
      <c r="M399" s="26">
        <f t="shared" si="24"/>
        <v>220.965</v>
      </c>
      <c r="N399" s="25"/>
      <c r="O399" s="94">
        <v>1</v>
      </c>
    </row>
    <row r="400" spans="1:18" ht="24" customHeight="1">
      <c r="A400" s="31">
        <v>396</v>
      </c>
      <c r="B400" s="16">
        <v>5920003452</v>
      </c>
      <c r="C400" s="17" t="s">
        <v>1061</v>
      </c>
      <c r="D400" s="17" t="s">
        <v>1062</v>
      </c>
      <c r="E400" s="17" t="s">
        <v>1063</v>
      </c>
      <c r="F400" s="16" t="s">
        <v>19</v>
      </c>
      <c r="G400" s="25">
        <v>0</v>
      </c>
      <c r="H400" s="18">
        <v>37</v>
      </c>
      <c r="I400" s="25">
        <v>3.5</v>
      </c>
      <c r="J400" s="26">
        <f t="shared" si="25"/>
        <v>129.5</v>
      </c>
      <c r="K400" s="26">
        <f t="shared" si="26"/>
        <v>9.0650000000000013</v>
      </c>
      <c r="L400" s="26">
        <f t="shared" si="27"/>
        <v>138.565</v>
      </c>
      <c r="M400" s="26">
        <f t="shared" si="24"/>
        <v>138.565</v>
      </c>
      <c r="N400" s="25"/>
      <c r="O400" s="94">
        <v>0</v>
      </c>
      <c r="P400" s="85"/>
      <c r="Q400" s="85"/>
      <c r="R400" s="85"/>
    </row>
    <row r="401" spans="1:17" ht="24" customHeight="1">
      <c r="A401" s="31">
        <v>397</v>
      </c>
      <c r="B401" s="33">
        <v>5920003453</v>
      </c>
      <c r="C401" s="17" t="s">
        <v>1064</v>
      </c>
      <c r="D401" s="17" t="s">
        <v>1065</v>
      </c>
      <c r="E401" s="17" t="s">
        <v>1066</v>
      </c>
      <c r="F401" s="48" t="s">
        <v>3577</v>
      </c>
      <c r="G401" s="25">
        <v>513.08000000000004</v>
      </c>
      <c r="H401" s="18">
        <v>35</v>
      </c>
      <c r="I401" s="25">
        <v>3.5</v>
      </c>
      <c r="J401" s="26">
        <f t="shared" si="25"/>
        <v>122.5</v>
      </c>
      <c r="K401" s="26">
        <f t="shared" si="26"/>
        <v>8.5750000000000011</v>
      </c>
      <c r="L401" s="26">
        <f t="shared" si="27"/>
        <v>131.07499999999999</v>
      </c>
      <c r="M401" s="26">
        <f t="shared" si="24"/>
        <v>644.15499999999997</v>
      </c>
      <c r="N401" s="25"/>
      <c r="O401" s="94">
        <v>1</v>
      </c>
    </row>
    <row r="402" spans="1:17" ht="24" customHeight="1">
      <c r="A402" s="31">
        <v>398</v>
      </c>
      <c r="B402" s="16">
        <v>5920003454</v>
      </c>
      <c r="C402" s="65" t="s">
        <v>1067</v>
      </c>
      <c r="D402" s="65" t="s">
        <v>1068</v>
      </c>
      <c r="E402" s="65" t="s">
        <v>3518</v>
      </c>
      <c r="F402" s="48" t="s">
        <v>3599</v>
      </c>
      <c r="G402" s="25">
        <v>265.89999999999998</v>
      </c>
      <c r="H402" s="18">
        <v>23</v>
      </c>
      <c r="I402" s="25">
        <v>3.5</v>
      </c>
      <c r="J402" s="26">
        <f t="shared" si="25"/>
        <v>80.5</v>
      </c>
      <c r="K402" s="26">
        <f t="shared" si="26"/>
        <v>5.6350000000000007</v>
      </c>
      <c r="L402" s="26">
        <f t="shared" si="27"/>
        <v>86.135000000000005</v>
      </c>
      <c r="M402" s="26">
        <f t="shared" si="24"/>
        <v>352.03499999999997</v>
      </c>
      <c r="N402" s="25"/>
      <c r="O402" s="94">
        <v>0</v>
      </c>
    </row>
    <row r="403" spans="1:17" ht="24" customHeight="1">
      <c r="A403" s="31">
        <v>399</v>
      </c>
      <c r="B403" s="33">
        <v>5920003455</v>
      </c>
      <c r="C403" s="65" t="s">
        <v>1070</v>
      </c>
      <c r="D403" s="65" t="s">
        <v>1071</v>
      </c>
      <c r="E403" s="65" t="s">
        <v>1072</v>
      </c>
      <c r="F403" s="48" t="s">
        <v>3577</v>
      </c>
      <c r="G403" s="25">
        <v>104.87</v>
      </c>
      <c r="H403" s="18">
        <v>9</v>
      </c>
      <c r="I403" s="25">
        <v>3.5</v>
      </c>
      <c r="J403" s="26">
        <f t="shared" si="25"/>
        <v>31.5</v>
      </c>
      <c r="K403" s="26">
        <f t="shared" si="26"/>
        <v>2.2050000000000001</v>
      </c>
      <c r="L403" s="26">
        <f t="shared" si="27"/>
        <v>33.704999999999998</v>
      </c>
      <c r="M403" s="26">
        <f t="shared" si="24"/>
        <v>138.57499999999999</v>
      </c>
      <c r="N403" s="25"/>
      <c r="O403" s="94">
        <v>1</v>
      </c>
    </row>
    <row r="404" spans="1:17" ht="24" customHeight="1">
      <c r="A404" s="31">
        <v>400</v>
      </c>
      <c r="B404" s="16">
        <v>5920003456</v>
      </c>
      <c r="C404" s="65" t="s">
        <v>1073</v>
      </c>
      <c r="D404" s="65" t="s">
        <v>1074</v>
      </c>
      <c r="E404" s="65" t="s">
        <v>1075</v>
      </c>
      <c r="F404" s="48" t="s">
        <v>3599</v>
      </c>
      <c r="G404" s="25">
        <v>662.87</v>
      </c>
      <c r="H404" s="18">
        <v>66</v>
      </c>
      <c r="I404" s="25">
        <v>3.5</v>
      </c>
      <c r="J404" s="26">
        <f t="shared" si="25"/>
        <v>231</v>
      </c>
      <c r="K404" s="26">
        <f t="shared" si="26"/>
        <v>16.170000000000002</v>
      </c>
      <c r="L404" s="26">
        <f t="shared" si="27"/>
        <v>247.17000000000002</v>
      </c>
      <c r="M404" s="26">
        <f t="shared" si="24"/>
        <v>910.04</v>
      </c>
      <c r="N404" s="25"/>
      <c r="O404" s="94" t="s">
        <v>3596</v>
      </c>
    </row>
    <row r="405" spans="1:17" ht="24" customHeight="1">
      <c r="A405" s="31">
        <v>401</v>
      </c>
      <c r="B405" s="33">
        <v>5920003457</v>
      </c>
      <c r="C405" s="17" t="s">
        <v>1076</v>
      </c>
      <c r="D405" s="17" t="s">
        <v>1077</v>
      </c>
      <c r="E405" s="17" t="s">
        <v>1078</v>
      </c>
      <c r="F405" s="49">
        <v>21702</v>
      </c>
      <c r="G405" s="25">
        <v>67.41</v>
      </c>
      <c r="H405" s="18">
        <v>18</v>
      </c>
      <c r="I405" s="25">
        <v>3.5</v>
      </c>
      <c r="J405" s="26">
        <f t="shared" si="25"/>
        <v>63</v>
      </c>
      <c r="K405" s="26">
        <f t="shared" si="26"/>
        <v>4.41</v>
      </c>
      <c r="L405" s="26">
        <f t="shared" si="27"/>
        <v>67.41</v>
      </c>
      <c r="M405" s="26">
        <f t="shared" si="24"/>
        <v>134.82</v>
      </c>
      <c r="N405" s="25"/>
      <c r="O405" s="94">
        <v>1</v>
      </c>
      <c r="P405" s="78"/>
      <c r="Q405" s="83"/>
    </row>
    <row r="406" spans="1:17" ht="24" customHeight="1">
      <c r="A406" s="31">
        <v>402</v>
      </c>
      <c r="B406" s="16">
        <v>5920003458</v>
      </c>
      <c r="C406" s="65" t="s">
        <v>1079</v>
      </c>
      <c r="D406" s="65" t="s">
        <v>1080</v>
      </c>
      <c r="E406" s="65" t="s">
        <v>3527</v>
      </c>
      <c r="F406" s="48" t="s">
        <v>3599</v>
      </c>
      <c r="G406" s="25">
        <v>138.57</v>
      </c>
      <c r="H406" s="18">
        <v>13</v>
      </c>
      <c r="I406" s="25">
        <v>3.5</v>
      </c>
      <c r="J406" s="26">
        <f t="shared" si="25"/>
        <v>45.5</v>
      </c>
      <c r="K406" s="26">
        <f t="shared" si="26"/>
        <v>3.1850000000000005</v>
      </c>
      <c r="L406" s="26">
        <f t="shared" si="27"/>
        <v>48.685000000000002</v>
      </c>
      <c r="M406" s="26">
        <f t="shared" si="24"/>
        <v>187.255</v>
      </c>
      <c r="N406" s="25"/>
      <c r="O406" s="94">
        <v>0</v>
      </c>
    </row>
    <row r="407" spans="1:17" ht="24" customHeight="1">
      <c r="A407" s="31">
        <v>403</v>
      </c>
      <c r="B407" s="33">
        <v>5920003459</v>
      </c>
      <c r="C407" s="17" t="s">
        <v>1081</v>
      </c>
      <c r="D407" s="17" t="s">
        <v>1082</v>
      </c>
      <c r="E407" s="17" t="s">
        <v>1083</v>
      </c>
      <c r="F407" s="48" t="s">
        <v>3577</v>
      </c>
      <c r="G407" s="25">
        <v>734.03</v>
      </c>
      <c r="H407" s="18">
        <v>61</v>
      </c>
      <c r="I407" s="25">
        <v>3.5</v>
      </c>
      <c r="J407" s="26">
        <f t="shared" si="25"/>
        <v>213.5</v>
      </c>
      <c r="K407" s="26">
        <f t="shared" si="26"/>
        <v>14.945000000000002</v>
      </c>
      <c r="L407" s="26">
        <f t="shared" si="27"/>
        <v>228.44499999999999</v>
      </c>
      <c r="M407" s="26">
        <f t="shared" si="24"/>
        <v>962.47499999999991</v>
      </c>
      <c r="N407" s="25"/>
      <c r="O407" s="94">
        <v>1</v>
      </c>
    </row>
    <row r="408" spans="1:17" ht="24" customHeight="1">
      <c r="A408" s="31">
        <v>404</v>
      </c>
      <c r="B408" s="16">
        <v>5920003460</v>
      </c>
      <c r="C408" s="17" t="s">
        <v>1084</v>
      </c>
      <c r="D408" s="17" t="s">
        <v>1082</v>
      </c>
      <c r="E408" s="17" t="s">
        <v>1085</v>
      </c>
      <c r="F408" s="48" t="s">
        <v>3599</v>
      </c>
      <c r="G408" s="25">
        <v>161.04</v>
      </c>
      <c r="H408" s="18">
        <v>11</v>
      </c>
      <c r="I408" s="25">
        <v>3.5</v>
      </c>
      <c r="J408" s="26">
        <f t="shared" si="25"/>
        <v>38.5</v>
      </c>
      <c r="K408" s="26">
        <f t="shared" si="26"/>
        <v>2.6950000000000003</v>
      </c>
      <c r="L408" s="26">
        <f t="shared" si="27"/>
        <v>41.195</v>
      </c>
      <c r="M408" s="26">
        <f t="shared" si="24"/>
        <v>202.23499999999999</v>
      </c>
      <c r="N408" s="25"/>
      <c r="O408" s="94">
        <v>0</v>
      </c>
    </row>
    <row r="409" spans="1:17" ht="24" customHeight="1">
      <c r="A409" s="31">
        <v>405</v>
      </c>
      <c r="B409" s="33">
        <v>5920003461</v>
      </c>
      <c r="C409" s="17" t="s">
        <v>1086</v>
      </c>
      <c r="D409" s="17" t="s">
        <v>1082</v>
      </c>
      <c r="E409" s="17" t="s">
        <v>1087</v>
      </c>
      <c r="F409" s="48" t="s">
        <v>3577</v>
      </c>
      <c r="G409" s="25">
        <v>239.68</v>
      </c>
      <c r="H409" s="18">
        <v>22</v>
      </c>
      <c r="I409" s="25">
        <v>3.5</v>
      </c>
      <c r="J409" s="26">
        <f t="shared" si="25"/>
        <v>77</v>
      </c>
      <c r="K409" s="26">
        <f t="shared" si="26"/>
        <v>5.3900000000000006</v>
      </c>
      <c r="L409" s="26">
        <f t="shared" si="27"/>
        <v>82.39</v>
      </c>
      <c r="M409" s="26">
        <f t="shared" si="24"/>
        <v>322.07</v>
      </c>
      <c r="N409" s="25"/>
      <c r="O409" s="94">
        <v>1</v>
      </c>
    </row>
    <row r="410" spans="1:17" ht="24" customHeight="1">
      <c r="A410" s="31">
        <v>406</v>
      </c>
      <c r="B410" s="16">
        <v>5920003462</v>
      </c>
      <c r="C410" s="17" t="s">
        <v>1088</v>
      </c>
      <c r="D410" s="17" t="s">
        <v>1082</v>
      </c>
      <c r="E410" s="17" t="s">
        <v>1089</v>
      </c>
      <c r="F410" s="48" t="s">
        <v>3599</v>
      </c>
      <c r="G410" s="25">
        <v>116.11</v>
      </c>
      <c r="H410" s="18">
        <v>11</v>
      </c>
      <c r="I410" s="25">
        <v>3.5</v>
      </c>
      <c r="J410" s="26">
        <f t="shared" si="25"/>
        <v>38.5</v>
      </c>
      <c r="K410" s="26">
        <f t="shared" si="26"/>
        <v>2.6950000000000003</v>
      </c>
      <c r="L410" s="26">
        <f t="shared" si="27"/>
        <v>41.195</v>
      </c>
      <c r="M410" s="26">
        <f t="shared" si="24"/>
        <v>157.30500000000001</v>
      </c>
      <c r="N410" s="25"/>
      <c r="O410" s="94">
        <v>0</v>
      </c>
    </row>
    <row r="411" spans="1:17" ht="24" customHeight="1">
      <c r="A411" s="31">
        <v>407</v>
      </c>
      <c r="B411" s="33">
        <v>5920003463</v>
      </c>
      <c r="C411" s="17" t="s">
        <v>1090</v>
      </c>
      <c r="D411" s="17" t="s">
        <v>1082</v>
      </c>
      <c r="E411" s="17" t="s">
        <v>1091</v>
      </c>
      <c r="F411" s="48" t="s">
        <v>3577</v>
      </c>
      <c r="G411" s="25">
        <v>194.74</v>
      </c>
      <c r="H411" s="18">
        <v>17</v>
      </c>
      <c r="I411" s="25">
        <v>3.5</v>
      </c>
      <c r="J411" s="26">
        <f t="shared" si="25"/>
        <v>59.5</v>
      </c>
      <c r="K411" s="26">
        <f t="shared" si="26"/>
        <v>4.165</v>
      </c>
      <c r="L411" s="26">
        <f t="shared" si="27"/>
        <v>63.664999999999999</v>
      </c>
      <c r="M411" s="26">
        <f t="shared" si="24"/>
        <v>258.40500000000003</v>
      </c>
      <c r="N411" s="25"/>
      <c r="O411" s="94">
        <v>1</v>
      </c>
    </row>
    <row r="412" spans="1:17" ht="24" customHeight="1">
      <c r="A412" s="31">
        <v>408</v>
      </c>
      <c r="B412" s="16">
        <v>5920003464</v>
      </c>
      <c r="C412" s="17" t="s">
        <v>1092</v>
      </c>
      <c r="D412" s="17" t="s">
        <v>1082</v>
      </c>
      <c r="E412" s="17" t="s">
        <v>1093</v>
      </c>
      <c r="F412" s="48" t="s">
        <v>3576</v>
      </c>
      <c r="G412" s="25">
        <v>7.5</v>
      </c>
      <c r="H412" s="18">
        <v>1</v>
      </c>
      <c r="I412" s="25">
        <v>3.5</v>
      </c>
      <c r="J412" s="26">
        <f t="shared" si="25"/>
        <v>3.5</v>
      </c>
      <c r="K412" s="26">
        <f t="shared" si="26"/>
        <v>0.24500000000000002</v>
      </c>
      <c r="L412" s="26">
        <f t="shared" si="27"/>
        <v>3.7450000000000001</v>
      </c>
      <c r="M412" s="26">
        <f t="shared" si="24"/>
        <v>11.245000000000001</v>
      </c>
      <c r="N412" s="25"/>
      <c r="O412" s="94">
        <v>0</v>
      </c>
    </row>
    <row r="413" spans="1:17" ht="24" customHeight="1">
      <c r="A413" s="31">
        <v>409</v>
      </c>
      <c r="B413" s="33">
        <v>5920003465</v>
      </c>
      <c r="C413" s="17" t="s">
        <v>1094</v>
      </c>
      <c r="D413" s="17" t="s">
        <v>1082</v>
      </c>
      <c r="E413" s="17" t="s">
        <v>1095</v>
      </c>
      <c r="F413" s="48" t="s">
        <v>3577</v>
      </c>
      <c r="G413" s="25">
        <v>18.739999999999998</v>
      </c>
      <c r="H413" s="18">
        <v>0</v>
      </c>
      <c r="I413" s="25">
        <v>3.5</v>
      </c>
      <c r="J413" s="26">
        <f t="shared" si="25"/>
        <v>0</v>
      </c>
      <c r="K413" s="26">
        <f t="shared" si="26"/>
        <v>0</v>
      </c>
      <c r="L413" s="26">
        <f t="shared" si="27"/>
        <v>0</v>
      </c>
      <c r="M413" s="26">
        <f t="shared" si="24"/>
        <v>18.739999999999998</v>
      </c>
      <c r="N413" s="25"/>
      <c r="O413" s="94">
        <v>1</v>
      </c>
    </row>
    <row r="414" spans="1:17" ht="24" customHeight="1">
      <c r="A414" s="31">
        <v>410</v>
      </c>
      <c r="B414" s="16">
        <v>5920003466</v>
      </c>
      <c r="C414" s="17" t="s">
        <v>1096</v>
      </c>
      <c r="D414" s="17" t="s">
        <v>1082</v>
      </c>
      <c r="E414" s="17" t="s">
        <v>1097</v>
      </c>
      <c r="F414" s="48" t="s">
        <v>3599</v>
      </c>
      <c r="G414" s="25">
        <v>722.79</v>
      </c>
      <c r="H414" s="18">
        <v>56</v>
      </c>
      <c r="I414" s="25">
        <v>3.5</v>
      </c>
      <c r="J414" s="26">
        <f t="shared" si="25"/>
        <v>196</v>
      </c>
      <c r="K414" s="26">
        <f t="shared" si="26"/>
        <v>13.72</v>
      </c>
      <c r="L414" s="26">
        <f t="shared" si="27"/>
        <v>209.72</v>
      </c>
      <c r="M414" s="26">
        <f t="shared" si="24"/>
        <v>932.51</v>
      </c>
      <c r="N414" s="25"/>
      <c r="O414" s="94" t="s">
        <v>3596</v>
      </c>
    </row>
    <row r="415" spans="1:17" ht="24" customHeight="1">
      <c r="A415" s="31">
        <v>411</v>
      </c>
      <c r="B415" s="33">
        <v>5920003467</v>
      </c>
      <c r="C415" s="65" t="s">
        <v>1098</v>
      </c>
      <c r="D415" s="65" t="s">
        <v>1099</v>
      </c>
      <c r="E415" s="65" t="s">
        <v>1100</v>
      </c>
      <c r="F415" s="48" t="s">
        <v>3577</v>
      </c>
      <c r="G415" s="25">
        <v>52.44</v>
      </c>
      <c r="H415" s="18">
        <v>3</v>
      </c>
      <c r="I415" s="25">
        <v>3.5</v>
      </c>
      <c r="J415" s="26">
        <f t="shared" si="25"/>
        <v>10.5</v>
      </c>
      <c r="K415" s="26">
        <f t="shared" si="26"/>
        <v>0.7350000000000001</v>
      </c>
      <c r="L415" s="26">
        <f t="shared" si="27"/>
        <v>11.234999999999999</v>
      </c>
      <c r="M415" s="26">
        <f t="shared" si="24"/>
        <v>63.674999999999997</v>
      </c>
      <c r="N415" s="25"/>
      <c r="O415" s="94">
        <v>1</v>
      </c>
    </row>
    <row r="416" spans="1:17" ht="24" customHeight="1">
      <c r="A416" s="31">
        <v>412</v>
      </c>
      <c r="B416" s="16">
        <v>5920003468</v>
      </c>
      <c r="C416" s="65" t="s">
        <v>1101</v>
      </c>
      <c r="D416" s="65" t="s">
        <v>1099</v>
      </c>
      <c r="E416" s="65" t="s">
        <v>1102</v>
      </c>
      <c r="F416" s="48" t="s">
        <v>3579</v>
      </c>
      <c r="G416" s="25">
        <v>48.69</v>
      </c>
      <c r="H416" s="18">
        <v>1</v>
      </c>
      <c r="I416" s="25">
        <v>3.5</v>
      </c>
      <c r="J416" s="26">
        <f t="shared" si="25"/>
        <v>3.5</v>
      </c>
      <c r="K416" s="26">
        <f t="shared" si="26"/>
        <v>0.24500000000000002</v>
      </c>
      <c r="L416" s="26">
        <f t="shared" si="27"/>
        <v>3.7450000000000001</v>
      </c>
      <c r="M416" s="26">
        <f t="shared" si="24"/>
        <v>52.434999999999995</v>
      </c>
      <c r="N416" s="25"/>
      <c r="O416" s="94">
        <v>0</v>
      </c>
    </row>
    <row r="417" spans="1:18" ht="24" customHeight="1">
      <c r="A417" s="31">
        <v>413</v>
      </c>
      <c r="B417" s="33">
        <v>5920003469</v>
      </c>
      <c r="C417" s="65" t="s">
        <v>1103</v>
      </c>
      <c r="D417" s="65" t="s">
        <v>1099</v>
      </c>
      <c r="E417" s="65" t="s">
        <v>1104</v>
      </c>
      <c r="F417" s="48" t="s">
        <v>3577</v>
      </c>
      <c r="G417" s="25">
        <v>689.09</v>
      </c>
      <c r="H417" s="18">
        <v>16</v>
      </c>
      <c r="I417" s="25">
        <v>3.5</v>
      </c>
      <c r="J417" s="26">
        <f t="shared" si="25"/>
        <v>56</v>
      </c>
      <c r="K417" s="26">
        <f t="shared" si="26"/>
        <v>3.9200000000000004</v>
      </c>
      <c r="L417" s="26">
        <f t="shared" si="27"/>
        <v>59.92</v>
      </c>
      <c r="M417" s="26">
        <f t="shared" si="24"/>
        <v>749.01</v>
      </c>
      <c r="N417" s="25"/>
      <c r="O417" s="94">
        <v>1</v>
      </c>
    </row>
    <row r="418" spans="1:18" ht="24" customHeight="1">
      <c r="A418" s="31">
        <v>414</v>
      </c>
      <c r="B418" s="16">
        <v>5920003470</v>
      </c>
      <c r="C418" s="17" t="s">
        <v>1105</v>
      </c>
      <c r="D418" s="17" t="s">
        <v>1112</v>
      </c>
      <c r="E418" s="17" t="s">
        <v>1106</v>
      </c>
      <c r="F418" s="48" t="s">
        <v>19</v>
      </c>
      <c r="G418" s="25">
        <v>0</v>
      </c>
      <c r="H418" s="18">
        <v>2</v>
      </c>
      <c r="I418" s="25">
        <v>3.5</v>
      </c>
      <c r="J418" s="26">
        <f t="shared" si="25"/>
        <v>7</v>
      </c>
      <c r="K418" s="26">
        <f t="shared" si="26"/>
        <v>0.49000000000000005</v>
      </c>
      <c r="L418" s="26">
        <f t="shared" si="27"/>
        <v>7.49</v>
      </c>
      <c r="M418" s="26">
        <f t="shared" si="24"/>
        <v>7.49</v>
      </c>
      <c r="N418" s="25"/>
      <c r="O418" s="94">
        <v>0</v>
      </c>
      <c r="P418" s="85"/>
      <c r="Q418" s="85"/>
      <c r="R418" s="85"/>
    </row>
    <row r="419" spans="1:18" ht="24" customHeight="1">
      <c r="A419" s="31">
        <v>415</v>
      </c>
      <c r="B419" s="33">
        <v>5920003471</v>
      </c>
      <c r="C419" s="17" t="s">
        <v>1107</v>
      </c>
      <c r="D419" s="17" t="s">
        <v>1112</v>
      </c>
      <c r="E419" s="17" t="s">
        <v>1108</v>
      </c>
      <c r="F419" s="48" t="s">
        <v>19</v>
      </c>
      <c r="G419" s="25">
        <v>0</v>
      </c>
      <c r="H419" s="18">
        <v>1</v>
      </c>
      <c r="I419" s="25">
        <v>3.5</v>
      </c>
      <c r="J419" s="26">
        <f t="shared" si="25"/>
        <v>3.5</v>
      </c>
      <c r="K419" s="26">
        <f t="shared" si="26"/>
        <v>0.24500000000000002</v>
      </c>
      <c r="L419" s="26">
        <f t="shared" si="27"/>
        <v>3.7450000000000001</v>
      </c>
      <c r="M419" s="26">
        <f t="shared" si="24"/>
        <v>3.7450000000000001</v>
      </c>
      <c r="N419" s="25"/>
      <c r="O419" s="94">
        <v>1</v>
      </c>
      <c r="P419" s="85"/>
      <c r="Q419" s="85"/>
      <c r="R419" s="85"/>
    </row>
    <row r="420" spans="1:18" ht="24" customHeight="1">
      <c r="A420" s="31">
        <v>416</v>
      </c>
      <c r="B420" s="16">
        <v>5920003472</v>
      </c>
      <c r="C420" s="17" t="s">
        <v>1109</v>
      </c>
      <c r="D420" s="17" t="s">
        <v>2635</v>
      </c>
      <c r="E420" s="17" t="s">
        <v>1110</v>
      </c>
      <c r="F420" s="48" t="s">
        <v>3599</v>
      </c>
      <c r="G420" s="25">
        <v>161.04</v>
      </c>
      <c r="H420" s="18">
        <v>11</v>
      </c>
      <c r="I420" s="25">
        <v>3.5</v>
      </c>
      <c r="J420" s="26">
        <f t="shared" si="25"/>
        <v>38.5</v>
      </c>
      <c r="K420" s="26">
        <f t="shared" si="26"/>
        <v>2.6950000000000003</v>
      </c>
      <c r="L420" s="26">
        <f t="shared" si="27"/>
        <v>41.195</v>
      </c>
      <c r="M420" s="26">
        <f t="shared" si="24"/>
        <v>202.23499999999999</v>
      </c>
      <c r="N420" s="25"/>
      <c r="O420" s="94">
        <v>0</v>
      </c>
    </row>
    <row r="421" spans="1:18" ht="24" customHeight="1">
      <c r="A421" s="31">
        <v>417</v>
      </c>
      <c r="B421" s="33">
        <v>5920003473</v>
      </c>
      <c r="C421" s="17" t="s">
        <v>1111</v>
      </c>
      <c r="D421" s="17" t="s">
        <v>1112</v>
      </c>
      <c r="E421" s="17" t="s">
        <v>944</v>
      </c>
      <c r="F421" s="48" t="s">
        <v>3577</v>
      </c>
      <c r="G421" s="25">
        <v>86.15</v>
      </c>
      <c r="H421" s="18">
        <v>2</v>
      </c>
      <c r="I421" s="25">
        <v>3.5</v>
      </c>
      <c r="J421" s="26">
        <f t="shared" si="25"/>
        <v>7</v>
      </c>
      <c r="K421" s="26">
        <f t="shared" si="26"/>
        <v>0.49000000000000005</v>
      </c>
      <c r="L421" s="26">
        <f t="shared" si="27"/>
        <v>7.49</v>
      </c>
      <c r="M421" s="26">
        <f t="shared" si="24"/>
        <v>93.64</v>
      </c>
      <c r="N421" s="25"/>
      <c r="O421" s="94">
        <v>1</v>
      </c>
    </row>
    <row r="422" spans="1:18" ht="24" customHeight="1">
      <c r="A422" s="31">
        <v>418</v>
      </c>
      <c r="B422" s="16">
        <v>5920003474</v>
      </c>
      <c r="C422" s="17" t="s">
        <v>1113</v>
      </c>
      <c r="D422" s="17" t="s">
        <v>1112</v>
      </c>
      <c r="E422" s="17" t="s">
        <v>1114</v>
      </c>
      <c r="F422" s="48" t="s">
        <v>3599</v>
      </c>
      <c r="G422" s="25">
        <v>1449.32</v>
      </c>
      <c r="H422" s="18">
        <v>124</v>
      </c>
      <c r="I422" s="25">
        <v>3.5</v>
      </c>
      <c r="J422" s="26">
        <f t="shared" si="25"/>
        <v>434</v>
      </c>
      <c r="K422" s="26">
        <f t="shared" si="26"/>
        <v>30.380000000000003</v>
      </c>
      <c r="L422" s="26">
        <f t="shared" si="27"/>
        <v>464.38</v>
      </c>
      <c r="M422" s="26">
        <f t="shared" si="24"/>
        <v>1913.6999999999998</v>
      </c>
      <c r="N422" s="25"/>
      <c r="O422" s="94">
        <v>0</v>
      </c>
    </row>
    <row r="423" spans="1:18" ht="24" customHeight="1">
      <c r="A423" s="31">
        <v>419</v>
      </c>
      <c r="B423" s="33">
        <v>5920003475</v>
      </c>
      <c r="C423" s="17" t="s">
        <v>1115</v>
      </c>
      <c r="D423" s="17" t="s">
        <v>1116</v>
      </c>
      <c r="E423" s="17" t="s">
        <v>1117</v>
      </c>
      <c r="F423" s="48" t="s">
        <v>3577</v>
      </c>
      <c r="G423" s="25">
        <v>367.01</v>
      </c>
      <c r="H423" s="18">
        <v>33</v>
      </c>
      <c r="I423" s="25">
        <v>3.5</v>
      </c>
      <c r="J423" s="26">
        <f t="shared" si="25"/>
        <v>115.5</v>
      </c>
      <c r="K423" s="26">
        <f t="shared" si="26"/>
        <v>8.0850000000000009</v>
      </c>
      <c r="L423" s="26">
        <f t="shared" si="27"/>
        <v>123.58500000000001</v>
      </c>
      <c r="M423" s="26">
        <f t="shared" si="24"/>
        <v>490.59500000000003</v>
      </c>
      <c r="N423" s="25"/>
      <c r="O423" s="94">
        <v>1</v>
      </c>
    </row>
    <row r="424" spans="1:18" ht="24" customHeight="1">
      <c r="A424" s="31">
        <v>420</v>
      </c>
      <c r="B424" s="16">
        <v>5920003476</v>
      </c>
      <c r="C424" s="17" t="s">
        <v>1118</v>
      </c>
      <c r="D424" s="17" t="s">
        <v>1119</v>
      </c>
      <c r="E424" s="17" t="s">
        <v>1120</v>
      </c>
      <c r="F424" s="48" t="s">
        <v>3599</v>
      </c>
      <c r="G424" s="25">
        <v>602.95000000000005</v>
      </c>
      <c r="H424" s="18">
        <v>29</v>
      </c>
      <c r="I424" s="25">
        <v>3.5</v>
      </c>
      <c r="J424" s="26">
        <f t="shared" si="25"/>
        <v>101.5</v>
      </c>
      <c r="K424" s="26">
        <f t="shared" si="26"/>
        <v>7.1050000000000004</v>
      </c>
      <c r="L424" s="26">
        <f t="shared" si="27"/>
        <v>108.605</v>
      </c>
      <c r="M424" s="26">
        <f t="shared" si="24"/>
        <v>711.55500000000006</v>
      </c>
      <c r="N424" s="25"/>
      <c r="O424" s="94" t="s">
        <v>3596</v>
      </c>
    </row>
    <row r="425" spans="1:18" ht="24" customHeight="1">
      <c r="A425" s="31">
        <v>421</v>
      </c>
      <c r="B425" s="33">
        <v>5920003477</v>
      </c>
      <c r="C425" s="17" t="s">
        <v>1121</v>
      </c>
      <c r="D425" s="17" t="s">
        <v>1122</v>
      </c>
      <c r="E425" s="17" t="s">
        <v>1123</v>
      </c>
      <c r="F425" s="48" t="s">
        <v>3577</v>
      </c>
      <c r="G425" s="25">
        <v>988.69</v>
      </c>
      <c r="H425" s="18">
        <v>89</v>
      </c>
      <c r="I425" s="25">
        <v>3.5</v>
      </c>
      <c r="J425" s="26">
        <f t="shared" si="25"/>
        <v>311.5</v>
      </c>
      <c r="K425" s="26">
        <f t="shared" si="26"/>
        <v>21.805000000000003</v>
      </c>
      <c r="L425" s="26">
        <f t="shared" si="27"/>
        <v>333.30500000000001</v>
      </c>
      <c r="M425" s="26">
        <f t="shared" si="24"/>
        <v>1321.9950000000001</v>
      </c>
      <c r="N425" s="25"/>
      <c r="O425" s="94">
        <v>1</v>
      </c>
    </row>
    <row r="426" spans="1:18" ht="24" customHeight="1">
      <c r="A426" s="31">
        <v>422</v>
      </c>
      <c r="B426" s="16">
        <v>5920003478</v>
      </c>
      <c r="C426" s="17" t="s">
        <v>1124</v>
      </c>
      <c r="D426" s="17" t="s">
        <v>1125</v>
      </c>
      <c r="E426" s="17" t="s">
        <v>1126</v>
      </c>
      <c r="F426" s="48" t="s">
        <v>3599</v>
      </c>
      <c r="G426" s="25">
        <v>711.55</v>
      </c>
      <c r="H426" s="18">
        <v>54</v>
      </c>
      <c r="I426" s="25">
        <v>3.5</v>
      </c>
      <c r="J426" s="26">
        <f t="shared" si="25"/>
        <v>189</v>
      </c>
      <c r="K426" s="26">
        <f t="shared" si="26"/>
        <v>13.23</v>
      </c>
      <c r="L426" s="26">
        <f t="shared" si="27"/>
        <v>202.23</v>
      </c>
      <c r="M426" s="26">
        <f t="shared" si="24"/>
        <v>913.78</v>
      </c>
      <c r="N426" s="25"/>
      <c r="O426" s="94">
        <v>0</v>
      </c>
    </row>
    <row r="427" spans="1:18" ht="24" customHeight="1">
      <c r="A427" s="31">
        <v>423</v>
      </c>
      <c r="B427" s="33">
        <v>5920003479</v>
      </c>
      <c r="C427" s="17" t="s">
        <v>1127</v>
      </c>
      <c r="D427" s="17" t="s">
        <v>1128</v>
      </c>
      <c r="E427" s="17" t="s">
        <v>3545</v>
      </c>
      <c r="F427" s="48">
        <v>21641</v>
      </c>
      <c r="G427" s="25">
        <v>29.96</v>
      </c>
      <c r="H427" s="18">
        <v>1</v>
      </c>
      <c r="I427" s="25">
        <v>3.5</v>
      </c>
      <c r="J427" s="26">
        <f t="shared" si="25"/>
        <v>3.5</v>
      </c>
      <c r="K427" s="26">
        <f t="shared" si="26"/>
        <v>0.24500000000000002</v>
      </c>
      <c r="L427" s="26">
        <f t="shared" si="27"/>
        <v>3.7450000000000001</v>
      </c>
      <c r="M427" s="26">
        <f t="shared" si="24"/>
        <v>33.704999999999998</v>
      </c>
      <c r="N427" s="25"/>
      <c r="O427" s="94">
        <v>1</v>
      </c>
      <c r="Q427" s="83"/>
      <c r="R427" s="85"/>
    </row>
    <row r="428" spans="1:18" ht="24" customHeight="1">
      <c r="A428" s="31">
        <v>424</v>
      </c>
      <c r="B428" s="16">
        <v>5920003480</v>
      </c>
      <c r="C428" s="17" t="s">
        <v>1129</v>
      </c>
      <c r="D428" s="17" t="s">
        <v>1130</v>
      </c>
      <c r="E428" s="17" t="s">
        <v>1131</v>
      </c>
      <c r="F428" s="16" t="s">
        <v>19</v>
      </c>
      <c r="G428" s="25">
        <v>0</v>
      </c>
      <c r="H428" s="18">
        <v>16</v>
      </c>
      <c r="I428" s="25">
        <v>3.5</v>
      </c>
      <c r="J428" s="26">
        <f t="shared" si="25"/>
        <v>56</v>
      </c>
      <c r="K428" s="26">
        <f t="shared" si="26"/>
        <v>3.9200000000000004</v>
      </c>
      <c r="L428" s="26">
        <f t="shared" si="27"/>
        <v>59.92</v>
      </c>
      <c r="M428" s="26">
        <f t="shared" si="24"/>
        <v>59.92</v>
      </c>
      <c r="N428" s="25"/>
      <c r="O428" s="94">
        <v>0</v>
      </c>
      <c r="P428" s="85"/>
      <c r="Q428" s="85"/>
      <c r="R428" s="85"/>
    </row>
    <row r="429" spans="1:18" ht="24" customHeight="1">
      <c r="A429" s="31">
        <v>425</v>
      </c>
      <c r="B429" s="33">
        <v>5920003481</v>
      </c>
      <c r="C429" s="65" t="s">
        <v>1132</v>
      </c>
      <c r="D429" s="65" t="s">
        <v>1133</v>
      </c>
      <c r="E429" s="65" t="s">
        <v>1134</v>
      </c>
      <c r="F429" s="48" t="s">
        <v>3577</v>
      </c>
      <c r="G429" s="25">
        <v>14.99</v>
      </c>
      <c r="H429" s="18">
        <v>2</v>
      </c>
      <c r="I429" s="25">
        <v>3.5</v>
      </c>
      <c r="J429" s="26">
        <f t="shared" si="25"/>
        <v>7</v>
      </c>
      <c r="K429" s="26">
        <f t="shared" si="26"/>
        <v>0.49000000000000005</v>
      </c>
      <c r="L429" s="26">
        <f t="shared" si="27"/>
        <v>7.49</v>
      </c>
      <c r="M429" s="26">
        <f t="shared" si="24"/>
        <v>22.48</v>
      </c>
      <c r="N429" s="25"/>
      <c r="O429" s="94">
        <v>1</v>
      </c>
    </row>
    <row r="430" spans="1:18" ht="24" customHeight="1">
      <c r="A430" s="31">
        <v>426</v>
      </c>
      <c r="B430" s="16">
        <v>5920003482</v>
      </c>
      <c r="C430" s="17" t="s">
        <v>1135</v>
      </c>
      <c r="D430" s="17" t="s">
        <v>946</v>
      </c>
      <c r="E430" s="17" t="s">
        <v>1136</v>
      </c>
      <c r="F430" s="48" t="s">
        <v>3599</v>
      </c>
      <c r="G430" s="25">
        <v>509.33</v>
      </c>
      <c r="H430" s="18">
        <v>37</v>
      </c>
      <c r="I430" s="25">
        <v>3.5</v>
      </c>
      <c r="J430" s="26">
        <f t="shared" si="25"/>
        <v>129.5</v>
      </c>
      <c r="K430" s="26">
        <f t="shared" si="26"/>
        <v>9.0650000000000013</v>
      </c>
      <c r="L430" s="26">
        <f t="shared" si="27"/>
        <v>138.565</v>
      </c>
      <c r="M430" s="26">
        <f t="shared" si="24"/>
        <v>647.89499999999998</v>
      </c>
      <c r="N430" s="25"/>
      <c r="O430" s="94">
        <v>0</v>
      </c>
    </row>
    <row r="431" spans="1:18" ht="24" customHeight="1">
      <c r="A431" s="31">
        <v>427</v>
      </c>
      <c r="B431" s="33">
        <v>5920003483</v>
      </c>
      <c r="C431" s="65" t="s">
        <v>1137</v>
      </c>
      <c r="D431" s="65" t="s">
        <v>1138</v>
      </c>
      <c r="E431" s="65" t="s">
        <v>333</v>
      </c>
      <c r="F431" s="48" t="s">
        <v>3577</v>
      </c>
      <c r="G431" s="25">
        <v>479.36</v>
      </c>
      <c r="H431" s="18">
        <v>34</v>
      </c>
      <c r="I431" s="25">
        <v>3.5</v>
      </c>
      <c r="J431" s="26">
        <f t="shared" si="25"/>
        <v>119</v>
      </c>
      <c r="K431" s="26">
        <f t="shared" si="26"/>
        <v>8.33</v>
      </c>
      <c r="L431" s="26">
        <f t="shared" si="27"/>
        <v>127.33</v>
      </c>
      <c r="M431" s="26">
        <f t="shared" si="24"/>
        <v>606.69000000000005</v>
      </c>
      <c r="N431" s="25"/>
      <c r="O431" s="94">
        <v>1</v>
      </c>
    </row>
    <row r="432" spans="1:18" ht="24" customHeight="1">
      <c r="A432" s="31">
        <v>428</v>
      </c>
      <c r="B432" s="16">
        <v>5920003484</v>
      </c>
      <c r="C432" s="17" t="s">
        <v>1139</v>
      </c>
      <c r="D432" s="17" t="s">
        <v>1140</v>
      </c>
      <c r="E432" s="17" t="s">
        <v>1141</v>
      </c>
      <c r="F432" s="48" t="s">
        <v>3578</v>
      </c>
      <c r="G432" s="25">
        <v>213.47</v>
      </c>
      <c r="H432" s="18">
        <v>14</v>
      </c>
      <c r="I432" s="25">
        <v>3.5</v>
      </c>
      <c r="J432" s="26">
        <f t="shared" si="25"/>
        <v>49</v>
      </c>
      <c r="K432" s="26">
        <f t="shared" si="26"/>
        <v>3.43</v>
      </c>
      <c r="L432" s="26">
        <f t="shared" si="27"/>
        <v>52.43</v>
      </c>
      <c r="M432" s="26">
        <f t="shared" si="24"/>
        <v>265.89999999999998</v>
      </c>
      <c r="N432" s="25"/>
      <c r="O432" s="94">
        <v>0</v>
      </c>
      <c r="P432" s="78"/>
    </row>
    <row r="433" spans="1:18" ht="24" customHeight="1">
      <c r="A433" s="31">
        <v>429</v>
      </c>
      <c r="B433" s="33">
        <v>5920003485</v>
      </c>
      <c r="C433" s="65" t="s">
        <v>1142</v>
      </c>
      <c r="D433" s="65" t="s">
        <v>1143</v>
      </c>
      <c r="E433" s="65" t="s">
        <v>1144</v>
      </c>
      <c r="F433" s="48" t="s">
        <v>3577</v>
      </c>
      <c r="G433" s="25">
        <v>71.16</v>
      </c>
      <c r="H433" s="18">
        <v>9</v>
      </c>
      <c r="I433" s="25">
        <v>3.5</v>
      </c>
      <c r="J433" s="26">
        <f t="shared" si="25"/>
        <v>31.5</v>
      </c>
      <c r="K433" s="26">
        <f t="shared" si="26"/>
        <v>2.2050000000000001</v>
      </c>
      <c r="L433" s="26">
        <f t="shared" si="27"/>
        <v>33.704999999999998</v>
      </c>
      <c r="M433" s="26">
        <f t="shared" si="24"/>
        <v>104.86499999999999</v>
      </c>
      <c r="N433" s="25"/>
      <c r="O433" s="94">
        <v>1</v>
      </c>
    </row>
    <row r="434" spans="1:18" ht="24" customHeight="1">
      <c r="A434" s="31">
        <v>430</v>
      </c>
      <c r="B434" s="16">
        <v>5920003486</v>
      </c>
      <c r="C434" s="65" t="s">
        <v>1145</v>
      </c>
      <c r="D434" s="65" t="s">
        <v>1146</v>
      </c>
      <c r="E434" s="65" t="s">
        <v>1147</v>
      </c>
      <c r="F434" s="48" t="s">
        <v>3599</v>
      </c>
      <c r="G434" s="25">
        <v>142.32</v>
      </c>
      <c r="H434" s="18">
        <v>9</v>
      </c>
      <c r="I434" s="25">
        <v>3.5</v>
      </c>
      <c r="J434" s="26">
        <f t="shared" si="25"/>
        <v>31.5</v>
      </c>
      <c r="K434" s="26">
        <f t="shared" si="26"/>
        <v>2.2050000000000001</v>
      </c>
      <c r="L434" s="26">
        <f t="shared" si="27"/>
        <v>33.704999999999998</v>
      </c>
      <c r="M434" s="26">
        <f t="shared" si="24"/>
        <v>176.02499999999998</v>
      </c>
      <c r="N434" s="25"/>
      <c r="O434" s="94" t="s">
        <v>3596</v>
      </c>
    </row>
    <row r="435" spans="1:18" ht="24" customHeight="1">
      <c r="A435" s="31">
        <v>431</v>
      </c>
      <c r="B435" s="33">
        <v>5920003487</v>
      </c>
      <c r="C435" s="65" t="s">
        <v>1148</v>
      </c>
      <c r="D435" s="65" t="s">
        <v>1149</v>
      </c>
      <c r="E435" s="65" t="s">
        <v>333</v>
      </c>
      <c r="F435" s="48" t="s">
        <v>3577</v>
      </c>
      <c r="G435" s="25">
        <v>902.55</v>
      </c>
      <c r="H435" s="18">
        <v>35</v>
      </c>
      <c r="I435" s="25">
        <v>3.5</v>
      </c>
      <c r="J435" s="26">
        <f t="shared" si="25"/>
        <v>122.5</v>
      </c>
      <c r="K435" s="26">
        <f t="shared" si="26"/>
        <v>8.5750000000000011</v>
      </c>
      <c r="L435" s="26">
        <f t="shared" si="27"/>
        <v>131.07499999999999</v>
      </c>
      <c r="M435" s="26">
        <f t="shared" si="24"/>
        <v>1033.625</v>
      </c>
      <c r="N435" s="25"/>
      <c r="O435" s="94">
        <v>1</v>
      </c>
    </row>
    <row r="436" spans="1:18" ht="24" customHeight="1">
      <c r="A436" s="31">
        <v>432</v>
      </c>
      <c r="B436" s="16">
        <v>5920003488</v>
      </c>
      <c r="C436" s="17" t="s">
        <v>1150</v>
      </c>
      <c r="D436" s="17" t="s">
        <v>1151</v>
      </c>
      <c r="E436" s="17" t="s">
        <v>333</v>
      </c>
      <c r="F436" s="48" t="s">
        <v>3599</v>
      </c>
      <c r="G436" s="25">
        <v>123.6</v>
      </c>
      <c r="H436" s="18">
        <v>10</v>
      </c>
      <c r="I436" s="25">
        <v>3.5</v>
      </c>
      <c r="J436" s="26">
        <f t="shared" si="25"/>
        <v>35</v>
      </c>
      <c r="K436" s="26">
        <f t="shared" si="26"/>
        <v>2.4500000000000002</v>
      </c>
      <c r="L436" s="26">
        <f t="shared" si="27"/>
        <v>37.450000000000003</v>
      </c>
      <c r="M436" s="26">
        <f t="shared" si="24"/>
        <v>161.05000000000001</v>
      </c>
      <c r="N436" s="25"/>
      <c r="O436" s="94">
        <v>0</v>
      </c>
    </row>
    <row r="437" spans="1:18" ht="24" customHeight="1">
      <c r="A437" s="31">
        <v>433</v>
      </c>
      <c r="B437" s="33">
        <v>5920003489</v>
      </c>
      <c r="C437" s="17" t="s">
        <v>1152</v>
      </c>
      <c r="D437" s="17" t="s">
        <v>1153</v>
      </c>
      <c r="E437" s="17" t="s">
        <v>1154</v>
      </c>
      <c r="F437" s="48" t="s">
        <v>3577</v>
      </c>
      <c r="G437" s="25">
        <v>314.58999999999997</v>
      </c>
      <c r="H437" s="18">
        <v>18</v>
      </c>
      <c r="I437" s="25">
        <v>3.5</v>
      </c>
      <c r="J437" s="26">
        <f t="shared" si="25"/>
        <v>63</v>
      </c>
      <c r="K437" s="26">
        <f t="shared" si="26"/>
        <v>4.41</v>
      </c>
      <c r="L437" s="26">
        <f t="shared" si="27"/>
        <v>67.41</v>
      </c>
      <c r="M437" s="26">
        <f t="shared" si="24"/>
        <v>382</v>
      </c>
      <c r="N437" s="25"/>
      <c r="O437" s="94">
        <v>1</v>
      </c>
    </row>
    <row r="438" spans="1:18" ht="24" customHeight="1">
      <c r="A438" s="31">
        <v>434</v>
      </c>
      <c r="B438" s="16">
        <v>5920003490</v>
      </c>
      <c r="C438" s="17" t="s">
        <v>1155</v>
      </c>
      <c r="D438" s="17" t="s">
        <v>811</v>
      </c>
      <c r="E438" s="17" t="s">
        <v>3546</v>
      </c>
      <c r="F438" s="48" t="s">
        <v>3599</v>
      </c>
      <c r="G438" s="25">
        <v>1441.83</v>
      </c>
      <c r="H438" s="18">
        <v>108</v>
      </c>
      <c r="I438" s="25">
        <v>3.5</v>
      </c>
      <c r="J438" s="26">
        <f t="shared" si="25"/>
        <v>378</v>
      </c>
      <c r="K438" s="26">
        <f t="shared" si="26"/>
        <v>26.46</v>
      </c>
      <c r="L438" s="26">
        <f t="shared" si="27"/>
        <v>404.46</v>
      </c>
      <c r="M438" s="26">
        <f t="shared" si="24"/>
        <v>1846.29</v>
      </c>
      <c r="N438" s="25"/>
      <c r="O438" s="94">
        <v>0</v>
      </c>
    </row>
    <row r="439" spans="1:18" ht="24" customHeight="1">
      <c r="A439" s="31">
        <v>435</v>
      </c>
      <c r="B439" s="33">
        <v>5920003491</v>
      </c>
      <c r="C439" s="65" t="s">
        <v>1156</v>
      </c>
      <c r="D439" s="65" t="s">
        <v>1157</v>
      </c>
      <c r="E439" s="65" t="s">
        <v>1158</v>
      </c>
      <c r="F439" s="48" t="s">
        <v>3577</v>
      </c>
      <c r="G439" s="25">
        <v>685.34</v>
      </c>
      <c r="H439" s="18">
        <v>40</v>
      </c>
      <c r="I439" s="25">
        <v>3.5</v>
      </c>
      <c r="J439" s="26">
        <f t="shared" si="25"/>
        <v>140</v>
      </c>
      <c r="K439" s="26">
        <f t="shared" si="26"/>
        <v>9.8000000000000007</v>
      </c>
      <c r="L439" s="26">
        <f t="shared" si="27"/>
        <v>149.80000000000001</v>
      </c>
      <c r="M439" s="26">
        <f t="shared" si="24"/>
        <v>835.1400000000001</v>
      </c>
      <c r="N439" s="25"/>
      <c r="O439" s="94">
        <v>1</v>
      </c>
    </row>
    <row r="440" spans="1:18" ht="24" customHeight="1">
      <c r="A440" s="31">
        <v>436</v>
      </c>
      <c r="B440" s="16">
        <v>5920003492</v>
      </c>
      <c r="C440" s="17" t="s">
        <v>1159</v>
      </c>
      <c r="D440" s="17" t="s">
        <v>1160</v>
      </c>
      <c r="E440" s="17" t="s">
        <v>1161</v>
      </c>
      <c r="F440" s="48" t="s">
        <v>19</v>
      </c>
      <c r="G440" s="25">
        <v>0</v>
      </c>
      <c r="H440" s="18">
        <v>0</v>
      </c>
      <c r="I440" s="25">
        <v>3.5</v>
      </c>
      <c r="J440" s="26">
        <f t="shared" si="25"/>
        <v>0</v>
      </c>
      <c r="K440" s="26">
        <f t="shared" si="26"/>
        <v>0</v>
      </c>
      <c r="L440" s="26">
        <f t="shared" si="27"/>
        <v>0</v>
      </c>
      <c r="M440" s="26">
        <f t="shared" si="24"/>
        <v>0</v>
      </c>
      <c r="N440" s="25"/>
      <c r="O440" s="94">
        <v>0</v>
      </c>
      <c r="P440" s="85"/>
      <c r="Q440" s="85"/>
      <c r="R440" s="85"/>
    </row>
    <row r="441" spans="1:18" ht="24" customHeight="1">
      <c r="A441" s="31">
        <v>437</v>
      </c>
      <c r="B441" s="33">
        <v>5920003493</v>
      </c>
      <c r="C441" s="17" t="s">
        <v>1162</v>
      </c>
      <c r="D441" s="17" t="s">
        <v>1160</v>
      </c>
      <c r="E441" s="17" t="s">
        <v>1163</v>
      </c>
      <c r="F441" s="48" t="s">
        <v>19</v>
      </c>
      <c r="G441" s="25">
        <v>0</v>
      </c>
      <c r="H441" s="18">
        <v>7</v>
      </c>
      <c r="I441" s="25">
        <v>3.5</v>
      </c>
      <c r="J441" s="26">
        <f t="shared" si="25"/>
        <v>24.5</v>
      </c>
      <c r="K441" s="26">
        <f t="shared" si="26"/>
        <v>1.7150000000000001</v>
      </c>
      <c r="L441" s="26">
        <f t="shared" si="27"/>
        <v>26.215</v>
      </c>
      <c r="M441" s="26">
        <f t="shared" si="24"/>
        <v>26.215</v>
      </c>
      <c r="N441" s="25"/>
      <c r="O441" s="94">
        <v>1</v>
      </c>
      <c r="P441" s="85"/>
      <c r="Q441" s="85"/>
      <c r="R441" s="85"/>
    </row>
    <row r="442" spans="1:18" ht="24" customHeight="1">
      <c r="A442" s="31">
        <v>438</v>
      </c>
      <c r="B442" s="16">
        <v>5920003494</v>
      </c>
      <c r="C442" s="17" t="s">
        <v>1164</v>
      </c>
      <c r="D442" s="17" t="s">
        <v>1165</v>
      </c>
      <c r="E442" s="17" t="s">
        <v>1166</v>
      </c>
      <c r="F442" s="48" t="s">
        <v>3599</v>
      </c>
      <c r="G442" s="25">
        <v>232.19</v>
      </c>
      <c r="H442" s="18">
        <v>19</v>
      </c>
      <c r="I442" s="25">
        <v>3.5</v>
      </c>
      <c r="J442" s="26">
        <f t="shared" si="25"/>
        <v>66.5</v>
      </c>
      <c r="K442" s="26">
        <f t="shared" si="26"/>
        <v>4.6550000000000002</v>
      </c>
      <c r="L442" s="26">
        <f t="shared" si="27"/>
        <v>71.155000000000001</v>
      </c>
      <c r="M442" s="26">
        <f t="shared" si="24"/>
        <v>303.34500000000003</v>
      </c>
      <c r="N442" s="25"/>
      <c r="O442" s="94">
        <v>0</v>
      </c>
    </row>
    <row r="443" spans="1:18" ht="24" customHeight="1">
      <c r="A443" s="31">
        <v>439</v>
      </c>
      <c r="B443" s="33">
        <v>5920003495</v>
      </c>
      <c r="C443" s="17" t="s">
        <v>1167</v>
      </c>
      <c r="D443" s="17" t="s">
        <v>1168</v>
      </c>
      <c r="E443" s="17" t="s">
        <v>1169</v>
      </c>
      <c r="F443" s="48" t="s">
        <v>3577</v>
      </c>
      <c r="G443" s="25">
        <v>112.36</v>
      </c>
      <c r="H443" s="18">
        <v>9</v>
      </c>
      <c r="I443" s="25">
        <v>3.5</v>
      </c>
      <c r="J443" s="26">
        <f t="shared" si="25"/>
        <v>31.5</v>
      </c>
      <c r="K443" s="26">
        <f t="shared" si="26"/>
        <v>2.2050000000000001</v>
      </c>
      <c r="L443" s="26">
        <f t="shared" si="27"/>
        <v>33.704999999999998</v>
      </c>
      <c r="M443" s="26">
        <f t="shared" si="24"/>
        <v>146.065</v>
      </c>
      <c r="N443" s="25"/>
      <c r="O443" s="94">
        <v>1</v>
      </c>
    </row>
    <row r="444" spans="1:18" ht="24" customHeight="1">
      <c r="A444" s="31">
        <v>440</v>
      </c>
      <c r="B444" s="16">
        <v>5920003496</v>
      </c>
      <c r="C444" s="17" t="s">
        <v>1170</v>
      </c>
      <c r="D444" s="17" t="s">
        <v>1171</v>
      </c>
      <c r="E444" s="17" t="s">
        <v>1172</v>
      </c>
      <c r="F444" s="48">
        <v>21702</v>
      </c>
      <c r="G444" s="25">
        <v>93.63</v>
      </c>
      <c r="H444" s="18">
        <v>41</v>
      </c>
      <c r="I444" s="25">
        <v>3.5</v>
      </c>
      <c r="J444" s="26">
        <f t="shared" si="25"/>
        <v>143.5</v>
      </c>
      <c r="K444" s="26">
        <f t="shared" si="26"/>
        <v>10.045000000000002</v>
      </c>
      <c r="L444" s="26">
        <f t="shared" si="27"/>
        <v>153.54500000000002</v>
      </c>
      <c r="M444" s="26">
        <f t="shared" si="24"/>
        <v>247.17500000000001</v>
      </c>
      <c r="N444" s="25"/>
      <c r="O444" s="94" t="s">
        <v>3596</v>
      </c>
      <c r="P444" s="78"/>
      <c r="Q444" s="83"/>
    </row>
    <row r="445" spans="1:18" ht="24" customHeight="1">
      <c r="A445" s="31">
        <v>441</v>
      </c>
      <c r="B445" s="33">
        <v>5920003497</v>
      </c>
      <c r="C445" s="17" t="s">
        <v>1173</v>
      </c>
      <c r="D445" s="17" t="s">
        <v>1174</v>
      </c>
      <c r="E445" s="17" t="s">
        <v>1175</v>
      </c>
      <c r="F445" s="48" t="s">
        <v>3577</v>
      </c>
      <c r="G445" s="25">
        <v>93.64</v>
      </c>
      <c r="H445" s="18">
        <v>9</v>
      </c>
      <c r="I445" s="25">
        <v>3.5</v>
      </c>
      <c r="J445" s="26">
        <f t="shared" si="25"/>
        <v>31.5</v>
      </c>
      <c r="K445" s="26">
        <f t="shared" si="26"/>
        <v>2.2050000000000001</v>
      </c>
      <c r="L445" s="26">
        <f t="shared" si="27"/>
        <v>33.704999999999998</v>
      </c>
      <c r="M445" s="26">
        <f t="shared" si="24"/>
        <v>127.345</v>
      </c>
      <c r="N445" s="25"/>
      <c r="O445" s="94">
        <v>1</v>
      </c>
    </row>
    <row r="446" spans="1:18" ht="24" customHeight="1">
      <c r="A446" s="31">
        <v>442</v>
      </c>
      <c r="B446" s="16">
        <v>5920003498</v>
      </c>
      <c r="C446" s="17" t="s">
        <v>1176</v>
      </c>
      <c r="D446" s="17" t="s">
        <v>1174</v>
      </c>
      <c r="E446" s="17" t="s">
        <v>1177</v>
      </c>
      <c r="F446" s="48">
        <v>21641</v>
      </c>
      <c r="G446" s="25">
        <v>7.49</v>
      </c>
      <c r="H446" s="18">
        <v>0</v>
      </c>
      <c r="I446" s="25">
        <v>3.5</v>
      </c>
      <c r="J446" s="26">
        <f t="shared" si="25"/>
        <v>0</v>
      </c>
      <c r="K446" s="26">
        <f t="shared" si="26"/>
        <v>0</v>
      </c>
      <c r="L446" s="26">
        <f t="shared" si="27"/>
        <v>0</v>
      </c>
      <c r="M446" s="26">
        <f t="shared" si="24"/>
        <v>7.49</v>
      </c>
      <c r="N446" s="25"/>
      <c r="O446" s="94">
        <v>0</v>
      </c>
      <c r="Q446" s="83"/>
      <c r="R446" s="85"/>
    </row>
    <row r="447" spans="1:18" ht="24" customHeight="1">
      <c r="A447" s="31">
        <v>443</v>
      </c>
      <c r="B447" s="33">
        <v>5920003499</v>
      </c>
      <c r="C447" s="17" t="s">
        <v>1178</v>
      </c>
      <c r="D447" s="17" t="s">
        <v>1174</v>
      </c>
      <c r="E447" s="17" t="s">
        <v>1179</v>
      </c>
      <c r="F447" s="48" t="s">
        <v>3577</v>
      </c>
      <c r="G447" s="25">
        <v>494.35</v>
      </c>
      <c r="H447" s="18">
        <v>50</v>
      </c>
      <c r="I447" s="25">
        <v>3.5</v>
      </c>
      <c r="J447" s="26">
        <f t="shared" si="25"/>
        <v>175</v>
      </c>
      <c r="K447" s="26">
        <f t="shared" si="26"/>
        <v>12.250000000000002</v>
      </c>
      <c r="L447" s="26">
        <f t="shared" si="27"/>
        <v>187.25</v>
      </c>
      <c r="M447" s="26">
        <f t="shared" si="24"/>
        <v>681.6</v>
      </c>
      <c r="N447" s="25"/>
      <c r="O447" s="94">
        <v>1</v>
      </c>
    </row>
    <row r="448" spans="1:18" ht="24" customHeight="1">
      <c r="A448" s="31">
        <v>444</v>
      </c>
      <c r="B448" s="16">
        <v>5920003500</v>
      </c>
      <c r="C448" s="17" t="s">
        <v>1180</v>
      </c>
      <c r="D448" s="17" t="s">
        <v>912</v>
      </c>
      <c r="E448" s="17" t="s">
        <v>1181</v>
      </c>
      <c r="F448" s="48">
        <v>21702</v>
      </c>
      <c r="G448" s="25">
        <v>101.12</v>
      </c>
      <c r="H448" s="18">
        <v>25</v>
      </c>
      <c r="I448" s="25">
        <v>3.5</v>
      </c>
      <c r="J448" s="26">
        <f t="shared" si="25"/>
        <v>87.5</v>
      </c>
      <c r="K448" s="26">
        <f t="shared" si="26"/>
        <v>6.1250000000000009</v>
      </c>
      <c r="L448" s="26">
        <f t="shared" si="27"/>
        <v>93.625</v>
      </c>
      <c r="M448" s="26">
        <f t="shared" si="24"/>
        <v>194.745</v>
      </c>
      <c r="N448" s="25"/>
      <c r="O448" s="94">
        <v>0</v>
      </c>
      <c r="P448" s="78"/>
      <c r="Q448" s="83"/>
    </row>
    <row r="449" spans="1:18" ht="24" customHeight="1">
      <c r="A449" s="31">
        <v>445</v>
      </c>
      <c r="B449" s="33">
        <v>5920003501</v>
      </c>
      <c r="C449" s="17" t="s">
        <v>1182</v>
      </c>
      <c r="D449" s="17" t="s">
        <v>1183</v>
      </c>
      <c r="E449" s="17" t="s">
        <v>1184</v>
      </c>
      <c r="F449" s="48" t="s">
        <v>3577</v>
      </c>
      <c r="G449" s="25">
        <v>74.900000000000006</v>
      </c>
      <c r="H449" s="18">
        <v>7</v>
      </c>
      <c r="I449" s="25">
        <v>3.5</v>
      </c>
      <c r="J449" s="26">
        <f t="shared" si="25"/>
        <v>24.5</v>
      </c>
      <c r="K449" s="26">
        <f t="shared" si="26"/>
        <v>1.7150000000000001</v>
      </c>
      <c r="L449" s="26">
        <f t="shared" si="27"/>
        <v>26.215</v>
      </c>
      <c r="M449" s="26">
        <f t="shared" si="24"/>
        <v>101.11500000000001</v>
      </c>
      <c r="N449" s="25"/>
      <c r="O449" s="94">
        <v>1</v>
      </c>
    </row>
    <row r="450" spans="1:18" ht="24" customHeight="1">
      <c r="A450" s="31">
        <v>446</v>
      </c>
      <c r="B450" s="16">
        <v>5920003502</v>
      </c>
      <c r="C450" s="17" t="s">
        <v>1185</v>
      </c>
      <c r="D450" s="17" t="s">
        <v>1186</v>
      </c>
      <c r="E450" s="17" t="s">
        <v>1187</v>
      </c>
      <c r="F450" s="48" t="s">
        <v>19</v>
      </c>
      <c r="G450" s="25">
        <v>0</v>
      </c>
      <c r="H450" s="18">
        <v>11</v>
      </c>
      <c r="I450" s="25">
        <v>3.5</v>
      </c>
      <c r="J450" s="26">
        <f t="shared" si="25"/>
        <v>38.5</v>
      </c>
      <c r="K450" s="26">
        <f t="shared" si="26"/>
        <v>2.6950000000000003</v>
      </c>
      <c r="L450" s="26">
        <f t="shared" si="27"/>
        <v>41.195</v>
      </c>
      <c r="M450" s="26">
        <f t="shared" si="24"/>
        <v>41.195</v>
      </c>
      <c r="N450" s="25"/>
      <c r="O450" s="94">
        <v>0</v>
      </c>
      <c r="P450" s="85"/>
      <c r="Q450" s="85"/>
      <c r="R450" s="85"/>
    </row>
    <row r="451" spans="1:18" ht="24" customHeight="1">
      <c r="A451" s="31">
        <v>447</v>
      </c>
      <c r="B451" s="33">
        <v>5920003503</v>
      </c>
      <c r="C451" s="17" t="s">
        <v>1188</v>
      </c>
      <c r="D451" s="17" t="s">
        <v>1189</v>
      </c>
      <c r="E451" s="17" t="s">
        <v>1190</v>
      </c>
      <c r="F451" s="48">
        <v>21702</v>
      </c>
      <c r="G451" s="25">
        <v>44.94</v>
      </c>
      <c r="H451" s="18">
        <v>11</v>
      </c>
      <c r="I451" s="25">
        <v>3.5</v>
      </c>
      <c r="J451" s="26">
        <f t="shared" si="25"/>
        <v>38.5</v>
      </c>
      <c r="K451" s="26">
        <f t="shared" si="26"/>
        <v>2.6950000000000003</v>
      </c>
      <c r="L451" s="26">
        <f t="shared" si="27"/>
        <v>41.195</v>
      </c>
      <c r="M451" s="26">
        <f t="shared" si="24"/>
        <v>86.134999999999991</v>
      </c>
      <c r="N451" s="25"/>
      <c r="O451" s="94">
        <v>1</v>
      </c>
      <c r="P451" s="78"/>
      <c r="Q451" s="83"/>
    </row>
    <row r="452" spans="1:18" ht="24" customHeight="1">
      <c r="A452" s="31">
        <v>448</v>
      </c>
      <c r="B452" s="16">
        <v>5920003504</v>
      </c>
      <c r="C452" s="65" t="s">
        <v>1191</v>
      </c>
      <c r="D452" s="65" t="s">
        <v>1192</v>
      </c>
      <c r="E452" s="65" t="s">
        <v>333</v>
      </c>
      <c r="F452" s="48" t="s">
        <v>3599</v>
      </c>
      <c r="G452" s="25">
        <v>220.96</v>
      </c>
      <c r="H452" s="18">
        <v>32</v>
      </c>
      <c r="I452" s="25">
        <v>3.5</v>
      </c>
      <c r="J452" s="26">
        <f t="shared" si="25"/>
        <v>112</v>
      </c>
      <c r="K452" s="26">
        <f t="shared" si="26"/>
        <v>7.8400000000000007</v>
      </c>
      <c r="L452" s="26">
        <f t="shared" si="27"/>
        <v>119.84</v>
      </c>
      <c r="M452" s="26">
        <f t="shared" si="24"/>
        <v>340.8</v>
      </c>
      <c r="N452" s="25"/>
      <c r="O452" s="94">
        <v>0</v>
      </c>
    </row>
    <row r="453" spans="1:18" ht="24" customHeight="1">
      <c r="A453" s="31">
        <v>449</v>
      </c>
      <c r="B453" s="33">
        <v>5920003505</v>
      </c>
      <c r="C453" s="17" t="s">
        <v>1193</v>
      </c>
      <c r="D453" s="17" t="s">
        <v>1194</v>
      </c>
      <c r="E453" s="17" t="s">
        <v>1195</v>
      </c>
      <c r="F453" s="48" t="s">
        <v>3577</v>
      </c>
      <c r="G453" s="25">
        <v>617.92999999999995</v>
      </c>
      <c r="H453" s="18">
        <v>42</v>
      </c>
      <c r="I453" s="25">
        <v>3.5</v>
      </c>
      <c r="J453" s="26">
        <f t="shared" si="25"/>
        <v>147</v>
      </c>
      <c r="K453" s="26">
        <f t="shared" si="26"/>
        <v>10.290000000000001</v>
      </c>
      <c r="L453" s="26">
        <f t="shared" si="27"/>
        <v>157.29</v>
      </c>
      <c r="M453" s="26">
        <f t="shared" ref="M453:M516" si="28">SUM(G453+L453)</f>
        <v>775.21999999999991</v>
      </c>
      <c r="N453" s="25"/>
      <c r="O453" s="94">
        <v>1</v>
      </c>
    </row>
    <row r="454" spans="1:18" ht="24" customHeight="1">
      <c r="A454" s="31">
        <v>450</v>
      </c>
      <c r="B454" s="16">
        <v>5920003506</v>
      </c>
      <c r="C454" s="17" t="s">
        <v>1196</v>
      </c>
      <c r="D454" s="17" t="s">
        <v>1197</v>
      </c>
      <c r="E454" s="17" t="s">
        <v>1198</v>
      </c>
      <c r="F454" s="48" t="s">
        <v>3599</v>
      </c>
      <c r="G454" s="25">
        <v>243.43</v>
      </c>
      <c r="H454" s="18">
        <v>23</v>
      </c>
      <c r="I454" s="25">
        <v>3.5</v>
      </c>
      <c r="J454" s="26">
        <f t="shared" ref="J454:J517" si="29">SUM(H454*I454)</f>
        <v>80.5</v>
      </c>
      <c r="K454" s="26">
        <f t="shared" ref="K454:K517" si="30">SUM(J454*7%)</f>
        <v>5.6350000000000007</v>
      </c>
      <c r="L454" s="26">
        <f t="shared" ref="L454:L517" si="31">SUM(J454+K454)</f>
        <v>86.135000000000005</v>
      </c>
      <c r="M454" s="26">
        <f t="shared" si="28"/>
        <v>329.565</v>
      </c>
      <c r="N454" s="25"/>
      <c r="O454" s="94" t="s">
        <v>3596</v>
      </c>
    </row>
    <row r="455" spans="1:18" ht="24" customHeight="1">
      <c r="A455" s="31">
        <v>451</v>
      </c>
      <c r="B455" s="33">
        <v>5920003507</v>
      </c>
      <c r="C455" s="17" t="s">
        <v>1199</v>
      </c>
      <c r="D455" s="17" t="s">
        <v>1200</v>
      </c>
      <c r="E455" s="17" t="s">
        <v>1201</v>
      </c>
      <c r="F455" s="48">
        <v>21702</v>
      </c>
      <c r="G455" s="25">
        <v>59.92</v>
      </c>
      <c r="H455" s="18">
        <v>17</v>
      </c>
      <c r="I455" s="25">
        <v>3.5</v>
      </c>
      <c r="J455" s="26">
        <f t="shared" si="29"/>
        <v>59.5</v>
      </c>
      <c r="K455" s="26">
        <f t="shared" si="30"/>
        <v>4.165</v>
      </c>
      <c r="L455" s="26">
        <f t="shared" si="31"/>
        <v>63.664999999999999</v>
      </c>
      <c r="M455" s="26">
        <f t="shared" si="28"/>
        <v>123.58500000000001</v>
      </c>
      <c r="N455" s="25"/>
      <c r="O455" s="94">
        <v>1</v>
      </c>
      <c r="P455" s="78"/>
      <c r="Q455" s="83"/>
    </row>
    <row r="456" spans="1:18" ht="24" customHeight="1">
      <c r="A456" s="31">
        <v>452</v>
      </c>
      <c r="B456" s="16">
        <v>5920003508</v>
      </c>
      <c r="C456" s="17" t="s">
        <v>1202</v>
      </c>
      <c r="D456" s="17" t="s">
        <v>1203</v>
      </c>
      <c r="E456" s="17" t="s">
        <v>1204</v>
      </c>
      <c r="F456" s="48">
        <v>21702</v>
      </c>
      <c r="G456" s="25">
        <v>71.16</v>
      </c>
      <c r="H456" s="18">
        <v>20</v>
      </c>
      <c r="I456" s="25">
        <v>3.5</v>
      </c>
      <c r="J456" s="26">
        <f t="shared" si="29"/>
        <v>70</v>
      </c>
      <c r="K456" s="26">
        <f t="shared" si="30"/>
        <v>4.9000000000000004</v>
      </c>
      <c r="L456" s="26">
        <f t="shared" si="31"/>
        <v>74.900000000000006</v>
      </c>
      <c r="M456" s="26">
        <f t="shared" si="28"/>
        <v>146.06</v>
      </c>
      <c r="N456" s="25"/>
      <c r="O456" s="94">
        <v>0</v>
      </c>
      <c r="P456" s="78"/>
      <c r="Q456" s="83"/>
    </row>
    <row r="457" spans="1:18" ht="24" customHeight="1">
      <c r="A457" s="31">
        <v>453</v>
      </c>
      <c r="B457" s="33">
        <v>5920003509</v>
      </c>
      <c r="C457" s="17" t="s">
        <v>1205</v>
      </c>
      <c r="D457" s="17" t="s">
        <v>1206</v>
      </c>
      <c r="E457" s="17" t="s">
        <v>1207</v>
      </c>
      <c r="F457" s="48" t="s">
        <v>3577</v>
      </c>
      <c r="G457" s="25">
        <v>370.76</v>
      </c>
      <c r="H457" s="18">
        <v>32</v>
      </c>
      <c r="I457" s="25">
        <v>3.5</v>
      </c>
      <c r="J457" s="26">
        <f t="shared" si="29"/>
        <v>112</v>
      </c>
      <c r="K457" s="26">
        <f t="shared" si="30"/>
        <v>7.8400000000000007</v>
      </c>
      <c r="L457" s="26">
        <f t="shared" si="31"/>
        <v>119.84</v>
      </c>
      <c r="M457" s="26">
        <f t="shared" si="28"/>
        <v>490.6</v>
      </c>
      <c r="N457" s="25"/>
      <c r="O457" s="94">
        <v>1</v>
      </c>
    </row>
    <row r="458" spans="1:18" ht="24" customHeight="1">
      <c r="A458" s="31">
        <v>454</v>
      </c>
      <c r="B458" s="16">
        <v>5920003510</v>
      </c>
      <c r="C458" s="17" t="s">
        <v>1208</v>
      </c>
      <c r="D458" s="17" t="s">
        <v>1210</v>
      </c>
      <c r="E458" s="17" t="s">
        <v>2696</v>
      </c>
      <c r="F458" s="48" t="s">
        <v>3599</v>
      </c>
      <c r="G458" s="25">
        <v>243.43</v>
      </c>
      <c r="H458" s="18">
        <v>37</v>
      </c>
      <c r="I458" s="25">
        <v>3.5</v>
      </c>
      <c r="J458" s="26">
        <f t="shared" si="29"/>
        <v>129.5</v>
      </c>
      <c r="K458" s="26">
        <f t="shared" si="30"/>
        <v>9.0650000000000013</v>
      </c>
      <c r="L458" s="26">
        <f t="shared" si="31"/>
        <v>138.565</v>
      </c>
      <c r="M458" s="26">
        <f t="shared" si="28"/>
        <v>381.995</v>
      </c>
      <c r="N458" s="25"/>
      <c r="O458" s="94">
        <v>0</v>
      </c>
    </row>
    <row r="459" spans="1:18" ht="24" customHeight="1">
      <c r="A459" s="31">
        <v>455</v>
      </c>
      <c r="B459" s="33">
        <v>5920003511</v>
      </c>
      <c r="C459" s="17" t="s">
        <v>1209</v>
      </c>
      <c r="D459" s="17" t="s">
        <v>1210</v>
      </c>
      <c r="E459" s="17" t="s">
        <v>1211</v>
      </c>
      <c r="F459" s="48" t="s">
        <v>3577</v>
      </c>
      <c r="G459" s="25">
        <v>71.17</v>
      </c>
      <c r="H459" s="18">
        <v>8</v>
      </c>
      <c r="I459" s="25">
        <v>3.5</v>
      </c>
      <c r="J459" s="26">
        <f t="shared" si="29"/>
        <v>28</v>
      </c>
      <c r="K459" s="26">
        <f t="shared" si="30"/>
        <v>1.9600000000000002</v>
      </c>
      <c r="L459" s="26">
        <f t="shared" si="31"/>
        <v>29.96</v>
      </c>
      <c r="M459" s="26">
        <f t="shared" si="28"/>
        <v>101.13</v>
      </c>
      <c r="N459" s="25"/>
      <c r="O459" s="94">
        <v>1</v>
      </c>
    </row>
    <row r="460" spans="1:18" ht="24" customHeight="1">
      <c r="A460" s="31">
        <v>456</v>
      </c>
      <c r="B460" s="16">
        <v>5920003512</v>
      </c>
      <c r="C460" s="17" t="s">
        <v>1212</v>
      </c>
      <c r="D460" s="17" t="s">
        <v>1210</v>
      </c>
      <c r="E460" s="17" t="s">
        <v>1213</v>
      </c>
      <c r="F460" s="48" t="s">
        <v>3599</v>
      </c>
      <c r="G460" s="25">
        <v>157.29</v>
      </c>
      <c r="H460" s="18">
        <v>20</v>
      </c>
      <c r="I460" s="25">
        <v>3.5</v>
      </c>
      <c r="J460" s="26">
        <f t="shared" si="29"/>
        <v>70</v>
      </c>
      <c r="K460" s="26">
        <f t="shared" si="30"/>
        <v>4.9000000000000004</v>
      </c>
      <c r="L460" s="26">
        <f t="shared" si="31"/>
        <v>74.900000000000006</v>
      </c>
      <c r="M460" s="26">
        <f t="shared" si="28"/>
        <v>232.19</v>
      </c>
      <c r="N460" s="25"/>
      <c r="O460" s="94">
        <v>0</v>
      </c>
    </row>
    <row r="461" spans="1:18" ht="24" customHeight="1">
      <c r="A461" s="31">
        <v>457</v>
      </c>
      <c r="B461" s="33">
        <v>5920003513</v>
      </c>
      <c r="C461" s="17" t="s">
        <v>1214</v>
      </c>
      <c r="D461" s="17" t="s">
        <v>1210</v>
      </c>
      <c r="E461" s="17" t="s">
        <v>1215</v>
      </c>
      <c r="F461" s="16" t="s">
        <v>19</v>
      </c>
      <c r="G461" s="25">
        <v>0</v>
      </c>
      <c r="H461" s="18">
        <v>51</v>
      </c>
      <c r="I461" s="25">
        <v>3.5</v>
      </c>
      <c r="J461" s="26">
        <f t="shared" si="29"/>
        <v>178.5</v>
      </c>
      <c r="K461" s="26">
        <f t="shared" si="30"/>
        <v>12.495000000000001</v>
      </c>
      <c r="L461" s="26">
        <f t="shared" si="31"/>
        <v>190.995</v>
      </c>
      <c r="M461" s="26">
        <f t="shared" si="28"/>
        <v>190.995</v>
      </c>
      <c r="N461" s="25"/>
      <c r="O461" s="94">
        <v>1</v>
      </c>
      <c r="P461" s="85"/>
      <c r="Q461" s="85"/>
      <c r="R461" s="85"/>
    </row>
    <row r="462" spans="1:18" ht="24" customHeight="1">
      <c r="A462" s="31">
        <v>458</v>
      </c>
      <c r="B462" s="16">
        <v>5920003514</v>
      </c>
      <c r="C462" s="17" t="s">
        <v>1216</v>
      </c>
      <c r="D462" s="17" t="s">
        <v>1217</v>
      </c>
      <c r="E462" s="17" t="s">
        <v>1218</v>
      </c>
      <c r="F462" s="16" t="s">
        <v>19</v>
      </c>
      <c r="G462" s="25">
        <v>0</v>
      </c>
      <c r="H462" s="18">
        <v>12</v>
      </c>
      <c r="I462" s="25">
        <v>3.5</v>
      </c>
      <c r="J462" s="26">
        <f t="shared" si="29"/>
        <v>42</v>
      </c>
      <c r="K462" s="26">
        <f t="shared" si="30"/>
        <v>2.9400000000000004</v>
      </c>
      <c r="L462" s="26">
        <f t="shared" si="31"/>
        <v>44.94</v>
      </c>
      <c r="M462" s="26">
        <f t="shared" si="28"/>
        <v>44.94</v>
      </c>
      <c r="N462" s="25"/>
      <c r="O462" s="94">
        <v>0</v>
      </c>
      <c r="P462" s="85"/>
      <c r="Q462" s="85"/>
      <c r="R462" s="85"/>
    </row>
    <row r="463" spans="1:18" ht="24" customHeight="1">
      <c r="A463" s="31">
        <v>459</v>
      </c>
      <c r="B463" s="33">
        <v>5920003515</v>
      </c>
      <c r="C463" s="17" t="s">
        <v>1219</v>
      </c>
      <c r="D463" s="17" t="s">
        <v>1220</v>
      </c>
      <c r="E463" s="17" t="s">
        <v>1221</v>
      </c>
      <c r="F463" s="16" t="s">
        <v>19</v>
      </c>
      <c r="G463" s="25">
        <v>0</v>
      </c>
      <c r="H463" s="18">
        <v>79</v>
      </c>
      <c r="I463" s="25">
        <v>3.5</v>
      </c>
      <c r="J463" s="26">
        <f t="shared" si="29"/>
        <v>276.5</v>
      </c>
      <c r="K463" s="26">
        <f t="shared" si="30"/>
        <v>19.355</v>
      </c>
      <c r="L463" s="26">
        <f t="shared" si="31"/>
        <v>295.85500000000002</v>
      </c>
      <c r="M463" s="26">
        <f t="shared" si="28"/>
        <v>295.85500000000002</v>
      </c>
      <c r="N463" s="25"/>
      <c r="O463" s="94">
        <v>1</v>
      </c>
      <c r="P463" s="85"/>
      <c r="Q463" s="85"/>
      <c r="R463" s="85"/>
    </row>
    <row r="464" spans="1:18" ht="24" customHeight="1">
      <c r="A464" s="31">
        <v>460</v>
      </c>
      <c r="B464" s="16">
        <v>5920003516</v>
      </c>
      <c r="C464" s="17" t="s">
        <v>1222</v>
      </c>
      <c r="D464" s="17" t="s">
        <v>2636</v>
      </c>
      <c r="E464" s="17" t="s">
        <v>1223</v>
      </c>
      <c r="F464" s="48" t="s">
        <v>19</v>
      </c>
      <c r="G464" s="25">
        <v>0</v>
      </c>
      <c r="H464" s="18">
        <v>59</v>
      </c>
      <c r="I464" s="25">
        <v>3.5</v>
      </c>
      <c r="J464" s="26">
        <f t="shared" si="29"/>
        <v>206.5</v>
      </c>
      <c r="K464" s="26">
        <f t="shared" si="30"/>
        <v>14.455000000000002</v>
      </c>
      <c r="L464" s="26">
        <f t="shared" si="31"/>
        <v>220.95500000000001</v>
      </c>
      <c r="M464" s="26">
        <f t="shared" si="28"/>
        <v>220.95500000000001</v>
      </c>
      <c r="N464" s="25"/>
      <c r="O464" s="94" t="s">
        <v>3596</v>
      </c>
      <c r="P464" s="85"/>
      <c r="Q464" s="85"/>
      <c r="R464" s="85"/>
    </row>
    <row r="465" spans="1:18" ht="24" customHeight="1">
      <c r="A465" s="31">
        <v>461</v>
      </c>
      <c r="B465" s="33">
        <v>5920003517</v>
      </c>
      <c r="C465" s="65" t="s">
        <v>1224</v>
      </c>
      <c r="D465" s="65" t="s">
        <v>293</v>
      </c>
      <c r="E465" s="65" t="s">
        <v>1225</v>
      </c>
      <c r="F465" s="48" t="s">
        <v>3577</v>
      </c>
      <c r="G465" s="25">
        <v>168.53</v>
      </c>
      <c r="H465" s="18">
        <v>12</v>
      </c>
      <c r="I465" s="25">
        <v>3.5</v>
      </c>
      <c r="J465" s="26">
        <f t="shared" si="29"/>
        <v>42</v>
      </c>
      <c r="K465" s="26">
        <f t="shared" si="30"/>
        <v>2.9400000000000004</v>
      </c>
      <c r="L465" s="26">
        <f t="shared" si="31"/>
        <v>44.94</v>
      </c>
      <c r="M465" s="26">
        <f t="shared" si="28"/>
        <v>213.47</v>
      </c>
      <c r="N465" s="25"/>
      <c r="O465" s="94">
        <v>1</v>
      </c>
    </row>
    <row r="466" spans="1:18" ht="24" customHeight="1">
      <c r="A466" s="31">
        <v>462</v>
      </c>
      <c r="B466" s="16">
        <v>5920003518</v>
      </c>
      <c r="C466" s="65" t="s">
        <v>1226</v>
      </c>
      <c r="D466" s="65" t="s">
        <v>293</v>
      </c>
      <c r="E466" s="65" t="s">
        <v>1227</v>
      </c>
      <c r="F466" s="48" t="s">
        <v>3599</v>
      </c>
      <c r="G466" s="25">
        <v>696.58</v>
      </c>
      <c r="H466" s="18">
        <v>53</v>
      </c>
      <c r="I466" s="25">
        <v>3.5</v>
      </c>
      <c r="J466" s="26">
        <f t="shared" si="29"/>
        <v>185.5</v>
      </c>
      <c r="K466" s="26">
        <f t="shared" si="30"/>
        <v>12.985000000000001</v>
      </c>
      <c r="L466" s="26">
        <f t="shared" si="31"/>
        <v>198.48500000000001</v>
      </c>
      <c r="M466" s="26">
        <f t="shared" si="28"/>
        <v>895.06500000000005</v>
      </c>
      <c r="N466" s="25"/>
      <c r="O466" s="94">
        <v>0</v>
      </c>
    </row>
    <row r="467" spans="1:18" ht="24" customHeight="1">
      <c r="A467" s="31">
        <v>463</v>
      </c>
      <c r="B467" s="33">
        <v>5920003519</v>
      </c>
      <c r="C467" s="17" t="s">
        <v>1228</v>
      </c>
      <c r="D467" s="17" t="s">
        <v>1229</v>
      </c>
      <c r="E467" s="17" t="s">
        <v>1230</v>
      </c>
      <c r="F467" s="48">
        <v>21702</v>
      </c>
      <c r="G467" s="25">
        <v>696.57</v>
      </c>
      <c r="H467" s="18">
        <v>168</v>
      </c>
      <c r="I467" s="25">
        <v>3.5</v>
      </c>
      <c r="J467" s="26">
        <f t="shared" si="29"/>
        <v>588</v>
      </c>
      <c r="K467" s="26">
        <f t="shared" si="30"/>
        <v>41.160000000000004</v>
      </c>
      <c r="L467" s="26">
        <f t="shared" si="31"/>
        <v>629.16</v>
      </c>
      <c r="M467" s="26">
        <f t="shared" si="28"/>
        <v>1325.73</v>
      </c>
      <c r="N467" s="25"/>
      <c r="O467" s="94">
        <v>1</v>
      </c>
      <c r="P467" s="78"/>
      <c r="Q467" s="83"/>
    </row>
    <row r="468" spans="1:18" ht="24" customHeight="1">
      <c r="A468" s="31">
        <v>464</v>
      </c>
      <c r="B468" s="16">
        <v>5920003520</v>
      </c>
      <c r="C468" s="17" t="s">
        <v>1231</v>
      </c>
      <c r="D468" s="17" t="s">
        <v>2698</v>
      </c>
      <c r="E468" s="17" t="s">
        <v>2697</v>
      </c>
      <c r="F468" s="48" t="s">
        <v>19</v>
      </c>
      <c r="G468" s="25">
        <v>0</v>
      </c>
      <c r="H468" s="18">
        <v>19</v>
      </c>
      <c r="I468" s="25">
        <v>3.5</v>
      </c>
      <c r="J468" s="26">
        <f t="shared" si="29"/>
        <v>66.5</v>
      </c>
      <c r="K468" s="26">
        <f t="shared" si="30"/>
        <v>4.6550000000000002</v>
      </c>
      <c r="L468" s="26">
        <f t="shared" si="31"/>
        <v>71.155000000000001</v>
      </c>
      <c r="M468" s="26">
        <f t="shared" si="28"/>
        <v>71.155000000000001</v>
      </c>
      <c r="N468" s="25"/>
      <c r="O468" s="94">
        <v>0</v>
      </c>
      <c r="P468" s="85"/>
      <c r="Q468" s="85"/>
      <c r="R468" s="85"/>
    </row>
    <row r="469" spans="1:18" ht="24" customHeight="1">
      <c r="A469" s="31">
        <v>465</v>
      </c>
      <c r="B469" s="33">
        <v>5920003521</v>
      </c>
      <c r="C469" s="17" t="s">
        <v>1232</v>
      </c>
      <c r="D469" s="17" t="s">
        <v>1233</v>
      </c>
      <c r="E469" s="17" t="s">
        <v>1234</v>
      </c>
      <c r="F469" s="48" t="s">
        <v>19</v>
      </c>
      <c r="G469" s="25">
        <v>0</v>
      </c>
      <c r="H469" s="18">
        <v>24</v>
      </c>
      <c r="I469" s="25">
        <v>3.5</v>
      </c>
      <c r="J469" s="26">
        <f t="shared" si="29"/>
        <v>84</v>
      </c>
      <c r="K469" s="26">
        <f t="shared" si="30"/>
        <v>5.8800000000000008</v>
      </c>
      <c r="L469" s="26">
        <f t="shared" si="31"/>
        <v>89.88</v>
      </c>
      <c r="M469" s="26">
        <f t="shared" si="28"/>
        <v>89.88</v>
      </c>
      <c r="N469" s="25">
        <v>89.88</v>
      </c>
      <c r="O469" s="94">
        <v>1</v>
      </c>
      <c r="P469" s="85"/>
      <c r="Q469" s="85"/>
      <c r="R469" s="85"/>
    </row>
    <row r="470" spans="1:18" ht="24" customHeight="1">
      <c r="A470" s="31">
        <v>466</v>
      </c>
      <c r="B470" s="16">
        <v>5920003522</v>
      </c>
      <c r="C470" s="65" t="s">
        <v>1235</v>
      </c>
      <c r="D470" s="65" t="s">
        <v>1236</v>
      </c>
      <c r="E470" s="65" t="s">
        <v>1237</v>
      </c>
      <c r="F470" s="48" t="s">
        <v>3599</v>
      </c>
      <c r="G470" s="25">
        <v>303.35000000000002</v>
      </c>
      <c r="H470" s="18">
        <v>26</v>
      </c>
      <c r="I470" s="25">
        <v>3.5</v>
      </c>
      <c r="J470" s="26">
        <f t="shared" si="29"/>
        <v>91</v>
      </c>
      <c r="K470" s="26">
        <f t="shared" si="30"/>
        <v>6.370000000000001</v>
      </c>
      <c r="L470" s="26">
        <f t="shared" si="31"/>
        <v>97.37</v>
      </c>
      <c r="M470" s="26">
        <f t="shared" si="28"/>
        <v>400.72</v>
      </c>
      <c r="N470" s="25"/>
      <c r="O470" s="94">
        <v>0</v>
      </c>
    </row>
    <row r="471" spans="1:18" ht="24" customHeight="1">
      <c r="A471" s="31">
        <v>467</v>
      </c>
      <c r="B471" s="33">
        <v>5920003523</v>
      </c>
      <c r="C471" s="17" t="s">
        <v>1238</v>
      </c>
      <c r="D471" s="17" t="s">
        <v>1239</v>
      </c>
      <c r="E471" s="17" t="s">
        <v>1240</v>
      </c>
      <c r="F471" s="48" t="s">
        <v>3577</v>
      </c>
      <c r="G471" s="25">
        <v>520.55999999999995</v>
      </c>
      <c r="H471" s="18">
        <v>44</v>
      </c>
      <c r="I471" s="25">
        <v>3.5</v>
      </c>
      <c r="J471" s="26">
        <f t="shared" si="29"/>
        <v>154</v>
      </c>
      <c r="K471" s="26">
        <f t="shared" si="30"/>
        <v>10.780000000000001</v>
      </c>
      <c r="L471" s="26">
        <f t="shared" si="31"/>
        <v>164.78</v>
      </c>
      <c r="M471" s="26">
        <f t="shared" si="28"/>
        <v>685.33999999999992</v>
      </c>
      <c r="N471" s="25"/>
      <c r="O471" s="94">
        <v>1</v>
      </c>
    </row>
    <row r="472" spans="1:18" ht="24" customHeight="1">
      <c r="A472" s="31">
        <v>468</v>
      </c>
      <c r="B472" s="16">
        <v>5920003524</v>
      </c>
      <c r="C472" s="17" t="s">
        <v>1241</v>
      </c>
      <c r="D472" s="17" t="s">
        <v>2637</v>
      </c>
      <c r="E472" s="17" t="s">
        <v>1242</v>
      </c>
      <c r="F472" s="48" t="s">
        <v>3599</v>
      </c>
      <c r="G472" s="25">
        <v>138.58000000000001</v>
      </c>
      <c r="H472" s="18">
        <v>0</v>
      </c>
      <c r="I472" s="25">
        <v>3.5</v>
      </c>
      <c r="J472" s="26">
        <f t="shared" si="29"/>
        <v>0</v>
      </c>
      <c r="K472" s="26">
        <f t="shared" si="30"/>
        <v>0</v>
      </c>
      <c r="L472" s="26">
        <f t="shared" si="31"/>
        <v>0</v>
      </c>
      <c r="M472" s="26">
        <f t="shared" si="28"/>
        <v>138.58000000000001</v>
      </c>
      <c r="N472" s="25"/>
      <c r="O472" s="94">
        <v>0</v>
      </c>
    </row>
    <row r="473" spans="1:18" ht="24" customHeight="1">
      <c r="A473" s="31">
        <v>469</v>
      </c>
      <c r="B473" s="33">
        <v>5920003525</v>
      </c>
      <c r="C473" s="17" t="s">
        <v>1243</v>
      </c>
      <c r="D473" s="17" t="s">
        <v>1244</v>
      </c>
      <c r="E473" s="17" t="s">
        <v>1245</v>
      </c>
      <c r="F473" s="48">
        <v>21702</v>
      </c>
      <c r="G473" s="25">
        <v>56.18</v>
      </c>
      <c r="H473" s="18">
        <v>13</v>
      </c>
      <c r="I473" s="25">
        <v>3.5</v>
      </c>
      <c r="J473" s="26">
        <f t="shared" si="29"/>
        <v>45.5</v>
      </c>
      <c r="K473" s="26">
        <f t="shared" si="30"/>
        <v>3.1850000000000005</v>
      </c>
      <c r="L473" s="26">
        <f t="shared" si="31"/>
        <v>48.685000000000002</v>
      </c>
      <c r="M473" s="26">
        <f t="shared" si="28"/>
        <v>104.86500000000001</v>
      </c>
      <c r="N473" s="25"/>
      <c r="O473" s="94">
        <v>1</v>
      </c>
      <c r="P473" s="78"/>
      <c r="Q473" s="83"/>
    </row>
    <row r="474" spans="1:18" ht="24" customHeight="1">
      <c r="A474" s="31">
        <v>470</v>
      </c>
      <c r="B474" s="16">
        <v>5920003526</v>
      </c>
      <c r="C474" s="17" t="s">
        <v>1246</v>
      </c>
      <c r="D474" s="17" t="s">
        <v>1247</v>
      </c>
      <c r="E474" s="17" t="s">
        <v>1248</v>
      </c>
      <c r="F474" s="48" t="s">
        <v>3599</v>
      </c>
      <c r="G474" s="25">
        <v>213.48</v>
      </c>
      <c r="H474" s="18">
        <v>29</v>
      </c>
      <c r="I474" s="25">
        <v>3.5</v>
      </c>
      <c r="J474" s="26">
        <f t="shared" si="29"/>
        <v>101.5</v>
      </c>
      <c r="K474" s="26">
        <f t="shared" si="30"/>
        <v>7.1050000000000004</v>
      </c>
      <c r="L474" s="26">
        <f t="shared" si="31"/>
        <v>108.605</v>
      </c>
      <c r="M474" s="26">
        <f t="shared" si="28"/>
        <v>322.08499999999998</v>
      </c>
      <c r="N474" s="25"/>
      <c r="O474" s="94" t="s">
        <v>3596</v>
      </c>
    </row>
    <row r="475" spans="1:18" ht="24" customHeight="1">
      <c r="A475" s="31">
        <v>471</v>
      </c>
      <c r="B475" s="33">
        <v>5920003527</v>
      </c>
      <c r="C475" s="17" t="s">
        <v>1249</v>
      </c>
      <c r="D475" s="17" t="s">
        <v>1247</v>
      </c>
      <c r="E475" s="17" t="s">
        <v>1250</v>
      </c>
      <c r="F475" s="48" t="s">
        <v>3577</v>
      </c>
      <c r="G475" s="25">
        <v>715.3</v>
      </c>
      <c r="H475" s="18">
        <v>52</v>
      </c>
      <c r="I475" s="25">
        <v>3.5</v>
      </c>
      <c r="J475" s="26">
        <f t="shared" si="29"/>
        <v>182</v>
      </c>
      <c r="K475" s="26">
        <f t="shared" si="30"/>
        <v>12.740000000000002</v>
      </c>
      <c r="L475" s="26">
        <f t="shared" si="31"/>
        <v>194.74</v>
      </c>
      <c r="M475" s="26">
        <f t="shared" si="28"/>
        <v>910.04</v>
      </c>
      <c r="N475" s="25"/>
      <c r="O475" s="94">
        <v>1</v>
      </c>
    </row>
    <row r="476" spans="1:18" ht="24" customHeight="1">
      <c r="A476" s="31">
        <v>472</v>
      </c>
      <c r="B476" s="16">
        <v>5920003528</v>
      </c>
      <c r="C476" s="17" t="s">
        <v>1251</v>
      </c>
      <c r="D476" s="17" t="s">
        <v>1252</v>
      </c>
      <c r="E476" s="17" t="s">
        <v>1253</v>
      </c>
      <c r="F476" s="48" t="s">
        <v>3599</v>
      </c>
      <c r="G476" s="25">
        <v>1265.81</v>
      </c>
      <c r="H476" s="18">
        <v>29</v>
      </c>
      <c r="I476" s="25">
        <v>3.5</v>
      </c>
      <c r="J476" s="26">
        <f t="shared" si="29"/>
        <v>101.5</v>
      </c>
      <c r="K476" s="26">
        <f t="shared" si="30"/>
        <v>7.1050000000000004</v>
      </c>
      <c r="L476" s="26">
        <f t="shared" si="31"/>
        <v>108.605</v>
      </c>
      <c r="M476" s="26">
        <f t="shared" si="28"/>
        <v>1374.415</v>
      </c>
      <c r="N476" s="25"/>
      <c r="O476" s="94">
        <v>0</v>
      </c>
    </row>
    <row r="477" spans="1:18" ht="24" customHeight="1">
      <c r="A477" s="31">
        <v>473</v>
      </c>
      <c r="B477" s="33">
        <v>5920003529</v>
      </c>
      <c r="C477" s="17" t="s">
        <v>1254</v>
      </c>
      <c r="D477" s="17" t="s">
        <v>1255</v>
      </c>
      <c r="E477" s="17" t="s">
        <v>1256</v>
      </c>
      <c r="F477" s="16" t="s">
        <v>19</v>
      </c>
      <c r="G477" s="25">
        <v>0</v>
      </c>
      <c r="H477" s="18">
        <v>3</v>
      </c>
      <c r="I477" s="25">
        <v>3.5</v>
      </c>
      <c r="J477" s="26">
        <f t="shared" si="29"/>
        <v>10.5</v>
      </c>
      <c r="K477" s="26">
        <f t="shared" si="30"/>
        <v>0.7350000000000001</v>
      </c>
      <c r="L477" s="26">
        <f t="shared" si="31"/>
        <v>11.234999999999999</v>
      </c>
      <c r="M477" s="26">
        <f t="shared" si="28"/>
        <v>11.234999999999999</v>
      </c>
      <c r="N477" s="25"/>
      <c r="O477" s="94">
        <v>1</v>
      </c>
      <c r="P477" s="85"/>
      <c r="Q477" s="85"/>
      <c r="R477" s="85"/>
    </row>
    <row r="478" spans="1:18" ht="24" customHeight="1">
      <c r="A478" s="31">
        <v>474</v>
      </c>
      <c r="B478" s="16">
        <v>5920003530</v>
      </c>
      <c r="C478" s="65" t="s">
        <v>1257</v>
      </c>
      <c r="D478" s="65" t="s">
        <v>1258</v>
      </c>
      <c r="E478" s="65" t="s">
        <v>1259</v>
      </c>
      <c r="F478" s="48" t="s">
        <v>3599</v>
      </c>
      <c r="G478" s="25">
        <v>168.54</v>
      </c>
      <c r="H478" s="18">
        <v>13</v>
      </c>
      <c r="I478" s="25">
        <v>3.5</v>
      </c>
      <c r="J478" s="26">
        <f t="shared" si="29"/>
        <v>45.5</v>
      </c>
      <c r="K478" s="26">
        <f t="shared" si="30"/>
        <v>3.1850000000000005</v>
      </c>
      <c r="L478" s="26">
        <f t="shared" si="31"/>
        <v>48.685000000000002</v>
      </c>
      <c r="M478" s="26">
        <f t="shared" si="28"/>
        <v>217.22499999999999</v>
      </c>
      <c r="N478" s="25"/>
      <c r="O478" s="94">
        <v>0</v>
      </c>
    </row>
    <row r="479" spans="1:18" ht="24" customHeight="1">
      <c r="A479" s="31">
        <v>475</v>
      </c>
      <c r="B479" s="33">
        <v>5920003531</v>
      </c>
      <c r="C479" s="17" t="s">
        <v>1260</v>
      </c>
      <c r="D479" s="17" t="s">
        <v>1261</v>
      </c>
      <c r="E479" s="17" t="s">
        <v>1262</v>
      </c>
      <c r="F479" s="48" t="s">
        <v>19</v>
      </c>
      <c r="G479" s="25">
        <v>0</v>
      </c>
      <c r="H479" s="18">
        <v>5</v>
      </c>
      <c r="I479" s="25">
        <v>3.5</v>
      </c>
      <c r="J479" s="26">
        <f t="shared" si="29"/>
        <v>17.5</v>
      </c>
      <c r="K479" s="26">
        <f t="shared" si="30"/>
        <v>1.2250000000000001</v>
      </c>
      <c r="L479" s="26">
        <f t="shared" si="31"/>
        <v>18.725000000000001</v>
      </c>
      <c r="M479" s="26">
        <f t="shared" si="28"/>
        <v>18.725000000000001</v>
      </c>
      <c r="N479" s="25"/>
      <c r="O479" s="94">
        <v>1</v>
      </c>
      <c r="P479" s="85"/>
      <c r="Q479" s="85"/>
      <c r="R479" s="85"/>
    </row>
    <row r="480" spans="1:18" ht="24" customHeight="1">
      <c r="A480" s="31">
        <v>476</v>
      </c>
      <c r="B480" s="16">
        <v>5920003530</v>
      </c>
      <c r="C480" s="65" t="s">
        <v>1263</v>
      </c>
      <c r="D480" s="65" t="s">
        <v>1264</v>
      </c>
      <c r="E480" s="65" t="s">
        <v>1265</v>
      </c>
      <c r="F480" s="48" t="s">
        <v>3599</v>
      </c>
      <c r="G480" s="25">
        <v>44.94</v>
      </c>
      <c r="H480" s="18">
        <v>4</v>
      </c>
      <c r="I480" s="25">
        <v>3.5</v>
      </c>
      <c r="J480" s="26">
        <f t="shared" si="29"/>
        <v>14</v>
      </c>
      <c r="K480" s="26">
        <f t="shared" si="30"/>
        <v>0.98000000000000009</v>
      </c>
      <c r="L480" s="26">
        <f t="shared" si="31"/>
        <v>14.98</v>
      </c>
      <c r="M480" s="26">
        <f t="shared" si="28"/>
        <v>59.92</v>
      </c>
      <c r="N480" s="25"/>
      <c r="O480" s="94">
        <v>0</v>
      </c>
    </row>
    <row r="481" spans="1:18" ht="24" customHeight="1">
      <c r="A481" s="31">
        <v>477</v>
      </c>
      <c r="B481" s="16">
        <v>5920003530</v>
      </c>
      <c r="C481" s="65" t="s">
        <v>1266</v>
      </c>
      <c r="D481" s="65" t="s">
        <v>1267</v>
      </c>
      <c r="E481" s="65" t="s">
        <v>1268</v>
      </c>
      <c r="F481" s="48" t="s">
        <v>3577</v>
      </c>
      <c r="G481" s="25">
        <v>378.25</v>
      </c>
      <c r="H481" s="18">
        <v>39</v>
      </c>
      <c r="I481" s="25">
        <v>3.5</v>
      </c>
      <c r="J481" s="26">
        <f t="shared" si="29"/>
        <v>136.5</v>
      </c>
      <c r="K481" s="26">
        <f t="shared" si="30"/>
        <v>9.5550000000000015</v>
      </c>
      <c r="L481" s="26">
        <f t="shared" si="31"/>
        <v>146.05500000000001</v>
      </c>
      <c r="M481" s="26">
        <f t="shared" si="28"/>
        <v>524.30500000000006</v>
      </c>
      <c r="N481" s="25"/>
      <c r="O481" s="94">
        <v>1</v>
      </c>
    </row>
    <row r="482" spans="1:18" ht="24" customHeight="1">
      <c r="A482" s="31">
        <v>478</v>
      </c>
      <c r="B482" s="16">
        <v>5920003534</v>
      </c>
      <c r="C482" s="65" t="s">
        <v>1269</v>
      </c>
      <c r="D482" s="65" t="s">
        <v>1270</v>
      </c>
      <c r="E482" s="65" t="s">
        <v>1271</v>
      </c>
      <c r="F482" s="48" t="s">
        <v>3599</v>
      </c>
      <c r="G482" s="25">
        <v>26.22</v>
      </c>
      <c r="H482" s="18">
        <v>1</v>
      </c>
      <c r="I482" s="25">
        <v>3.5</v>
      </c>
      <c r="J482" s="26">
        <f t="shared" si="29"/>
        <v>3.5</v>
      </c>
      <c r="K482" s="26">
        <f t="shared" si="30"/>
        <v>0.24500000000000002</v>
      </c>
      <c r="L482" s="26">
        <f t="shared" si="31"/>
        <v>3.7450000000000001</v>
      </c>
      <c r="M482" s="26">
        <f t="shared" si="28"/>
        <v>29.965</v>
      </c>
      <c r="N482" s="25"/>
      <c r="O482" s="94">
        <v>0</v>
      </c>
    </row>
    <row r="483" spans="1:18" ht="24" customHeight="1">
      <c r="A483" s="31">
        <v>479</v>
      </c>
      <c r="B483" s="33">
        <v>5920003535</v>
      </c>
      <c r="C483" s="65" t="s">
        <v>1272</v>
      </c>
      <c r="D483" s="65" t="s">
        <v>1273</v>
      </c>
      <c r="E483" s="65" t="s">
        <v>1274</v>
      </c>
      <c r="F483" s="48" t="s">
        <v>19</v>
      </c>
      <c r="G483" s="25">
        <v>0</v>
      </c>
      <c r="H483" s="18">
        <v>0</v>
      </c>
      <c r="I483" s="25">
        <v>3.5</v>
      </c>
      <c r="J483" s="26">
        <f t="shared" si="29"/>
        <v>0</v>
      </c>
      <c r="K483" s="26">
        <f t="shared" si="30"/>
        <v>0</v>
      </c>
      <c r="L483" s="26">
        <f t="shared" si="31"/>
        <v>0</v>
      </c>
      <c r="M483" s="26">
        <f t="shared" si="28"/>
        <v>0</v>
      </c>
      <c r="N483" s="25"/>
      <c r="O483" s="94">
        <v>1</v>
      </c>
      <c r="P483" s="85"/>
      <c r="Q483" s="85"/>
      <c r="R483" s="85"/>
    </row>
    <row r="484" spans="1:18" ht="24" customHeight="1">
      <c r="A484" s="31">
        <v>480</v>
      </c>
      <c r="B484" s="16">
        <v>5920003536</v>
      </c>
      <c r="C484" s="65" t="s">
        <v>1275</v>
      </c>
      <c r="D484" s="65" t="s">
        <v>1276</v>
      </c>
      <c r="E484" s="65" t="s">
        <v>1277</v>
      </c>
      <c r="F484" s="48" t="s">
        <v>3599</v>
      </c>
      <c r="G484" s="25">
        <v>123.59</v>
      </c>
      <c r="H484" s="18">
        <v>13</v>
      </c>
      <c r="I484" s="25">
        <v>3.5</v>
      </c>
      <c r="J484" s="26">
        <f t="shared" si="29"/>
        <v>45.5</v>
      </c>
      <c r="K484" s="26">
        <f t="shared" si="30"/>
        <v>3.1850000000000005</v>
      </c>
      <c r="L484" s="26">
        <f t="shared" si="31"/>
        <v>48.685000000000002</v>
      </c>
      <c r="M484" s="26">
        <f t="shared" si="28"/>
        <v>172.27500000000001</v>
      </c>
      <c r="N484" s="25"/>
      <c r="O484" s="94" t="s">
        <v>3596</v>
      </c>
    </row>
    <row r="485" spans="1:18" ht="24" customHeight="1">
      <c r="A485" s="31">
        <v>481</v>
      </c>
      <c r="B485" s="33">
        <v>5920003537</v>
      </c>
      <c r="C485" s="65" t="s">
        <v>1278</v>
      </c>
      <c r="D485" s="65" t="s">
        <v>1279</v>
      </c>
      <c r="E485" s="65" t="s">
        <v>1280</v>
      </c>
      <c r="F485" s="48" t="s">
        <v>3577</v>
      </c>
      <c r="G485" s="25">
        <v>153.56</v>
      </c>
      <c r="H485" s="18">
        <v>17</v>
      </c>
      <c r="I485" s="25">
        <v>3.5</v>
      </c>
      <c r="J485" s="26">
        <f t="shared" si="29"/>
        <v>59.5</v>
      </c>
      <c r="K485" s="26">
        <f t="shared" si="30"/>
        <v>4.165</v>
      </c>
      <c r="L485" s="26">
        <f t="shared" si="31"/>
        <v>63.664999999999999</v>
      </c>
      <c r="M485" s="26">
        <f t="shared" si="28"/>
        <v>217.22499999999999</v>
      </c>
      <c r="N485" s="25"/>
      <c r="O485" s="94">
        <v>1</v>
      </c>
    </row>
    <row r="486" spans="1:18" ht="24" customHeight="1">
      <c r="A486" s="31">
        <v>482</v>
      </c>
      <c r="B486" s="16">
        <v>5920003538</v>
      </c>
      <c r="C486" s="65" t="s">
        <v>1281</v>
      </c>
      <c r="D486" s="65" t="s">
        <v>2700</v>
      </c>
      <c r="E486" s="65" t="s">
        <v>2699</v>
      </c>
      <c r="F486" s="48" t="s">
        <v>3576</v>
      </c>
      <c r="G486" s="25">
        <v>14.98</v>
      </c>
      <c r="H486" s="18">
        <v>0</v>
      </c>
      <c r="I486" s="25">
        <v>3.5</v>
      </c>
      <c r="J486" s="26">
        <f t="shared" si="29"/>
        <v>0</v>
      </c>
      <c r="K486" s="26">
        <f t="shared" si="30"/>
        <v>0</v>
      </c>
      <c r="L486" s="26">
        <f t="shared" si="31"/>
        <v>0</v>
      </c>
      <c r="M486" s="26">
        <f t="shared" si="28"/>
        <v>14.98</v>
      </c>
      <c r="N486" s="25"/>
      <c r="O486" s="94">
        <v>0</v>
      </c>
    </row>
    <row r="487" spans="1:18" ht="24" customHeight="1">
      <c r="A487" s="31">
        <v>483</v>
      </c>
      <c r="B487" s="33">
        <v>5920003539</v>
      </c>
      <c r="C487" s="65" t="s">
        <v>1282</v>
      </c>
      <c r="D487" s="65" t="s">
        <v>1276</v>
      </c>
      <c r="E487" s="65" t="s">
        <v>1283</v>
      </c>
      <c r="F487" s="48" t="s">
        <v>3577</v>
      </c>
      <c r="G487" s="25">
        <v>408.21</v>
      </c>
      <c r="H487" s="18">
        <v>37</v>
      </c>
      <c r="I487" s="25">
        <v>3.5</v>
      </c>
      <c r="J487" s="26">
        <f t="shared" si="29"/>
        <v>129.5</v>
      </c>
      <c r="K487" s="26">
        <f t="shared" si="30"/>
        <v>9.0650000000000013</v>
      </c>
      <c r="L487" s="26">
        <f t="shared" si="31"/>
        <v>138.565</v>
      </c>
      <c r="M487" s="26">
        <f t="shared" si="28"/>
        <v>546.77499999999998</v>
      </c>
      <c r="N487" s="25"/>
      <c r="O487" s="94">
        <v>1</v>
      </c>
    </row>
    <row r="488" spans="1:18" ht="24" customHeight="1">
      <c r="A488" s="31">
        <v>484</v>
      </c>
      <c r="B488" s="16">
        <v>5920003540</v>
      </c>
      <c r="C488" s="65" t="s">
        <v>1284</v>
      </c>
      <c r="D488" s="65" t="s">
        <v>1285</v>
      </c>
      <c r="E488" s="65" t="s">
        <v>1158</v>
      </c>
      <c r="F488" s="48" t="s">
        <v>3599</v>
      </c>
      <c r="G488" s="25">
        <v>595.47</v>
      </c>
      <c r="H488" s="18">
        <v>29</v>
      </c>
      <c r="I488" s="25">
        <v>3.5</v>
      </c>
      <c r="J488" s="26">
        <f t="shared" si="29"/>
        <v>101.5</v>
      </c>
      <c r="K488" s="26">
        <f t="shared" si="30"/>
        <v>7.1050000000000004</v>
      </c>
      <c r="L488" s="26">
        <f t="shared" si="31"/>
        <v>108.605</v>
      </c>
      <c r="M488" s="26">
        <f t="shared" si="28"/>
        <v>704.07500000000005</v>
      </c>
      <c r="N488" s="25"/>
      <c r="O488" s="94">
        <v>0</v>
      </c>
    </row>
    <row r="489" spans="1:18" ht="24" customHeight="1">
      <c r="A489" s="31">
        <v>485</v>
      </c>
      <c r="B489" s="33">
        <v>5920003541</v>
      </c>
      <c r="C489" s="65" t="s">
        <v>1286</v>
      </c>
      <c r="D489" s="65" t="s">
        <v>1287</v>
      </c>
      <c r="E489" s="65" t="s">
        <v>1288</v>
      </c>
      <c r="F489" s="48" t="s">
        <v>3577</v>
      </c>
      <c r="G489" s="25">
        <v>108.61</v>
      </c>
      <c r="H489" s="18">
        <v>20</v>
      </c>
      <c r="I489" s="25">
        <v>3.5</v>
      </c>
      <c r="J489" s="26">
        <f t="shared" si="29"/>
        <v>70</v>
      </c>
      <c r="K489" s="26">
        <f t="shared" si="30"/>
        <v>4.9000000000000004</v>
      </c>
      <c r="L489" s="26">
        <f t="shared" si="31"/>
        <v>74.900000000000006</v>
      </c>
      <c r="M489" s="26">
        <f t="shared" si="28"/>
        <v>183.51</v>
      </c>
      <c r="N489" s="25"/>
      <c r="O489" s="94">
        <v>1</v>
      </c>
    </row>
    <row r="490" spans="1:18" ht="24" customHeight="1">
      <c r="A490" s="31">
        <v>486</v>
      </c>
      <c r="B490" s="16">
        <v>5920003542</v>
      </c>
      <c r="C490" s="65" t="s">
        <v>1289</v>
      </c>
      <c r="D490" s="65" t="s">
        <v>1290</v>
      </c>
      <c r="E490" s="65" t="s">
        <v>1291</v>
      </c>
      <c r="F490" s="48" t="s">
        <v>3599</v>
      </c>
      <c r="G490" s="25">
        <v>438.18</v>
      </c>
      <c r="H490" s="18">
        <v>34</v>
      </c>
      <c r="I490" s="25">
        <v>3.5</v>
      </c>
      <c r="J490" s="26">
        <f t="shared" si="29"/>
        <v>119</v>
      </c>
      <c r="K490" s="26">
        <f t="shared" si="30"/>
        <v>8.33</v>
      </c>
      <c r="L490" s="26">
        <f t="shared" si="31"/>
        <v>127.33</v>
      </c>
      <c r="M490" s="26">
        <f t="shared" si="28"/>
        <v>565.51</v>
      </c>
      <c r="N490" s="25"/>
      <c r="O490" s="94">
        <v>0</v>
      </c>
    </row>
    <row r="491" spans="1:18" ht="24" customHeight="1">
      <c r="A491" s="31">
        <v>487</v>
      </c>
      <c r="B491" s="33">
        <v>5920003543</v>
      </c>
      <c r="C491" s="65" t="s">
        <v>1292</v>
      </c>
      <c r="D491" s="65" t="s">
        <v>1293</v>
      </c>
      <c r="E491" s="65" t="s">
        <v>1294</v>
      </c>
      <c r="F491" s="48" t="s">
        <v>3577</v>
      </c>
      <c r="G491" s="25">
        <v>161.05000000000001</v>
      </c>
      <c r="H491" s="18">
        <v>18</v>
      </c>
      <c r="I491" s="25">
        <v>3.5</v>
      </c>
      <c r="J491" s="26">
        <f t="shared" si="29"/>
        <v>63</v>
      </c>
      <c r="K491" s="26">
        <f t="shared" si="30"/>
        <v>4.41</v>
      </c>
      <c r="L491" s="26">
        <f t="shared" si="31"/>
        <v>67.41</v>
      </c>
      <c r="M491" s="26">
        <f t="shared" si="28"/>
        <v>228.46</v>
      </c>
      <c r="N491" s="25"/>
      <c r="O491" s="94">
        <v>1</v>
      </c>
    </row>
    <row r="492" spans="1:18" ht="24" customHeight="1">
      <c r="A492" s="31">
        <v>488</v>
      </c>
      <c r="B492" s="16">
        <v>5920003544</v>
      </c>
      <c r="C492" s="17" t="s">
        <v>1295</v>
      </c>
      <c r="D492" s="17" t="s">
        <v>1296</v>
      </c>
      <c r="E492" s="17" t="s">
        <v>1297</v>
      </c>
      <c r="F492" s="48" t="s">
        <v>3599</v>
      </c>
      <c r="G492" s="25">
        <v>385.75</v>
      </c>
      <c r="H492" s="18">
        <v>25</v>
      </c>
      <c r="I492" s="25">
        <v>3.5</v>
      </c>
      <c r="J492" s="26">
        <f t="shared" si="29"/>
        <v>87.5</v>
      </c>
      <c r="K492" s="26">
        <f t="shared" si="30"/>
        <v>6.1250000000000009</v>
      </c>
      <c r="L492" s="26">
        <f t="shared" si="31"/>
        <v>93.625</v>
      </c>
      <c r="M492" s="26">
        <f t="shared" si="28"/>
        <v>479.375</v>
      </c>
      <c r="N492" s="25"/>
      <c r="O492" s="94">
        <v>0</v>
      </c>
    </row>
    <row r="493" spans="1:18" ht="24" customHeight="1">
      <c r="A493" s="31">
        <v>489</v>
      </c>
      <c r="B493" s="33">
        <v>5920003545</v>
      </c>
      <c r="C493" s="65" t="s">
        <v>1298</v>
      </c>
      <c r="D493" s="65" t="s">
        <v>1299</v>
      </c>
      <c r="E493" s="65" t="s">
        <v>1300</v>
      </c>
      <c r="F493" s="49" t="s">
        <v>3578</v>
      </c>
      <c r="G493" s="25">
        <v>168.53</v>
      </c>
      <c r="H493" s="18">
        <v>22</v>
      </c>
      <c r="I493" s="25">
        <v>3.5</v>
      </c>
      <c r="J493" s="26">
        <f t="shared" si="29"/>
        <v>77</v>
      </c>
      <c r="K493" s="26">
        <f t="shared" si="30"/>
        <v>5.3900000000000006</v>
      </c>
      <c r="L493" s="26">
        <f t="shared" si="31"/>
        <v>82.39</v>
      </c>
      <c r="M493" s="26">
        <f t="shared" si="28"/>
        <v>250.92000000000002</v>
      </c>
      <c r="N493" s="25"/>
      <c r="O493" s="94">
        <v>1</v>
      </c>
      <c r="P493" s="78"/>
    </row>
    <row r="494" spans="1:18" ht="24" customHeight="1">
      <c r="A494" s="31">
        <v>490</v>
      </c>
      <c r="B494" s="16">
        <v>5920003546</v>
      </c>
      <c r="C494" s="65" t="s">
        <v>1301</v>
      </c>
      <c r="D494" s="65" t="s">
        <v>2701</v>
      </c>
      <c r="E494" s="65" t="s">
        <v>1302</v>
      </c>
      <c r="F494" s="48" t="s">
        <v>19</v>
      </c>
      <c r="G494" s="25">
        <v>0</v>
      </c>
      <c r="H494" s="18">
        <v>2</v>
      </c>
      <c r="I494" s="25">
        <v>3.5</v>
      </c>
      <c r="J494" s="26">
        <f t="shared" si="29"/>
        <v>7</v>
      </c>
      <c r="K494" s="26">
        <f t="shared" si="30"/>
        <v>0.49000000000000005</v>
      </c>
      <c r="L494" s="26">
        <f t="shared" si="31"/>
        <v>7.49</v>
      </c>
      <c r="M494" s="26">
        <f t="shared" si="28"/>
        <v>7.49</v>
      </c>
      <c r="N494" s="25"/>
      <c r="O494" s="94" t="s">
        <v>3596</v>
      </c>
      <c r="P494" s="85"/>
      <c r="Q494" s="85"/>
      <c r="R494" s="85"/>
    </row>
    <row r="495" spans="1:18" ht="24" customHeight="1">
      <c r="A495" s="31">
        <v>491</v>
      </c>
      <c r="B495" s="33">
        <v>5920003547</v>
      </c>
      <c r="C495" s="17" t="s">
        <v>1303</v>
      </c>
      <c r="D495" s="17" t="s">
        <v>1304</v>
      </c>
      <c r="E495" s="17" t="s">
        <v>1305</v>
      </c>
      <c r="F495" s="48" t="s">
        <v>3577</v>
      </c>
      <c r="G495" s="25">
        <v>310.83999999999997</v>
      </c>
      <c r="H495" s="18">
        <v>27</v>
      </c>
      <c r="I495" s="25">
        <v>3.5</v>
      </c>
      <c r="J495" s="26">
        <f t="shared" si="29"/>
        <v>94.5</v>
      </c>
      <c r="K495" s="26">
        <f t="shared" si="30"/>
        <v>6.6150000000000002</v>
      </c>
      <c r="L495" s="26">
        <f t="shared" si="31"/>
        <v>101.11499999999999</v>
      </c>
      <c r="M495" s="26">
        <f t="shared" si="28"/>
        <v>411.95499999999998</v>
      </c>
      <c r="N495" s="25"/>
      <c r="O495" s="94">
        <v>1</v>
      </c>
    </row>
    <row r="496" spans="1:18" ht="24" customHeight="1">
      <c r="A496" s="31">
        <v>492</v>
      </c>
      <c r="B496" s="16">
        <v>5920003548</v>
      </c>
      <c r="C496" s="65" t="s">
        <v>1306</v>
      </c>
      <c r="D496" s="65" t="s">
        <v>1307</v>
      </c>
      <c r="E496" s="65" t="s">
        <v>1308</v>
      </c>
      <c r="F496" s="49" t="s">
        <v>3578</v>
      </c>
      <c r="G496" s="25">
        <v>89.88</v>
      </c>
      <c r="H496" s="18">
        <v>11</v>
      </c>
      <c r="I496" s="25">
        <v>3.5</v>
      </c>
      <c r="J496" s="26">
        <f t="shared" si="29"/>
        <v>38.5</v>
      </c>
      <c r="K496" s="26">
        <f t="shared" si="30"/>
        <v>2.6950000000000003</v>
      </c>
      <c r="L496" s="26">
        <f t="shared" si="31"/>
        <v>41.195</v>
      </c>
      <c r="M496" s="26">
        <f t="shared" si="28"/>
        <v>131.07499999999999</v>
      </c>
      <c r="N496" s="25"/>
      <c r="O496" s="94">
        <v>0</v>
      </c>
      <c r="P496" s="78"/>
    </row>
    <row r="497" spans="1:17" ht="24" customHeight="1">
      <c r="A497" s="31">
        <v>493</v>
      </c>
      <c r="B497" s="33">
        <v>5920003549</v>
      </c>
      <c r="C497" s="17" t="s">
        <v>1309</v>
      </c>
      <c r="D497" s="17" t="s">
        <v>1310</v>
      </c>
      <c r="E497" s="17" t="s">
        <v>1311</v>
      </c>
      <c r="F497" s="48" t="s">
        <v>3577</v>
      </c>
      <c r="G497" s="25">
        <v>37.46</v>
      </c>
      <c r="H497" s="18">
        <v>4</v>
      </c>
      <c r="I497" s="25">
        <v>3.5</v>
      </c>
      <c r="J497" s="26">
        <f t="shared" si="29"/>
        <v>14</v>
      </c>
      <c r="K497" s="26">
        <f t="shared" si="30"/>
        <v>0.98000000000000009</v>
      </c>
      <c r="L497" s="26">
        <f t="shared" si="31"/>
        <v>14.98</v>
      </c>
      <c r="M497" s="26">
        <f t="shared" si="28"/>
        <v>52.44</v>
      </c>
      <c r="N497" s="25"/>
      <c r="O497" s="94">
        <v>1</v>
      </c>
    </row>
    <row r="498" spans="1:17" ht="24" customHeight="1">
      <c r="A498" s="31">
        <v>494</v>
      </c>
      <c r="B498" s="16">
        <v>5920003550</v>
      </c>
      <c r="C498" s="17" t="s">
        <v>1312</v>
      </c>
      <c r="D498" s="17" t="s">
        <v>1313</v>
      </c>
      <c r="E498" s="17" t="s">
        <v>1314</v>
      </c>
      <c r="F498" s="49" t="s">
        <v>3578</v>
      </c>
      <c r="G498" s="25">
        <v>194.74</v>
      </c>
      <c r="H498" s="18">
        <v>25</v>
      </c>
      <c r="I498" s="25">
        <v>3.5</v>
      </c>
      <c r="J498" s="26">
        <f t="shared" si="29"/>
        <v>87.5</v>
      </c>
      <c r="K498" s="26">
        <f t="shared" si="30"/>
        <v>6.1250000000000009</v>
      </c>
      <c r="L498" s="26">
        <f t="shared" si="31"/>
        <v>93.625</v>
      </c>
      <c r="M498" s="26">
        <f t="shared" si="28"/>
        <v>288.36500000000001</v>
      </c>
      <c r="N498" s="25"/>
      <c r="O498" s="94">
        <v>0</v>
      </c>
      <c r="P498" s="78"/>
    </row>
    <row r="499" spans="1:17" ht="24" customHeight="1">
      <c r="A499" s="31">
        <v>495</v>
      </c>
      <c r="B499" s="33">
        <v>5920003551</v>
      </c>
      <c r="C499" s="17" t="s">
        <v>1315</v>
      </c>
      <c r="D499" s="17" t="s">
        <v>1316</v>
      </c>
      <c r="E499" s="17" t="s">
        <v>1317</v>
      </c>
      <c r="F499" s="49" t="s">
        <v>3578</v>
      </c>
      <c r="G499" s="25">
        <v>82.39</v>
      </c>
      <c r="H499" s="18">
        <v>12</v>
      </c>
      <c r="I499" s="25">
        <v>3.5</v>
      </c>
      <c r="J499" s="26">
        <f t="shared" si="29"/>
        <v>42</v>
      </c>
      <c r="K499" s="26">
        <f t="shared" si="30"/>
        <v>2.9400000000000004</v>
      </c>
      <c r="L499" s="26">
        <f t="shared" si="31"/>
        <v>44.94</v>
      </c>
      <c r="M499" s="26">
        <f t="shared" si="28"/>
        <v>127.33</v>
      </c>
      <c r="N499" s="25"/>
      <c r="O499" s="94">
        <v>1</v>
      </c>
      <c r="P499" s="78"/>
    </row>
    <row r="500" spans="1:17" ht="24" customHeight="1">
      <c r="A500" s="31">
        <v>496</v>
      </c>
      <c r="B500" s="16">
        <v>5920003552</v>
      </c>
      <c r="C500" s="17" t="s">
        <v>1318</v>
      </c>
      <c r="D500" s="17" t="s">
        <v>1316</v>
      </c>
      <c r="E500" s="17" t="s">
        <v>1319</v>
      </c>
      <c r="F500" s="49" t="s">
        <v>3578</v>
      </c>
      <c r="G500" s="25">
        <v>101.12</v>
      </c>
      <c r="H500" s="18">
        <v>9</v>
      </c>
      <c r="I500" s="25">
        <v>3.5</v>
      </c>
      <c r="J500" s="26">
        <f t="shared" si="29"/>
        <v>31.5</v>
      </c>
      <c r="K500" s="26">
        <f t="shared" si="30"/>
        <v>2.2050000000000001</v>
      </c>
      <c r="L500" s="26">
        <f t="shared" si="31"/>
        <v>33.704999999999998</v>
      </c>
      <c r="M500" s="26">
        <f t="shared" si="28"/>
        <v>134.82499999999999</v>
      </c>
      <c r="N500" s="25"/>
      <c r="O500" s="94">
        <v>0</v>
      </c>
      <c r="P500" s="78"/>
    </row>
    <row r="501" spans="1:17" ht="24" customHeight="1">
      <c r="A501" s="31">
        <v>497</v>
      </c>
      <c r="B501" s="33">
        <v>5920003553</v>
      </c>
      <c r="C501" s="17" t="s">
        <v>1320</v>
      </c>
      <c r="D501" s="17" t="s">
        <v>1276</v>
      </c>
      <c r="E501" s="17" t="s">
        <v>1321</v>
      </c>
      <c r="F501" s="49" t="s">
        <v>3578</v>
      </c>
      <c r="G501" s="25">
        <v>59.92</v>
      </c>
      <c r="H501" s="18">
        <v>4</v>
      </c>
      <c r="I501" s="25">
        <v>3.5</v>
      </c>
      <c r="J501" s="26">
        <f t="shared" si="29"/>
        <v>14</v>
      </c>
      <c r="K501" s="26">
        <f t="shared" si="30"/>
        <v>0.98000000000000009</v>
      </c>
      <c r="L501" s="26">
        <f t="shared" si="31"/>
        <v>14.98</v>
      </c>
      <c r="M501" s="26">
        <f t="shared" si="28"/>
        <v>74.900000000000006</v>
      </c>
      <c r="N501" s="25"/>
      <c r="O501" s="94">
        <v>1</v>
      </c>
      <c r="P501" s="78"/>
    </row>
    <row r="502" spans="1:17" ht="24" customHeight="1">
      <c r="A502" s="31">
        <v>498</v>
      </c>
      <c r="B502" s="16">
        <v>5920003554</v>
      </c>
      <c r="C502" s="17" t="s">
        <v>1322</v>
      </c>
      <c r="D502" s="17" t="s">
        <v>1323</v>
      </c>
      <c r="E502" s="17" t="s">
        <v>1324</v>
      </c>
      <c r="F502" s="49" t="s">
        <v>3578</v>
      </c>
      <c r="G502" s="25">
        <v>355.78</v>
      </c>
      <c r="H502" s="18">
        <v>59</v>
      </c>
      <c r="I502" s="25">
        <v>3.5</v>
      </c>
      <c r="J502" s="26">
        <f t="shared" si="29"/>
        <v>206.5</v>
      </c>
      <c r="K502" s="26">
        <f t="shared" si="30"/>
        <v>14.455000000000002</v>
      </c>
      <c r="L502" s="26">
        <f t="shared" si="31"/>
        <v>220.95500000000001</v>
      </c>
      <c r="M502" s="26">
        <f t="shared" si="28"/>
        <v>576.73500000000001</v>
      </c>
      <c r="N502" s="25"/>
      <c r="O502" s="94">
        <v>0</v>
      </c>
      <c r="P502" s="78"/>
    </row>
    <row r="503" spans="1:17" ht="24" customHeight="1">
      <c r="A503" s="31">
        <v>499</v>
      </c>
      <c r="B503" s="33">
        <v>5920003555</v>
      </c>
      <c r="C503" s="65" t="s">
        <v>1325</v>
      </c>
      <c r="D503" s="65" t="s">
        <v>1326</v>
      </c>
      <c r="E503" s="65" t="s">
        <v>1327</v>
      </c>
      <c r="F503" s="49" t="s">
        <v>3578</v>
      </c>
      <c r="G503" s="25">
        <v>325.82</v>
      </c>
      <c r="H503" s="18">
        <v>47</v>
      </c>
      <c r="I503" s="25">
        <v>3.5</v>
      </c>
      <c r="J503" s="26">
        <f t="shared" si="29"/>
        <v>164.5</v>
      </c>
      <c r="K503" s="26">
        <f t="shared" si="30"/>
        <v>11.515000000000001</v>
      </c>
      <c r="L503" s="26">
        <f t="shared" si="31"/>
        <v>176.01499999999999</v>
      </c>
      <c r="M503" s="26">
        <f t="shared" si="28"/>
        <v>501.83499999999998</v>
      </c>
      <c r="N503" s="25"/>
      <c r="O503" s="94">
        <v>1</v>
      </c>
      <c r="P503" s="78"/>
    </row>
    <row r="504" spans="1:17" ht="24" customHeight="1">
      <c r="A504" s="31">
        <v>500</v>
      </c>
      <c r="B504" s="16">
        <v>5920003556</v>
      </c>
      <c r="C504" s="65" t="s">
        <v>1328</v>
      </c>
      <c r="D504" s="65" t="s">
        <v>1326</v>
      </c>
      <c r="E504" s="65" t="s">
        <v>1329</v>
      </c>
      <c r="F504" s="49" t="s">
        <v>3578</v>
      </c>
      <c r="G504" s="25">
        <v>127.34</v>
      </c>
      <c r="H504" s="18">
        <v>24</v>
      </c>
      <c r="I504" s="25">
        <v>3.5</v>
      </c>
      <c r="J504" s="26">
        <f t="shared" si="29"/>
        <v>84</v>
      </c>
      <c r="K504" s="26">
        <f t="shared" si="30"/>
        <v>5.8800000000000008</v>
      </c>
      <c r="L504" s="26">
        <f t="shared" si="31"/>
        <v>89.88</v>
      </c>
      <c r="M504" s="26">
        <f t="shared" si="28"/>
        <v>217.22</v>
      </c>
      <c r="N504" s="25"/>
      <c r="O504" s="94" t="s">
        <v>3596</v>
      </c>
      <c r="P504" s="78"/>
    </row>
    <row r="505" spans="1:17" ht="24" customHeight="1">
      <c r="A505" s="31">
        <v>501</v>
      </c>
      <c r="B505" s="33">
        <v>5920003557</v>
      </c>
      <c r="C505" s="65" t="s">
        <v>1330</v>
      </c>
      <c r="D505" s="65" t="s">
        <v>1331</v>
      </c>
      <c r="E505" s="65" t="s">
        <v>1332</v>
      </c>
      <c r="F505" s="49" t="s">
        <v>3578</v>
      </c>
      <c r="G505" s="25">
        <v>29.96</v>
      </c>
      <c r="H505" s="18">
        <v>4</v>
      </c>
      <c r="I505" s="25">
        <v>3.5</v>
      </c>
      <c r="J505" s="26">
        <f t="shared" si="29"/>
        <v>14</v>
      </c>
      <c r="K505" s="26">
        <f t="shared" si="30"/>
        <v>0.98000000000000009</v>
      </c>
      <c r="L505" s="26">
        <f t="shared" si="31"/>
        <v>14.98</v>
      </c>
      <c r="M505" s="26">
        <f t="shared" si="28"/>
        <v>44.94</v>
      </c>
      <c r="N505" s="25"/>
      <c r="O505" s="94">
        <v>1</v>
      </c>
      <c r="P505" s="78"/>
    </row>
    <row r="506" spans="1:17" ht="24" customHeight="1">
      <c r="A506" s="31">
        <v>502</v>
      </c>
      <c r="B506" s="16">
        <v>5920003558</v>
      </c>
      <c r="C506" s="65" t="s">
        <v>1333</v>
      </c>
      <c r="D506" s="65" t="s">
        <v>1334</v>
      </c>
      <c r="E506" s="65" t="s">
        <v>1335</v>
      </c>
      <c r="F506" s="48" t="s">
        <v>3576</v>
      </c>
      <c r="G506" s="25">
        <v>7.5</v>
      </c>
      <c r="H506" s="18">
        <v>1</v>
      </c>
      <c r="I506" s="25">
        <v>3.5</v>
      </c>
      <c r="J506" s="26">
        <f t="shared" si="29"/>
        <v>3.5</v>
      </c>
      <c r="K506" s="26">
        <f t="shared" si="30"/>
        <v>0.24500000000000002</v>
      </c>
      <c r="L506" s="26">
        <f t="shared" si="31"/>
        <v>3.7450000000000001</v>
      </c>
      <c r="M506" s="26">
        <f t="shared" si="28"/>
        <v>11.245000000000001</v>
      </c>
      <c r="N506" s="25"/>
      <c r="O506" s="94">
        <v>0</v>
      </c>
    </row>
    <row r="507" spans="1:17" ht="24" customHeight="1">
      <c r="A507" s="31">
        <v>503</v>
      </c>
      <c r="B507" s="33">
        <v>5920003559</v>
      </c>
      <c r="C507" s="65" t="s">
        <v>1336</v>
      </c>
      <c r="D507" s="65" t="s">
        <v>1337</v>
      </c>
      <c r="E507" s="65" t="s">
        <v>1338</v>
      </c>
      <c r="F507" s="49" t="s">
        <v>3578</v>
      </c>
      <c r="G507" s="25">
        <v>56.18</v>
      </c>
      <c r="H507" s="18">
        <v>6</v>
      </c>
      <c r="I507" s="25">
        <v>3.5</v>
      </c>
      <c r="J507" s="26">
        <f t="shared" si="29"/>
        <v>21</v>
      </c>
      <c r="K507" s="26">
        <f t="shared" si="30"/>
        <v>1.4700000000000002</v>
      </c>
      <c r="L507" s="26">
        <f t="shared" si="31"/>
        <v>22.47</v>
      </c>
      <c r="M507" s="26">
        <f t="shared" si="28"/>
        <v>78.650000000000006</v>
      </c>
      <c r="N507" s="25"/>
      <c r="O507" s="94">
        <v>1</v>
      </c>
      <c r="P507" s="78"/>
    </row>
    <row r="508" spans="1:17" ht="24" customHeight="1">
      <c r="A508" s="31">
        <v>504</v>
      </c>
      <c r="B508" s="16">
        <v>5920003560</v>
      </c>
      <c r="C508" s="17" t="s">
        <v>1339</v>
      </c>
      <c r="D508" s="17" t="s">
        <v>1340</v>
      </c>
      <c r="E508" s="17" t="s">
        <v>1341</v>
      </c>
      <c r="F508" s="48" t="s">
        <v>3599</v>
      </c>
      <c r="G508" s="25">
        <v>224.71</v>
      </c>
      <c r="H508" s="18">
        <v>21</v>
      </c>
      <c r="I508" s="25">
        <v>3.5</v>
      </c>
      <c r="J508" s="26">
        <f t="shared" si="29"/>
        <v>73.5</v>
      </c>
      <c r="K508" s="26">
        <f t="shared" si="30"/>
        <v>5.1450000000000005</v>
      </c>
      <c r="L508" s="26">
        <f t="shared" si="31"/>
        <v>78.644999999999996</v>
      </c>
      <c r="M508" s="26">
        <f t="shared" si="28"/>
        <v>303.35500000000002</v>
      </c>
      <c r="N508" s="25"/>
      <c r="O508" s="94">
        <v>0</v>
      </c>
    </row>
    <row r="509" spans="1:17" ht="24" customHeight="1">
      <c r="A509" s="31">
        <v>505</v>
      </c>
      <c r="B509" s="33">
        <v>5920003561</v>
      </c>
      <c r="C509" s="17" t="s">
        <v>1342</v>
      </c>
      <c r="D509" s="17" t="s">
        <v>1340</v>
      </c>
      <c r="E509" s="17" t="s">
        <v>1343</v>
      </c>
      <c r="F509" s="48" t="s">
        <v>3577</v>
      </c>
      <c r="G509" s="25">
        <v>176.03</v>
      </c>
      <c r="H509" s="18">
        <v>7</v>
      </c>
      <c r="I509" s="25">
        <v>3.5</v>
      </c>
      <c r="J509" s="26">
        <f t="shared" si="29"/>
        <v>24.5</v>
      </c>
      <c r="K509" s="26">
        <f t="shared" si="30"/>
        <v>1.7150000000000001</v>
      </c>
      <c r="L509" s="26">
        <f t="shared" si="31"/>
        <v>26.215</v>
      </c>
      <c r="M509" s="26">
        <f t="shared" si="28"/>
        <v>202.245</v>
      </c>
      <c r="N509" s="25"/>
      <c r="O509" s="94">
        <v>1</v>
      </c>
    </row>
    <row r="510" spans="1:17" ht="24" customHeight="1">
      <c r="A510" s="31">
        <v>506</v>
      </c>
      <c r="B510" s="16">
        <v>5920003562</v>
      </c>
      <c r="C510" s="17" t="s">
        <v>1344</v>
      </c>
      <c r="D510" s="17" t="s">
        <v>1345</v>
      </c>
      <c r="E510" s="17" t="s">
        <v>1346</v>
      </c>
      <c r="F510" s="48">
        <v>21702</v>
      </c>
      <c r="G510" s="25">
        <v>176.02</v>
      </c>
      <c r="H510" s="18">
        <v>50</v>
      </c>
      <c r="I510" s="25">
        <v>3.5</v>
      </c>
      <c r="J510" s="26">
        <f t="shared" si="29"/>
        <v>175</v>
      </c>
      <c r="K510" s="26">
        <f t="shared" si="30"/>
        <v>12.250000000000002</v>
      </c>
      <c r="L510" s="26">
        <f t="shared" si="31"/>
        <v>187.25</v>
      </c>
      <c r="M510" s="26">
        <f t="shared" si="28"/>
        <v>363.27</v>
      </c>
      <c r="N510" s="25"/>
      <c r="O510" s="94">
        <v>0</v>
      </c>
      <c r="P510" s="78"/>
      <c r="Q510" s="83"/>
    </row>
    <row r="511" spans="1:17" ht="24" customHeight="1">
      <c r="A511" s="31">
        <v>507</v>
      </c>
      <c r="B511" s="33">
        <v>5920003563</v>
      </c>
      <c r="C511" s="17" t="s">
        <v>1347</v>
      </c>
      <c r="D511" s="17" t="s">
        <v>1345</v>
      </c>
      <c r="E511" s="17" t="s">
        <v>1348</v>
      </c>
      <c r="F511" s="49">
        <v>21702</v>
      </c>
      <c r="G511" s="25">
        <v>44.94</v>
      </c>
      <c r="H511" s="18">
        <v>12</v>
      </c>
      <c r="I511" s="25">
        <v>3.5</v>
      </c>
      <c r="J511" s="26">
        <f t="shared" si="29"/>
        <v>42</v>
      </c>
      <c r="K511" s="26">
        <f t="shared" si="30"/>
        <v>2.9400000000000004</v>
      </c>
      <c r="L511" s="26">
        <f t="shared" si="31"/>
        <v>44.94</v>
      </c>
      <c r="M511" s="26">
        <f t="shared" si="28"/>
        <v>89.88</v>
      </c>
      <c r="N511" s="25"/>
      <c r="O511" s="94">
        <v>1</v>
      </c>
      <c r="P511" s="78"/>
      <c r="Q511" s="83"/>
    </row>
    <row r="512" spans="1:17" ht="24" customHeight="1">
      <c r="A512" s="31">
        <v>508</v>
      </c>
      <c r="B512" s="16">
        <v>5920003564</v>
      </c>
      <c r="C512" s="17" t="s">
        <v>1349</v>
      </c>
      <c r="D512" s="17" t="s">
        <v>1350</v>
      </c>
      <c r="E512" s="17" t="s">
        <v>1351</v>
      </c>
      <c r="F512" s="48">
        <v>21702</v>
      </c>
      <c r="G512" s="25">
        <v>127.33</v>
      </c>
      <c r="H512" s="18">
        <v>29</v>
      </c>
      <c r="I512" s="25">
        <v>3.5</v>
      </c>
      <c r="J512" s="26">
        <f t="shared" si="29"/>
        <v>101.5</v>
      </c>
      <c r="K512" s="26">
        <f t="shared" si="30"/>
        <v>7.1050000000000004</v>
      </c>
      <c r="L512" s="26">
        <f t="shared" si="31"/>
        <v>108.605</v>
      </c>
      <c r="M512" s="26">
        <f t="shared" si="28"/>
        <v>235.935</v>
      </c>
      <c r="N512" s="25"/>
      <c r="O512" s="94">
        <v>0</v>
      </c>
      <c r="P512" s="78"/>
      <c r="Q512" s="83"/>
    </row>
    <row r="513" spans="1:18" ht="24" customHeight="1">
      <c r="A513" s="31">
        <v>509</v>
      </c>
      <c r="B513" s="33">
        <v>5920003565</v>
      </c>
      <c r="C513" s="17" t="s">
        <v>1352</v>
      </c>
      <c r="D513" s="17" t="s">
        <v>3492</v>
      </c>
      <c r="E513" s="17" t="s">
        <v>1354</v>
      </c>
      <c r="F513" s="49" t="s">
        <v>3578</v>
      </c>
      <c r="G513" s="25">
        <v>119.84</v>
      </c>
      <c r="H513" s="18">
        <v>14</v>
      </c>
      <c r="I513" s="25">
        <v>3.5</v>
      </c>
      <c r="J513" s="26">
        <f t="shared" si="29"/>
        <v>49</v>
      </c>
      <c r="K513" s="26">
        <f t="shared" si="30"/>
        <v>3.43</v>
      </c>
      <c r="L513" s="26">
        <f t="shared" si="31"/>
        <v>52.43</v>
      </c>
      <c r="M513" s="26">
        <f t="shared" si="28"/>
        <v>172.27</v>
      </c>
      <c r="N513" s="25"/>
      <c r="O513" s="94">
        <v>1</v>
      </c>
      <c r="P513" s="78"/>
    </row>
    <row r="514" spans="1:18" ht="24" customHeight="1">
      <c r="A514" s="31">
        <v>510</v>
      </c>
      <c r="B514" s="16">
        <v>5920003566</v>
      </c>
      <c r="C514" s="17" t="s">
        <v>1355</v>
      </c>
      <c r="D514" s="17" t="s">
        <v>1276</v>
      </c>
      <c r="E514" s="17" t="s">
        <v>1356</v>
      </c>
      <c r="F514" s="16" t="s">
        <v>19</v>
      </c>
      <c r="G514" s="25">
        <v>0</v>
      </c>
      <c r="H514" s="18">
        <v>26</v>
      </c>
      <c r="I514" s="25">
        <v>3.5</v>
      </c>
      <c r="J514" s="26">
        <f t="shared" si="29"/>
        <v>91</v>
      </c>
      <c r="K514" s="26">
        <f t="shared" si="30"/>
        <v>6.370000000000001</v>
      </c>
      <c r="L514" s="26">
        <f t="shared" si="31"/>
        <v>97.37</v>
      </c>
      <c r="M514" s="26">
        <f t="shared" si="28"/>
        <v>97.37</v>
      </c>
      <c r="N514" s="25"/>
      <c r="O514" s="94" t="s">
        <v>3596</v>
      </c>
      <c r="P514" s="85"/>
      <c r="Q514" s="85"/>
      <c r="R514" s="85"/>
    </row>
    <row r="515" spans="1:18">
      <c r="A515" s="31">
        <v>511</v>
      </c>
      <c r="B515" s="33">
        <v>5920003567</v>
      </c>
      <c r="C515" s="17" t="s">
        <v>1357</v>
      </c>
      <c r="D515" s="17" t="s">
        <v>1358</v>
      </c>
      <c r="E515" s="17" t="s">
        <v>1359</v>
      </c>
      <c r="F515" s="20" t="s">
        <v>19</v>
      </c>
      <c r="G515" s="25">
        <v>0</v>
      </c>
      <c r="H515" s="18">
        <v>18</v>
      </c>
      <c r="I515" s="25">
        <v>3.5</v>
      </c>
      <c r="J515" s="26">
        <f t="shared" si="29"/>
        <v>63</v>
      </c>
      <c r="K515" s="26">
        <f t="shared" si="30"/>
        <v>4.41</v>
      </c>
      <c r="L515" s="26">
        <f t="shared" si="31"/>
        <v>67.41</v>
      </c>
      <c r="M515" s="26">
        <f t="shared" si="28"/>
        <v>67.41</v>
      </c>
      <c r="N515" s="25"/>
      <c r="O515" s="94">
        <v>1</v>
      </c>
      <c r="P515" s="85"/>
      <c r="Q515" s="85"/>
      <c r="R515" s="85"/>
    </row>
    <row r="516" spans="1:18" ht="24" customHeight="1">
      <c r="A516" s="31">
        <v>512</v>
      </c>
      <c r="B516" s="16">
        <v>5920003568</v>
      </c>
      <c r="C516" s="17" t="s">
        <v>1360</v>
      </c>
      <c r="D516" s="17" t="s">
        <v>1276</v>
      </c>
      <c r="E516" s="17" t="s">
        <v>1361</v>
      </c>
      <c r="F516" s="16" t="s">
        <v>19</v>
      </c>
      <c r="G516" s="25">
        <v>0</v>
      </c>
      <c r="H516" s="18">
        <v>11</v>
      </c>
      <c r="I516" s="25">
        <v>3.5</v>
      </c>
      <c r="J516" s="26">
        <f t="shared" si="29"/>
        <v>38.5</v>
      </c>
      <c r="K516" s="26">
        <f t="shared" si="30"/>
        <v>2.6950000000000003</v>
      </c>
      <c r="L516" s="26">
        <f t="shared" si="31"/>
        <v>41.195</v>
      </c>
      <c r="M516" s="26">
        <f t="shared" si="28"/>
        <v>41.195</v>
      </c>
      <c r="N516" s="25"/>
      <c r="O516" s="94">
        <v>0</v>
      </c>
      <c r="P516" s="85"/>
      <c r="Q516" s="85"/>
      <c r="R516" s="85"/>
    </row>
    <row r="517" spans="1:18" ht="24" customHeight="1">
      <c r="A517" s="31">
        <v>513</v>
      </c>
      <c r="B517" s="33">
        <v>5920003569</v>
      </c>
      <c r="C517" s="17" t="s">
        <v>1362</v>
      </c>
      <c r="D517" s="17" t="s">
        <v>1363</v>
      </c>
      <c r="E517" s="17" t="s">
        <v>1364</v>
      </c>
      <c r="F517" s="48" t="s">
        <v>19</v>
      </c>
      <c r="G517" s="25">
        <v>0</v>
      </c>
      <c r="H517" s="18">
        <v>14</v>
      </c>
      <c r="I517" s="25">
        <v>3.5</v>
      </c>
      <c r="J517" s="26">
        <f t="shared" si="29"/>
        <v>49</v>
      </c>
      <c r="K517" s="26">
        <f t="shared" si="30"/>
        <v>3.43</v>
      </c>
      <c r="L517" s="26">
        <f t="shared" si="31"/>
        <v>52.43</v>
      </c>
      <c r="M517" s="26">
        <f t="shared" ref="M517:M580" si="32">SUM(G517+L517)</f>
        <v>52.43</v>
      </c>
      <c r="N517" s="25"/>
      <c r="O517" s="94">
        <v>1</v>
      </c>
      <c r="P517" s="85"/>
      <c r="Q517" s="85"/>
      <c r="R517" s="85"/>
    </row>
    <row r="518" spans="1:18" ht="24" customHeight="1">
      <c r="A518" s="31">
        <v>514</v>
      </c>
      <c r="B518" s="16">
        <v>5920003570</v>
      </c>
      <c r="C518" s="17" t="s">
        <v>1365</v>
      </c>
      <c r="D518" s="17" t="s">
        <v>1366</v>
      </c>
      <c r="E518" s="17" t="s">
        <v>1367</v>
      </c>
      <c r="F518" s="48" t="s">
        <v>19</v>
      </c>
      <c r="G518" s="25">
        <v>0</v>
      </c>
      <c r="H518" s="18">
        <v>54</v>
      </c>
      <c r="I518" s="25">
        <v>3.5</v>
      </c>
      <c r="J518" s="26">
        <f t="shared" ref="J518:J581" si="33">SUM(H518*I518)</f>
        <v>189</v>
      </c>
      <c r="K518" s="26">
        <f t="shared" ref="K518:K581" si="34">SUM(J518*7%)</f>
        <v>13.23</v>
      </c>
      <c r="L518" s="26">
        <f t="shared" ref="L518:L581" si="35">SUM(J518+K518)</f>
        <v>202.23</v>
      </c>
      <c r="M518" s="26">
        <f t="shared" si="32"/>
        <v>202.23</v>
      </c>
      <c r="N518" s="25"/>
      <c r="O518" s="94">
        <v>0</v>
      </c>
      <c r="P518" s="85"/>
      <c r="Q518" s="85"/>
      <c r="R518" s="85"/>
    </row>
    <row r="519" spans="1:18" ht="24" customHeight="1">
      <c r="A519" s="31">
        <v>515</v>
      </c>
      <c r="B519" s="33">
        <v>5920003571</v>
      </c>
      <c r="C519" s="17" t="s">
        <v>1368</v>
      </c>
      <c r="D519" s="17" t="s">
        <v>1369</v>
      </c>
      <c r="E519" s="17" t="s">
        <v>1370</v>
      </c>
      <c r="F519" s="48" t="s">
        <v>3578</v>
      </c>
      <c r="G519" s="25">
        <v>498.09</v>
      </c>
      <c r="H519" s="18">
        <v>67</v>
      </c>
      <c r="I519" s="25">
        <v>3.5</v>
      </c>
      <c r="J519" s="26">
        <f t="shared" si="33"/>
        <v>234.5</v>
      </c>
      <c r="K519" s="26">
        <f t="shared" si="34"/>
        <v>16.415000000000003</v>
      </c>
      <c r="L519" s="26">
        <f t="shared" si="35"/>
        <v>250.91499999999999</v>
      </c>
      <c r="M519" s="26">
        <f t="shared" si="32"/>
        <v>749.005</v>
      </c>
      <c r="N519" s="25"/>
      <c r="O519" s="94">
        <v>1</v>
      </c>
      <c r="P519" s="78"/>
    </row>
    <row r="520" spans="1:18" ht="24" customHeight="1">
      <c r="A520" s="31">
        <v>516</v>
      </c>
      <c r="B520" s="16">
        <v>5920003572</v>
      </c>
      <c r="C520" s="17" t="s">
        <v>1371</v>
      </c>
      <c r="D520" s="17" t="s">
        <v>2638</v>
      </c>
      <c r="E520" s="17" t="s">
        <v>3538</v>
      </c>
      <c r="F520" s="48" t="s">
        <v>3599</v>
      </c>
      <c r="G520" s="25">
        <v>217.22</v>
      </c>
      <c r="H520" s="18">
        <v>7</v>
      </c>
      <c r="I520" s="25">
        <v>3.5</v>
      </c>
      <c r="J520" s="26">
        <f t="shared" si="33"/>
        <v>24.5</v>
      </c>
      <c r="K520" s="26">
        <f t="shared" si="34"/>
        <v>1.7150000000000001</v>
      </c>
      <c r="L520" s="26">
        <f t="shared" si="35"/>
        <v>26.215</v>
      </c>
      <c r="M520" s="26">
        <f t="shared" si="32"/>
        <v>243.435</v>
      </c>
      <c r="N520" s="25"/>
      <c r="O520" s="94">
        <v>0</v>
      </c>
    </row>
    <row r="521" spans="1:18" ht="24" customHeight="1">
      <c r="A521" s="31">
        <v>517</v>
      </c>
      <c r="B521" s="33">
        <v>5920003573</v>
      </c>
      <c r="C521" s="17" t="s">
        <v>1372</v>
      </c>
      <c r="D521" s="17" t="s">
        <v>1373</v>
      </c>
      <c r="E521" s="17" t="s">
        <v>1374</v>
      </c>
      <c r="F521" s="48" t="s">
        <v>3578</v>
      </c>
      <c r="G521" s="25">
        <v>127.33</v>
      </c>
      <c r="H521" s="18">
        <v>14</v>
      </c>
      <c r="I521" s="25">
        <v>3.5</v>
      </c>
      <c r="J521" s="26">
        <f t="shared" si="33"/>
        <v>49</v>
      </c>
      <c r="K521" s="26">
        <f t="shared" si="34"/>
        <v>3.43</v>
      </c>
      <c r="L521" s="26">
        <f t="shared" si="35"/>
        <v>52.43</v>
      </c>
      <c r="M521" s="26">
        <f t="shared" si="32"/>
        <v>179.76</v>
      </c>
      <c r="N521" s="25"/>
      <c r="O521" s="94">
        <v>1</v>
      </c>
      <c r="P521" s="78"/>
    </row>
    <row r="522" spans="1:18" ht="24" customHeight="1">
      <c r="A522" s="31">
        <v>518</v>
      </c>
      <c r="B522" s="16">
        <v>5920003574</v>
      </c>
      <c r="C522" s="17" t="s">
        <v>1375</v>
      </c>
      <c r="D522" s="17" t="s">
        <v>1376</v>
      </c>
      <c r="E522" s="17" t="s">
        <v>1377</v>
      </c>
      <c r="F522" s="16" t="s">
        <v>19</v>
      </c>
      <c r="G522" s="25">
        <v>0</v>
      </c>
      <c r="H522" s="18">
        <v>16</v>
      </c>
      <c r="I522" s="25">
        <v>3.5</v>
      </c>
      <c r="J522" s="26">
        <f t="shared" si="33"/>
        <v>56</v>
      </c>
      <c r="K522" s="26">
        <f t="shared" si="34"/>
        <v>3.9200000000000004</v>
      </c>
      <c r="L522" s="26">
        <f t="shared" si="35"/>
        <v>59.92</v>
      </c>
      <c r="M522" s="26">
        <f t="shared" si="32"/>
        <v>59.92</v>
      </c>
      <c r="N522" s="25"/>
      <c r="O522" s="94">
        <v>0</v>
      </c>
      <c r="P522" s="85"/>
      <c r="Q522" s="85"/>
      <c r="R522" s="85"/>
    </row>
    <row r="523" spans="1:18" ht="24" customHeight="1">
      <c r="A523" s="31">
        <v>519</v>
      </c>
      <c r="B523" s="33">
        <v>5920003575</v>
      </c>
      <c r="C523" s="17" t="s">
        <v>1378</v>
      </c>
      <c r="D523" s="17" t="s">
        <v>1376</v>
      </c>
      <c r="E523" s="17" t="s">
        <v>1379</v>
      </c>
      <c r="F523" s="48" t="s">
        <v>3577</v>
      </c>
      <c r="G523" s="25">
        <v>138.57</v>
      </c>
      <c r="H523" s="18">
        <v>2</v>
      </c>
      <c r="I523" s="25">
        <v>3.5</v>
      </c>
      <c r="J523" s="26">
        <f t="shared" si="33"/>
        <v>7</v>
      </c>
      <c r="K523" s="26">
        <f t="shared" si="34"/>
        <v>0.49000000000000005</v>
      </c>
      <c r="L523" s="26">
        <f t="shared" si="35"/>
        <v>7.49</v>
      </c>
      <c r="M523" s="26">
        <f t="shared" si="32"/>
        <v>146.06</v>
      </c>
      <c r="N523" s="25"/>
      <c r="O523" s="94">
        <v>1</v>
      </c>
    </row>
    <row r="524" spans="1:18" ht="24" customHeight="1">
      <c r="A524" s="31">
        <v>520</v>
      </c>
      <c r="B524" s="16">
        <v>5920003576</v>
      </c>
      <c r="C524" s="17" t="s">
        <v>1380</v>
      </c>
      <c r="D524" s="17" t="s">
        <v>1376</v>
      </c>
      <c r="E524" s="17" t="s">
        <v>1381</v>
      </c>
      <c r="F524" s="48" t="s">
        <v>3578</v>
      </c>
      <c r="G524" s="25">
        <v>101.12</v>
      </c>
      <c r="H524" s="18">
        <v>18</v>
      </c>
      <c r="I524" s="25">
        <v>3.5</v>
      </c>
      <c r="J524" s="26">
        <f t="shared" si="33"/>
        <v>63</v>
      </c>
      <c r="K524" s="26">
        <f t="shared" si="34"/>
        <v>4.41</v>
      </c>
      <c r="L524" s="26">
        <f t="shared" si="35"/>
        <v>67.41</v>
      </c>
      <c r="M524" s="26">
        <f t="shared" si="32"/>
        <v>168.53</v>
      </c>
      <c r="N524" s="25"/>
      <c r="O524" s="94" t="s">
        <v>3596</v>
      </c>
      <c r="P524" s="78"/>
    </row>
    <row r="525" spans="1:18" ht="24" customHeight="1">
      <c r="A525" s="31">
        <v>521</v>
      </c>
      <c r="B525" s="33">
        <v>5920003577</v>
      </c>
      <c r="C525" s="17" t="s">
        <v>1382</v>
      </c>
      <c r="D525" s="17" t="s">
        <v>1383</v>
      </c>
      <c r="E525" s="17" t="s">
        <v>1384</v>
      </c>
      <c r="F525" s="48" t="s">
        <v>19</v>
      </c>
      <c r="G525" s="25">
        <v>0</v>
      </c>
      <c r="H525" s="18">
        <v>11</v>
      </c>
      <c r="I525" s="25">
        <v>3.5</v>
      </c>
      <c r="J525" s="26">
        <f t="shared" si="33"/>
        <v>38.5</v>
      </c>
      <c r="K525" s="26">
        <f t="shared" si="34"/>
        <v>2.6950000000000003</v>
      </c>
      <c r="L525" s="26">
        <f t="shared" si="35"/>
        <v>41.195</v>
      </c>
      <c r="M525" s="26">
        <f t="shared" si="32"/>
        <v>41.195</v>
      </c>
      <c r="N525" s="25"/>
      <c r="O525" s="94">
        <v>1</v>
      </c>
      <c r="P525" s="85"/>
      <c r="Q525" s="85"/>
      <c r="R525" s="85"/>
    </row>
    <row r="526" spans="1:18" ht="24" customHeight="1">
      <c r="A526" s="31">
        <v>522</v>
      </c>
      <c r="B526" s="16">
        <v>5920003578</v>
      </c>
      <c r="C526" s="17" t="s">
        <v>1385</v>
      </c>
      <c r="D526" s="17" t="s">
        <v>1386</v>
      </c>
      <c r="E526" s="17" t="s">
        <v>3531</v>
      </c>
      <c r="F526" s="48" t="s">
        <v>3599</v>
      </c>
      <c r="G526" s="25">
        <v>52.43</v>
      </c>
      <c r="H526" s="18">
        <v>7</v>
      </c>
      <c r="I526" s="25">
        <v>3.5</v>
      </c>
      <c r="J526" s="26">
        <f t="shared" si="33"/>
        <v>24.5</v>
      </c>
      <c r="K526" s="26">
        <f t="shared" si="34"/>
        <v>1.7150000000000001</v>
      </c>
      <c r="L526" s="26">
        <f t="shared" si="35"/>
        <v>26.215</v>
      </c>
      <c r="M526" s="26">
        <f t="shared" si="32"/>
        <v>78.644999999999996</v>
      </c>
      <c r="N526" s="25"/>
      <c r="O526" s="94">
        <v>0</v>
      </c>
    </row>
    <row r="527" spans="1:18" ht="24" customHeight="1">
      <c r="A527" s="31">
        <v>523</v>
      </c>
      <c r="B527" s="33">
        <v>5920003579</v>
      </c>
      <c r="C527" s="17" t="s">
        <v>1387</v>
      </c>
      <c r="D527" s="17" t="s">
        <v>1388</v>
      </c>
      <c r="E527" s="17" t="s">
        <v>1389</v>
      </c>
      <c r="F527" s="48" t="s">
        <v>3577</v>
      </c>
      <c r="G527" s="25">
        <v>782.71</v>
      </c>
      <c r="H527" s="18">
        <v>70</v>
      </c>
      <c r="I527" s="25">
        <v>3.5</v>
      </c>
      <c r="J527" s="26">
        <f t="shared" si="33"/>
        <v>245</v>
      </c>
      <c r="K527" s="26">
        <f t="shared" si="34"/>
        <v>17.150000000000002</v>
      </c>
      <c r="L527" s="26">
        <f t="shared" si="35"/>
        <v>262.14999999999998</v>
      </c>
      <c r="M527" s="26">
        <f t="shared" si="32"/>
        <v>1044.8600000000001</v>
      </c>
      <c r="N527" s="25"/>
      <c r="O527" s="94">
        <v>1</v>
      </c>
    </row>
    <row r="528" spans="1:18" ht="24" customHeight="1">
      <c r="A528" s="31">
        <v>524</v>
      </c>
      <c r="B528" s="16">
        <v>5920003580</v>
      </c>
      <c r="C528" s="17" t="s">
        <v>1390</v>
      </c>
      <c r="D528" s="17" t="s">
        <v>1391</v>
      </c>
      <c r="E528" s="17" t="s">
        <v>1392</v>
      </c>
      <c r="F528" s="48" t="s">
        <v>3578</v>
      </c>
      <c r="G528" s="25">
        <v>48.69</v>
      </c>
      <c r="H528" s="18">
        <v>6</v>
      </c>
      <c r="I528" s="25">
        <v>3.5</v>
      </c>
      <c r="J528" s="26">
        <f t="shared" si="33"/>
        <v>21</v>
      </c>
      <c r="K528" s="26">
        <f t="shared" si="34"/>
        <v>1.4700000000000002</v>
      </c>
      <c r="L528" s="26">
        <f t="shared" si="35"/>
        <v>22.47</v>
      </c>
      <c r="M528" s="26">
        <f t="shared" si="32"/>
        <v>71.16</v>
      </c>
      <c r="N528" s="25"/>
      <c r="O528" s="94">
        <v>0</v>
      </c>
      <c r="P528" s="78"/>
    </row>
    <row r="529" spans="1:18" ht="24" customHeight="1">
      <c r="A529" s="31">
        <v>525</v>
      </c>
      <c r="B529" s="33">
        <v>5920003581</v>
      </c>
      <c r="C529" s="17" t="s">
        <v>1393</v>
      </c>
      <c r="D529" s="17" t="s">
        <v>1394</v>
      </c>
      <c r="E529" s="17" t="s">
        <v>1395</v>
      </c>
      <c r="F529" s="49">
        <v>21702</v>
      </c>
      <c r="G529" s="25">
        <v>26.22</v>
      </c>
      <c r="H529" s="18">
        <v>6</v>
      </c>
      <c r="I529" s="25">
        <v>3.5</v>
      </c>
      <c r="J529" s="26">
        <f t="shared" si="33"/>
        <v>21</v>
      </c>
      <c r="K529" s="26">
        <f t="shared" si="34"/>
        <v>1.4700000000000002</v>
      </c>
      <c r="L529" s="26">
        <f t="shared" si="35"/>
        <v>22.47</v>
      </c>
      <c r="M529" s="26">
        <f t="shared" si="32"/>
        <v>48.69</v>
      </c>
      <c r="N529" s="25"/>
      <c r="O529" s="94">
        <v>1</v>
      </c>
      <c r="P529" s="78"/>
      <c r="Q529" s="83"/>
    </row>
    <row r="530" spans="1:18" ht="24" customHeight="1">
      <c r="A530" s="31">
        <v>526</v>
      </c>
      <c r="B530" s="16">
        <v>5920003582</v>
      </c>
      <c r="C530" s="17" t="s">
        <v>1396</v>
      </c>
      <c r="D530" s="17" t="s">
        <v>1397</v>
      </c>
      <c r="E530" s="17" t="s">
        <v>1398</v>
      </c>
      <c r="F530" s="16" t="s">
        <v>19</v>
      </c>
      <c r="G530" s="25">
        <v>0</v>
      </c>
      <c r="H530" s="18">
        <v>83</v>
      </c>
      <c r="I530" s="25">
        <v>3.5</v>
      </c>
      <c r="J530" s="26">
        <f t="shared" si="33"/>
        <v>290.5</v>
      </c>
      <c r="K530" s="26">
        <f t="shared" si="34"/>
        <v>20.335000000000001</v>
      </c>
      <c r="L530" s="26">
        <f t="shared" si="35"/>
        <v>310.83499999999998</v>
      </c>
      <c r="M530" s="26">
        <f t="shared" si="32"/>
        <v>310.83499999999998</v>
      </c>
      <c r="N530" s="25"/>
      <c r="O530" s="94">
        <v>0</v>
      </c>
      <c r="P530" s="85"/>
      <c r="Q530" s="85"/>
      <c r="R530" s="85"/>
    </row>
    <row r="531" spans="1:18" ht="24" customHeight="1">
      <c r="A531" s="31">
        <v>527</v>
      </c>
      <c r="B531" s="33">
        <v>5920003583</v>
      </c>
      <c r="C531" s="17" t="s">
        <v>1399</v>
      </c>
      <c r="D531" s="17" t="s">
        <v>1400</v>
      </c>
      <c r="E531" s="17" t="s">
        <v>1401</v>
      </c>
      <c r="F531" s="48" t="s">
        <v>3577</v>
      </c>
      <c r="G531" s="25">
        <v>587.97</v>
      </c>
      <c r="H531" s="18">
        <v>44</v>
      </c>
      <c r="I531" s="25">
        <v>3.5</v>
      </c>
      <c r="J531" s="26">
        <f t="shared" si="33"/>
        <v>154</v>
      </c>
      <c r="K531" s="26">
        <f t="shared" si="34"/>
        <v>10.780000000000001</v>
      </c>
      <c r="L531" s="26">
        <f t="shared" si="35"/>
        <v>164.78</v>
      </c>
      <c r="M531" s="26">
        <f t="shared" si="32"/>
        <v>752.75</v>
      </c>
      <c r="N531" s="25"/>
      <c r="O531" s="94">
        <v>1</v>
      </c>
    </row>
    <row r="532" spans="1:18" ht="24" customHeight="1">
      <c r="A532" s="31">
        <v>528</v>
      </c>
      <c r="B532" s="16">
        <v>5920003584</v>
      </c>
      <c r="C532" s="17" t="s">
        <v>1402</v>
      </c>
      <c r="D532" s="17" t="s">
        <v>1276</v>
      </c>
      <c r="E532" s="17" t="s">
        <v>1403</v>
      </c>
      <c r="F532" s="16" t="s">
        <v>19</v>
      </c>
      <c r="G532" s="25">
        <v>0</v>
      </c>
      <c r="H532" s="18">
        <v>28</v>
      </c>
      <c r="I532" s="25">
        <v>3.5</v>
      </c>
      <c r="J532" s="26">
        <f t="shared" si="33"/>
        <v>98</v>
      </c>
      <c r="K532" s="26">
        <f t="shared" si="34"/>
        <v>6.86</v>
      </c>
      <c r="L532" s="26">
        <f t="shared" si="35"/>
        <v>104.86</v>
      </c>
      <c r="M532" s="26">
        <f t="shared" si="32"/>
        <v>104.86</v>
      </c>
      <c r="N532" s="25"/>
      <c r="O532" s="94">
        <v>0</v>
      </c>
      <c r="P532" s="85"/>
      <c r="Q532" s="85"/>
      <c r="R532" s="85"/>
    </row>
    <row r="533" spans="1:18" ht="24" customHeight="1">
      <c r="A533" s="31">
        <v>529</v>
      </c>
      <c r="B533" s="33">
        <v>5920003585</v>
      </c>
      <c r="C533" s="17" t="s">
        <v>1404</v>
      </c>
      <c r="D533" s="17" t="s">
        <v>1276</v>
      </c>
      <c r="E533" s="17" t="s">
        <v>1405</v>
      </c>
      <c r="F533" s="48" t="s">
        <v>19</v>
      </c>
      <c r="G533" s="25">
        <v>0</v>
      </c>
      <c r="H533" s="18">
        <v>0</v>
      </c>
      <c r="I533" s="25">
        <v>3.5</v>
      </c>
      <c r="J533" s="26">
        <f t="shared" si="33"/>
        <v>0</v>
      </c>
      <c r="K533" s="26">
        <f t="shared" si="34"/>
        <v>0</v>
      </c>
      <c r="L533" s="26">
        <f t="shared" si="35"/>
        <v>0</v>
      </c>
      <c r="M533" s="26">
        <f t="shared" si="32"/>
        <v>0</v>
      </c>
      <c r="N533" s="25"/>
      <c r="O533" s="94">
        <v>1</v>
      </c>
      <c r="P533" s="85"/>
      <c r="Q533" s="85"/>
      <c r="R533" s="85"/>
    </row>
    <row r="534" spans="1:18" ht="24" customHeight="1">
      <c r="A534" s="31">
        <v>530</v>
      </c>
      <c r="B534" s="16">
        <v>5920003586</v>
      </c>
      <c r="C534" s="17" t="s">
        <v>1406</v>
      </c>
      <c r="D534" s="17" t="s">
        <v>1407</v>
      </c>
      <c r="E534" s="17" t="s">
        <v>1408</v>
      </c>
      <c r="F534" s="48" t="s">
        <v>3578</v>
      </c>
      <c r="G534" s="25">
        <v>194.74</v>
      </c>
      <c r="H534" s="18">
        <v>26</v>
      </c>
      <c r="I534" s="25">
        <v>3.5</v>
      </c>
      <c r="J534" s="26">
        <f t="shared" si="33"/>
        <v>91</v>
      </c>
      <c r="K534" s="26">
        <f t="shared" si="34"/>
        <v>6.370000000000001</v>
      </c>
      <c r="L534" s="26">
        <f t="shared" si="35"/>
        <v>97.37</v>
      </c>
      <c r="M534" s="26">
        <f t="shared" si="32"/>
        <v>292.11</v>
      </c>
      <c r="N534" s="25"/>
      <c r="O534" s="94" t="s">
        <v>3596</v>
      </c>
      <c r="P534" s="78"/>
    </row>
    <row r="535" spans="1:18" ht="24" customHeight="1">
      <c r="A535" s="31">
        <v>531</v>
      </c>
      <c r="B535" s="33">
        <v>5920003587</v>
      </c>
      <c r="C535" s="17" t="s">
        <v>1409</v>
      </c>
      <c r="D535" s="17" t="s">
        <v>1407</v>
      </c>
      <c r="E535" s="17" t="s">
        <v>1410</v>
      </c>
      <c r="F535" s="48" t="s">
        <v>3578</v>
      </c>
      <c r="G535" s="25">
        <v>243.43</v>
      </c>
      <c r="H535" s="18">
        <v>41</v>
      </c>
      <c r="I535" s="25">
        <v>3.5</v>
      </c>
      <c r="J535" s="26">
        <f t="shared" si="33"/>
        <v>143.5</v>
      </c>
      <c r="K535" s="26">
        <f t="shared" si="34"/>
        <v>10.045000000000002</v>
      </c>
      <c r="L535" s="26">
        <f t="shared" si="35"/>
        <v>153.54500000000002</v>
      </c>
      <c r="M535" s="26">
        <f t="shared" si="32"/>
        <v>396.97500000000002</v>
      </c>
      <c r="N535" s="25"/>
      <c r="O535" s="94">
        <v>1</v>
      </c>
      <c r="P535" s="78"/>
    </row>
    <row r="536" spans="1:18" ht="24" customHeight="1">
      <c r="A536" s="31">
        <v>532</v>
      </c>
      <c r="B536" s="16">
        <v>5920003588</v>
      </c>
      <c r="C536" s="17" t="s">
        <v>1411</v>
      </c>
      <c r="D536" s="17" t="s">
        <v>1412</v>
      </c>
      <c r="E536" s="17" t="s">
        <v>1413</v>
      </c>
      <c r="F536" s="48" t="s">
        <v>19</v>
      </c>
      <c r="G536" s="25">
        <v>0</v>
      </c>
      <c r="H536" s="18">
        <v>13</v>
      </c>
      <c r="I536" s="25">
        <v>3.5</v>
      </c>
      <c r="J536" s="26">
        <f t="shared" si="33"/>
        <v>45.5</v>
      </c>
      <c r="K536" s="26">
        <f t="shared" si="34"/>
        <v>3.1850000000000005</v>
      </c>
      <c r="L536" s="26">
        <f t="shared" si="35"/>
        <v>48.685000000000002</v>
      </c>
      <c r="M536" s="26">
        <f t="shared" si="32"/>
        <v>48.685000000000002</v>
      </c>
      <c r="N536" s="25"/>
      <c r="O536" s="94">
        <v>0</v>
      </c>
      <c r="P536" s="85"/>
      <c r="Q536" s="85"/>
      <c r="R536" s="85"/>
    </row>
    <row r="537" spans="1:18" ht="24" customHeight="1">
      <c r="A537" s="31">
        <v>533</v>
      </c>
      <c r="B537" s="33">
        <v>5920003589</v>
      </c>
      <c r="C537" s="17" t="s">
        <v>1414</v>
      </c>
      <c r="D537" s="17" t="s">
        <v>2702</v>
      </c>
      <c r="E537" s="17" t="s">
        <v>1415</v>
      </c>
      <c r="F537" s="48" t="s">
        <v>19</v>
      </c>
      <c r="G537" s="25">
        <v>0</v>
      </c>
      <c r="H537" s="18">
        <v>33</v>
      </c>
      <c r="I537" s="25">
        <v>3.5</v>
      </c>
      <c r="J537" s="26">
        <f t="shared" si="33"/>
        <v>115.5</v>
      </c>
      <c r="K537" s="26">
        <f t="shared" si="34"/>
        <v>8.0850000000000009</v>
      </c>
      <c r="L537" s="26">
        <f t="shared" si="35"/>
        <v>123.58500000000001</v>
      </c>
      <c r="M537" s="26">
        <f t="shared" si="32"/>
        <v>123.58500000000001</v>
      </c>
      <c r="N537" s="25"/>
      <c r="O537" s="94">
        <v>1</v>
      </c>
      <c r="P537" s="85"/>
      <c r="Q537" s="85"/>
      <c r="R537" s="85"/>
    </row>
    <row r="538" spans="1:18" ht="24" customHeight="1">
      <c r="A538" s="31">
        <v>534</v>
      </c>
      <c r="B538" s="16">
        <v>5920003590</v>
      </c>
      <c r="C538" s="17" t="s">
        <v>1416</v>
      </c>
      <c r="D538" s="17" t="s">
        <v>1417</v>
      </c>
      <c r="E538" s="17" t="s">
        <v>1418</v>
      </c>
      <c r="F538" s="48" t="s">
        <v>3578</v>
      </c>
      <c r="G538" s="25">
        <v>666.61</v>
      </c>
      <c r="H538" s="18">
        <v>52</v>
      </c>
      <c r="I538" s="25">
        <v>3.5</v>
      </c>
      <c r="J538" s="26">
        <f t="shared" si="33"/>
        <v>182</v>
      </c>
      <c r="K538" s="26">
        <f t="shared" si="34"/>
        <v>12.740000000000002</v>
      </c>
      <c r="L538" s="26">
        <f t="shared" si="35"/>
        <v>194.74</v>
      </c>
      <c r="M538" s="26">
        <f t="shared" si="32"/>
        <v>861.35</v>
      </c>
      <c r="N538" s="25"/>
      <c r="O538" s="94">
        <v>0</v>
      </c>
      <c r="P538" s="78"/>
    </row>
    <row r="539" spans="1:18" ht="24" customHeight="1">
      <c r="A539" s="31">
        <v>535</v>
      </c>
      <c r="B539" s="33">
        <v>5920003591</v>
      </c>
      <c r="C539" s="65" t="s">
        <v>1419</v>
      </c>
      <c r="D539" s="65" t="s">
        <v>1420</v>
      </c>
      <c r="E539" s="65" t="s">
        <v>1421</v>
      </c>
      <c r="F539" s="48" t="s">
        <v>3577</v>
      </c>
      <c r="G539" s="25">
        <v>127.34</v>
      </c>
      <c r="H539" s="18">
        <v>10</v>
      </c>
      <c r="I539" s="25">
        <v>3.5</v>
      </c>
      <c r="J539" s="26">
        <f t="shared" si="33"/>
        <v>35</v>
      </c>
      <c r="K539" s="26">
        <f t="shared" si="34"/>
        <v>2.4500000000000002</v>
      </c>
      <c r="L539" s="26">
        <f t="shared" si="35"/>
        <v>37.450000000000003</v>
      </c>
      <c r="M539" s="26">
        <f t="shared" si="32"/>
        <v>164.79000000000002</v>
      </c>
      <c r="N539" s="25"/>
      <c r="O539" s="94">
        <v>1</v>
      </c>
    </row>
    <row r="540" spans="1:18" ht="24" customHeight="1">
      <c r="A540" s="31">
        <v>536</v>
      </c>
      <c r="B540" s="16">
        <v>5920003592</v>
      </c>
      <c r="C540" s="17" t="s">
        <v>1422</v>
      </c>
      <c r="D540" s="17" t="s">
        <v>1423</v>
      </c>
      <c r="E540" s="17" t="s">
        <v>1424</v>
      </c>
      <c r="F540" s="48" t="s">
        <v>3599</v>
      </c>
      <c r="G540" s="25">
        <v>280.88</v>
      </c>
      <c r="H540" s="18">
        <v>37</v>
      </c>
      <c r="I540" s="25">
        <v>3.5</v>
      </c>
      <c r="J540" s="26">
        <f t="shared" si="33"/>
        <v>129.5</v>
      </c>
      <c r="K540" s="26">
        <f t="shared" si="34"/>
        <v>9.0650000000000013</v>
      </c>
      <c r="L540" s="26">
        <f t="shared" si="35"/>
        <v>138.565</v>
      </c>
      <c r="M540" s="26">
        <f t="shared" si="32"/>
        <v>419.44499999999999</v>
      </c>
      <c r="N540" s="25"/>
      <c r="O540" s="94">
        <v>0</v>
      </c>
    </row>
    <row r="541" spans="1:18" ht="24" customHeight="1">
      <c r="A541" s="31">
        <v>537</v>
      </c>
      <c r="B541" s="33">
        <v>5920003593</v>
      </c>
      <c r="C541" s="17" t="s">
        <v>1425</v>
      </c>
      <c r="D541" s="17" t="s">
        <v>1423</v>
      </c>
      <c r="E541" s="17" t="s">
        <v>1426</v>
      </c>
      <c r="F541" s="48" t="s">
        <v>3577</v>
      </c>
      <c r="G541" s="25">
        <v>310.83999999999997</v>
      </c>
      <c r="H541" s="18">
        <v>25</v>
      </c>
      <c r="I541" s="25">
        <v>3.5</v>
      </c>
      <c r="J541" s="26">
        <f t="shared" si="33"/>
        <v>87.5</v>
      </c>
      <c r="K541" s="26">
        <f t="shared" si="34"/>
        <v>6.1250000000000009</v>
      </c>
      <c r="L541" s="26">
        <f t="shared" si="35"/>
        <v>93.625</v>
      </c>
      <c r="M541" s="26">
        <f t="shared" si="32"/>
        <v>404.46499999999997</v>
      </c>
      <c r="N541" s="25"/>
      <c r="O541" s="94">
        <v>1</v>
      </c>
    </row>
    <row r="542" spans="1:18" ht="24" customHeight="1">
      <c r="A542" s="31">
        <v>538</v>
      </c>
      <c r="B542" s="16">
        <v>5920003594</v>
      </c>
      <c r="C542" s="17" t="s">
        <v>1427</v>
      </c>
      <c r="D542" s="17" t="s">
        <v>1428</v>
      </c>
      <c r="E542" s="17" t="s">
        <v>1429</v>
      </c>
      <c r="F542" s="48" t="s">
        <v>3599</v>
      </c>
      <c r="G542" s="25">
        <v>670.36</v>
      </c>
      <c r="H542" s="18">
        <v>52</v>
      </c>
      <c r="I542" s="25">
        <v>3.5</v>
      </c>
      <c r="J542" s="26">
        <f t="shared" si="33"/>
        <v>182</v>
      </c>
      <c r="K542" s="26">
        <f t="shared" si="34"/>
        <v>12.740000000000002</v>
      </c>
      <c r="L542" s="26">
        <f t="shared" si="35"/>
        <v>194.74</v>
      </c>
      <c r="M542" s="26">
        <f t="shared" si="32"/>
        <v>865.1</v>
      </c>
      <c r="N542" s="25"/>
      <c r="O542" s="94">
        <v>0</v>
      </c>
    </row>
    <row r="543" spans="1:18" ht="24" customHeight="1">
      <c r="A543" s="31">
        <v>539</v>
      </c>
      <c r="B543" s="33">
        <v>5920003595</v>
      </c>
      <c r="C543" s="65" t="s">
        <v>1430</v>
      </c>
      <c r="D543" s="65" t="s">
        <v>2639</v>
      </c>
      <c r="E543" s="65" t="s">
        <v>1042</v>
      </c>
      <c r="F543" s="48" t="s">
        <v>3577</v>
      </c>
      <c r="G543" s="25">
        <v>63.67</v>
      </c>
      <c r="H543" s="18">
        <v>1</v>
      </c>
      <c r="I543" s="25">
        <v>3.5</v>
      </c>
      <c r="J543" s="26">
        <f t="shared" si="33"/>
        <v>3.5</v>
      </c>
      <c r="K543" s="26">
        <f t="shared" si="34"/>
        <v>0.24500000000000002</v>
      </c>
      <c r="L543" s="26">
        <f t="shared" si="35"/>
        <v>3.7450000000000001</v>
      </c>
      <c r="M543" s="26">
        <f t="shared" si="32"/>
        <v>67.415000000000006</v>
      </c>
      <c r="N543" s="25"/>
      <c r="O543" s="94">
        <v>1</v>
      </c>
    </row>
    <row r="544" spans="1:18" ht="24" customHeight="1">
      <c r="A544" s="31">
        <v>540</v>
      </c>
      <c r="B544" s="16">
        <v>5920003596</v>
      </c>
      <c r="C544" s="17" t="s">
        <v>1431</v>
      </c>
      <c r="D544" s="17" t="s">
        <v>1432</v>
      </c>
      <c r="E544" s="17" t="s">
        <v>1433</v>
      </c>
      <c r="F544" s="48" t="s">
        <v>3599</v>
      </c>
      <c r="G544" s="25">
        <v>187.26</v>
      </c>
      <c r="H544" s="18">
        <v>5</v>
      </c>
      <c r="I544" s="25">
        <v>3.5</v>
      </c>
      <c r="J544" s="26">
        <f t="shared" si="33"/>
        <v>17.5</v>
      </c>
      <c r="K544" s="26">
        <f t="shared" si="34"/>
        <v>1.2250000000000001</v>
      </c>
      <c r="L544" s="26">
        <f t="shared" si="35"/>
        <v>18.725000000000001</v>
      </c>
      <c r="M544" s="26">
        <f t="shared" si="32"/>
        <v>205.98499999999999</v>
      </c>
      <c r="N544" s="25"/>
      <c r="O544" s="94" t="s">
        <v>3596</v>
      </c>
    </row>
    <row r="545" spans="1:18" ht="24" customHeight="1">
      <c r="A545" s="31">
        <v>541</v>
      </c>
      <c r="B545" s="33">
        <v>5920003597</v>
      </c>
      <c r="C545" s="17" t="s">
        <v>1434</v>
      </c>
      <c r="D545" s="17" t="s">
        <v>1435</v>
      </c>
      <c r="E545" s="17" t="s">
        <v>1436</v>
      </c>
      <c r="F545" s="72">
        <v>21702</v>
      </c>
      <c r="G545" s="25">
        <v>11.24</v>
      </c>
      <c r="H545" s="18">
        <v>6</v>
      </c>
      <c r="I545" s="25">
        <v>3.5</v>
      </c>
      <c r="J545" s="26">
        <f t="shared" si="33"/>
        <v>21</v>
      </c>
      <c r="K545" s="26">
        <f t="shared" si="34"/>
        <v>1.4700000000000002</v>
      </c>
      <c r="L545" s="26">
        <f t="shared" si="35"/>
        <v>22.47</v>
      </c>
      <c r="M545" s="26">
        <f t="shared" si="32"/>
        <v>33.71</v>
      </c>
      <c r="N545" s="25"/>
      <c r="O545" s="94">
        <v>1</v>
      </c>
      <c r="P545" s="78"/>
      <c r="Q545" s="83"/>
    </row>
    <row r="546" spans="1:18" ht="24" customHeight="1">
      <c r="A546" s="31">
        <v>542</v>
      </c>
      <c r="B546" s="16">
        <v>5920003598</v>
      </c>
      <c r="C546" s="65" t="s">
        <v>1437</v>
      </c>
      <c r="D546" s="65" t="s">
        <v>2703</v>
      </c>
      <c r="E546" s="65" t="s">
        <v>1022</v>
      </c>
      <c r="F546" s="48" t="s">
        <v>3599</v>
      </c>
      <c r="G546" s="25">
        <v>217.21</v>
      </c>
      <c r="H546" s="18">
        <v>9</v>
      </c>
      <c r="I546" s="25">
        <v>3.5</v>
      </c>
      <c r="J546" s="26">
        <f t="shared" si="33"/>
        <v>31.5</v>
      </c>
      <c r="K546" s="26">
        <f t="shared" si="34"/>
        <v>2.2050000000000001</v>
      </c>
      <c r="L546" s="26">
        <f t="shared" si="35"/>
        <v>33.704999999999998</v>
      </c>
      <c r="M546" s="26">
        <f t="shared" si="32"/>
        <v>250.91500000000002</v>
      </c>
      <c r="N546" s="25"/>
      <c r="O546" s="94">
        <v>0</v>
      </c>
    </row>
    <row r="547" spans="1:18" ht="24" customHeight="1">
      <c r="A547" s="31">
        <v>543</v>
      </c>
      <c r="B547" s="33">
        <v>5920003599</v>
      </c>
      <c r="C547" s="17" t="s">
        <v>1438</v>
      </c>
      <c r="D547" s="17" t="s">
        <v>2640</v>
      </c>
      <c r="E547" s="17" t="s">
        <v>1019</v>
      </c>
      <c r="F547" s="48" t="s">
        <v>3577</v>
      </c>
      <c r="G547" s="25">
        <v>771.48</v>
      </c>
      <c r="H547" s="18">
        <v>37</v>
      </c>
      <c r="I547" s="25">
        <v>3.5</v>
      </c>
      <c r="J547" s="26">
        <f t="shared" si="33"/>
        <v>129.5</v>
      </c>
      <c r="K547" s="26">
        <f t="shared" si="34"/>
        <v>9.0650000000000013</v>
      </c>
      <c r="L547" s="26">
        <f t="shared" si="35"/>
        <v>138.565</v>
      </c>
      <c r="M547" s="26">
        <f t="shared" si="32"/>
        <v>910.04500000000007</v>
      </c>
      <c r="N547" s="25"/>
      <c r="O547" s="94">
        <v>1</v>
      </c>
    </row>
    <row r="548" spans="1:18" ht="24" customHeight="1">
      <c r="A548" s="31">
        <v>544</v>
      </c>
      <c r="B548" s="16">
        <v>5920003600</v>
      </c>
      <c r="C548" s="17" t="s">
        <v>1439</v>
      </c>
      <c r="D548" s="17" t="s">
        <v>1440</v>
      </c>
      <c r="E548" s="17" t="s">
        <v>1441</v>
      </c>
      <c r="F548" s="48" t="s">
        <v>3578</v>
      </c>
      <c r="G548" s="25">
        <v>161.04</v>
      </c>
      <c r="H548" s="18">
        <v>26</v>
      </c>
      <c r="I548" s="25">
        <v>3.5</v>
      </c>
      <c r="J548" s="26">
        <f t="shared" si="33"/>
        <v>91</v>
      </c>
      <c r="K548" s="26">
        <f t="shared" si="34"/>
        <v>6.370000000000001</v>
      </c>
      <c r="L548" s="26">
        <f t="shared" si="35"/>
        <v>97.37</v>
      </c>
      <c r="M548" s="26">
        <f t="shared" si="32"/>
        <v>258.40999999999997</v>
      </c>
      <c r="N548" s="25"/>
      <c r="O548" s="94">
        <v>0</v>
      </c>
      <c r="P548" s="78"/>
    </row>
    <row r="549" spans="1:18" ht="24" customHeight="1">
      <c r="A549" s="31">
        <v>545</v>
      </c>
      <c r="B549" s="33">
        <v>5920003601</v>
      </c>
      <c r="C549" s="17" t="s">
        <v>1442</v>
      </c>
      <c r="D549" s="17" t="s">
        <v>1443</v>
      </c>
      <c r="E549" s="17" t="s">
        <v>3536</v>
      </c>
      <c r="F549" s="48" t="s">
        <v>19</v>
      </c>
      <c r="G549" s="25">
        <v>0</v>
      </c>
      <c r="H549" s="18">
        <v>65</v>
      </c>
      <c r="I549" s="25">
        <v>3.5</v>
      </c>
      <c r="J549" s="26">
        <f t="shared" si="33"/>
        <v>227.5</v>
      </c>
      <c r="K549" s="26">
        <f t="shared" si="34"/>
        <v>15.925000000000001</v>
      </c>
      <c r="L549" s="26">
        <f t="shared" si="35"/>
        <v>243.42500000000001</v>
      </c>
      <c r="M549" s="26">
        <f t="shared" si="32"/>
        <v>243.42500000000001</v>
      </c>
      <c r="N549" s="25"/>
      <c r="O549" s="94">
        <v>1</v>
      </c>
      <c r="P549" s="85"/>
      <c r="Q549" s="85"/>
      <c r="R549" s="85"/>
    </row>
    <row r="550" spans="1:18" ht="24" customHeight="1">
      <c r="A550" s="31">
        <v>546</v>
      </c>
      <c r="B550" s="16">
        <v>5920003602</v>
      </c>
      <c r="C550" s="17" t="s">
        <v>1444</v>
      </c>
      <c r="D550" s="17" t="s">
        <v>1445</v>
      </c>
      <c r="E550" s="17" t="s">
        <v>1446</v>
      </c>
      <c r="F550" s="48" t="s">
        <v>3599</v>
      </c>
      <c r="G550" s="25">
        <v>1138.48</v>
      </c>
      <c r="H550" s="18">
        <v>101</v>
      </c>
      <c r="I550" s="25">
        <v>3.5</v>
      </c>
      <c r="J550" s="26">
        <f t="shared" si="33"/>
        <v>353.5</v>
      </c>
      <c r="K550" s="26">
        <f t="shared" si="34"/>
        <v>24.745000000000001</v>
      </c>
      <c r="L550" s="26">
        <f t="shared" si="35"/>
        <v>378.245</v>
      </c>
      <c r="M550" s="26">
        <f t="shared" si="32"/>
        <v>1516.7249999999999</v>
      </c>
      <c r="N550" s="25"/>
      <c r="O550" s="94">
        <v>0</v>
      </c>
    </row>
    <row r="551" spans="1:18" ht="24" customHeight="1">
      <c r="A551" s="31">
        <v>547</v>
      </c>
      <c r="B551" s="33">
        <v>5920003603</v>
      </c>
      <c r="C551" s="17" t="s">
        <v>1447</v>
      </c>
      <c r="D551" s="17" t="s">
        <v>1448</v>
      </c>
      <c r="E551" s="17" t="s">
        <v>1449</v>
      </c>
      <c r="F551" s="49" t="s">
        <v>19</v>
      </c>
      <c r="G551" s="25">
        <v>0</v>
      </c>
      <c r="H551" s="18">
        <v>30</v>
      </c>
      <c r="I551" s="25">
        <v>3.5</v>
      </c>
      <c r="J551" s="26">
        <f t="shared" si="33"/>
        <v>105</v>
      </c>
      <c r="K551" s="26">
        <f t="shared" si="34"/>
        <v>7.3500000000000005</v>
      </c>
      <c r="L551" s="26">
        <f t="shared" si="35"/>
        <v>112.35</v>
      </c>
      <c r="M551" s="26">
        <f t="shared" si="32"/>
        <v>112.35</v>
      </c>
      <c r="N551" s="25">
        <v>112.35</v>
      </c>
      <c r="O551" s="94">
        <v>1</v>
      </c>
      <c r="P551" s="85"/>
      <c r="Q551" s="85"/>
      <c r="R551" s="85"/>
    </row>
    <row r="552" spans="1:18" ht="24" customHeight="1">
      <c r="A552" s="31">
        <v>548</v>
      </c>
      <c r="B552" s="16">
        <v>5920003604</v>
      </c>
      <c r="C552" s="17" t="s">
        <v>1450</v>
      </c>
      <c r="D552" s="17" t="s">
        <v>1451</v>
      </c>
      <c r="E552" s="17" t="s">
        <v>1452</v>
      </c>
      <c r="F552" s="48" t="s">
        <v>3576</v>
      </c>
      <c r="G552" s="25">
        <v>370.76</v>
      </c>
      <c r="H552" s="18">
        <v>35</v>
      </c>
      <c r="I552" s="25">
        <v>3.5</v>
      </c>
      <c r="J552" s="26">
        <f t="shared" si="33"/>
        <v>122.5</v>
      </c>
      <c r="K552" s="26">
        <f t="shared" si="34"/>
        <v>8.5750000000000011</v>
      </c>
      <c r="L552" s="26">
        <f t="shared" si="35"/>
        <v>131.07499999999999</v>
      </c>
      <c r="M552" s="26">
        <f t="shared" si="32"/>
        <v>501.83499999999998</v>
      </c>
      <c r="N552" s="25"/>
      <c r="O552" s="94">
        <v>0</v>
      </c>
    </row>
    <row r="553" spans="1:18" ht="24" customHeight="1">
      <c r="A553" s="31">
        <v>549</v>
      </c>
      <c r="B553" s="33">
        <v>5920003605</v>
      </c>
      <c r="C553" s="17" t="s">
        <v>1453</v>
      </c>
      <c r="D553" s="17" t="s">
        <v>1454</v>
      </c>
      <c r="E553" s="17" t="s">
        <v>1455</v>
      </c>
      <c r="F553" s="20" t="s">
        <v>19</v>
      </c>
      <c r="G553" s="25">
        <v>0</v>
      </c>
      <c r="H553" s="18">
        <v>19</v>
      </c>
      <c r="I553" s="25">
        <v>3.5</v>
      </c>
      <c r="J553" s="26">
        <f t="shared" si="33"/>
        <v>66.5</v>
      </c>
      <c r="K553" s="26">
        <f t="shared" si="34"/>
        <v>4.6550000000000002</v>
      </c>
      <c r="L553" s="26">
        <f t="shared" si="35"/>
        <v>71.155000000000001</v>
      </c>
      <c r="M553" s="26">
        <f t="shared" si="32"/>
        <v>71.155000000000001</v>
      </c>
      <c r="N553" s="25"/>
      <c r="O553" s="94">
        <v>1</v>
      </c>
      <c r="P553" s="85"/>
      <c r="Q553" s="85"/>
      <c r="R553" s="85"/>
    </row>
    <row r="554" spans="1:18" ht="24" customHeight="1">
      <c r="A554" s="31">
        <v>550</v>
      </c>
      <c r="B554" s="16">
        <v>5920003606</v>
      </c>
      <c r="C554" s="17" t="s">
        <v>1456</v>
      </c>
      <c r="D554" s="17" t="s">
        <v>1457</v>
      </c>
      <c r="E554" s="17" t="s">
        <v>1458</v>
      </c>
      <c r="F554" s="48">
        <v>21702</v>
      </c>
      <c r="G554" s="25">
        <v>74.900000000000006</v>
      </c>
      <c r="H554" s="18">
        <v>24</v>
      </c>
      <c r="I554" s="25">
        <v>3.5</v>
      </c>
      <c r="J554" s="26">
        <f t="shared" si="33"/>
        <v>84</v>
      </c>
      <c r="K554" s="26">
        <f t="shared" si="34"/>
        <v>5.8800000000000008</v>
      </c>
      <c r="L554" s="26">
        <f t="shared" si="35"/>
        <v>89.88</v>
      </c>
      <c r="M554" s="26">
        <f t="shared" si="32"/>
        <v>164.78</v>
      </c>
      <c r="N554" s="25"/>
      <c r="O554" s="94" t="s">
        <v>3596</v>
      </c>
      <c r="P554" s="78"/>
      <c r="Q554" s="83"/>
    </row>
    <row r="555" spans="1:18" ht="24" customHeight="1">
      <c r="A555" s="31">
        <v>551</v>
      </c>
      <c r="B555" s="33">
        <v>5920003607</v>
      </c>
      <c r="C555" s="65" t="s">
        <v>1459</v>
      </c>
      <c r="D555" s="65" t="s">
        <v>2641</v>
      </c>
      <c r="E555" s="65" t="s">
        <v>3521</v>
      </c>
      <c r="F555" s="48" t="s">
        <v>3577</v>
      </c>
      <c r="G555" s="25">
        <v>235.94</v>
      </c>
      <c r="H555" s="18">
        <v>29</v>
      </c>
      <c r="I555" s="25">
        <v>3.5</v>
      </c>
      <c r="J555" s="26">
        <f t="shared" si="33"/>
        <v>101.5</v>
      </c>
      <c r="K555" s="26">
        <f t="shared" si="34"/>
        <v>7.1050000000000004</v>
      </c>
      <c r="L555" s="26">
        <f t="shared" si="35"/>
        <v>108.605</v>
      </c>
      <c r="M555" s="26">
        <f t="shared" si="32"/>
        <v>344.54500000000002</v>
      </c>
      <c r="N555" s="25"/>
      <c r="O555" s="94">
        <v>1</v>
      </c>
    </row>
    <row r="556" spans="1:18" ht="24" customHeight="1">
      <c r="A556" s="31">
        <v>552</v>
      </c>
      <c r="B556" s="16">
        <v>5920003608</v>
      </c>
      <c r="C556" s="17" t="s">
        <v>1460</v>
      </c>
      <c r="D556" s="17" t="s">
        <v>1461</v>
      </c>
      <c r="E556" s="17" t="s">
        <v>1462</v>
      </c>
      <c r="F556" s="48" t="s">
        <v>3599</v>
      </c>
      <c r="G556" s="25">
        <v>554.26</v>
      </c>
      <c r="H556" s="18">
        <v>33</v>
      </c>
      <c r="I556" s="25">
        <v>3.5</v>
      </c>
      <c r="J556" s="26">
        <f t="shared" si="33"/>
        <v>115.5</v>
      </c>
      <c r="K556" s="26">
        <f t="shared" si="34"/>
        <v>8.0850000000000009</v>
      </c>
      <c r="L556" s="26">
        <f t="shared" si="35"/>
        <v>123.58500000000001</v>
      </c>
      <c r="M556" s="26">
        <f t="shared" si="32"/>
        <v>677.84500000000003</v>
      </c>
      <c r="N556" s="25"/>
      <c r="O556" s="94">
        <v>0</v>
      </c>
    </row>
    <row r="557" spans="1:18" ht="24" customHeight="1">
      <c r="A557" s="31">
        <v>553</v>
      </c>
      <c r="B557" s="33">
        <v>5920003609</v>
      </c>
      <c r="C557" s="17" t="s">
        <v>1463</v>
      </c>
      <c r="D557" s="17" t="s">
        <v>1464</v>
      </c>
      <c r="E557" s="17" t="s">
        <v>1465</v>
      </c>
      <c r="F557" s="20" t="s">
        <v>19</v>
      </c>
      <c r="G557" s="25">
        <v>0</v>
      </c>
      <c r="H557" s="18">
        <v>12</v>
      </c>
      <c r="I557" s="25">
        <v>3.5</v>
      </c>
      <c r="J557" s="26">
        <f t="shared" si="33"/>
        <v>42</v>
      </c>
      <c r="K557" s="26">
        <f t="shared" si="34"/>
        <v>2.9400000000000004</v>
      </c>
      <c r="L557" s="26">
        <f t="shared" si="35"/>
        <v>44.94</v>
      </c>
      <c r="M557" s="26">
        <f t="shared" si="32"/>
        <v>44.94</v>
      </c>
      <c r="N557" s="25"/>
      <c r="O557" s="94">
        <v>1</v>
      </c>
      <c r="P557" s="85"/>
      <c r="Q557" s="85"/>
      <c r="R557" s="85"/>
    </row>
    <row r="558" spans="1:18" ht="24" customHeight="1">
      <c r="A558" s="31">
        <v>554</v>
      </c>
      <c r="B558" s="16">
        <v>5920003610</v>
      </c>
      <c r="C558" s="17" t="s">
        <v>1466</v>
      </c>
      <c r="D558" s="17" t="s">
        <v>1467</v>
      </c>
      <c r="E558" s="17" t="s">
        <v>1468</v>
      </c>
      <c r="F558" s="16" t="s">
        <v>19</v>
      </c>
      <c r="G558" s="25">
        <v>0</v>
      </c>
      <c r="H558" s="18">
        <v>15</v>
      </c>
      <c r="I558" s="25">
        <v>3.5</v>
      </c>
      <c r="J558" s="26">
        <f t="shared" si="33"/>
        <v>52.5</v>
      </c>
      <c r="K558" s="26">
        <f t="shared" si="34"/>
        <v>3.6750000000000003</v>
      </c>
      <c r="L558" s="26">
        <f t="shared" si="35"/>
        <v>56.174999999999997</v>
      </c>
      <c r="M558" s="26">
        <f t="shared" si="32"/>
        <v>56.174999999999997</v>
      </c>
      <c r="N558" s="25"/>
      <c r="O558" s="94">
        <v>0</v>
      </c>
      <c r="P558" s="85"/>
      <c r="Q558" s="85"/>
      <c r="R558" s="85"/>
    </row>
    <row r="559" spans="1:18" ht="24" customHeight="1">
      <c r="A559" s="31">
        <v>555</v>
      </c>
      <c r="B559" s="33">
        <v>5920003611</v>
      </c>
      <c r="C559" s="17" t="s">
        <v>1469</v>
      </c>
      <c r="D559" s="17" t="s">
        <v>1470</v>
      </c>
      <c r="E559" s="17" t="s">
        <v>3516</v>
      </c>
      <c r="F559" s="48" t="s">
        <v>3577</v>
      </c>
      <c r="G559" s="25">
        <v>3827.4</v>
      </c>
      <c r="H559" s="18">
        <v>368</v>
      </c>
      <c r="I559" s="25">
        <v>3.5</v>
      </c>
      <c r="J559" s="26">
        <f t="shared" si="33"/>
        <v>1288</v>
      </c>
      <c r="K559" s="26">
        <f t="shared" si="34"/>
        <v>90.160000000000011</v>
      </c>
      <c r="L559" s="26">
        <f t="shared" si="35"/>
        <v>1378.16</v>
      </c>
      <c r="M559" s="26">
        <f t="shared" si="32"/>
        <v>5205.5600000000004</v>
      </c>
      <c r="N559" s="25"/>
      <c r="O559" s="94">
        <v>1</v>
      </c>
    </row>
    <row r="560" spans="1:18" ht="24" customHeight="1">
      <c r="A560" s="31">
        <v>556</v>
      </c>
      <c r="B560" s="16">
        <v>5920003612</v>
      </c>
      <c r="C560" s="17" t="s">
        <v>1471</v>
      </c>
      <c r="D560" s="17" t="s">
        <v>1472</v>
      </c>
      <c r="E560" s="17" t="s">
        <v>1473</v>
      </c>
      <c r="F560" s="48" t="s">
        <v>19</v>
      </c>
      <c r="G560" s="25">
        <v>0</v>
      </c>
      <c r="H560" s="18">
        <v>30</v>
      </c>
      <c r="I560" s="25">
        <v>3.5</v>
      </c>
      <c r="J560" s="26">
        <f t="shared" si="33"/>
        <v>105</v>
      </c>
      <c r="K560" s="26">
        <f t="shared" si="34"/>
        <v>7.3500000000000005</v>
      </c>
      <c r="L560" s="26">
        <f t="shared" si="35"/>
        <v>112.35</v>
      </c>
      <c r="M560" s="26">
        <f t="shared" si="32"/>
        <v>112.35</v>
      </c>
      <c r="N560" s="25"/>
      <c r="O560" s="94">
        <v>0</v>
      </c>
      <c r="P560" s="85"/>
      <c r="Q560" s="85"/>
      <c r="R560" s="85"/>
    </row>
    <row r="561" spans="1:18" ht="24" customHeight="1">
      <c r="A561" s="31">
        <v>557</v>
      </c>
      <c r="B561" s="33">
        <v>5920003613</v>
      </c>
      <c r="C561" s="17" t="s">
        <v>1474</v>
      </c>
      <c r="D561" s="17" t="s">
        <v>46</v>
      </c>
      <c r="E561" s="17" t="s">
        <v>1475</v>
      </c>
      <c r="F561" s="48" t="s">
        <v>3577</v>
      </c>
      <c r="G561" s="25">
        <v>292.11</v>
      </c>
      <c r="H561" s="18">
        <v>29</v>
      </c>
      <c r="I561" s="25">
        <v>3.5</v>
      </c>
      <c r="J561" s="26">
        <f t="shared" si="33"/>
        <v>101.5</v>
      </c>
      <c r="K561" s="26">
        <f t="shared" si="34"/>
        <v>7.1050000000000004</v>
      </c>
      <c r="L561" s="26">
        <f t="shared" si="35"/>
        <v>108.605</v>
      </c>
      <c r="M561" s="26">
        <f t="shared" si="32"/>
        <v>400.71500000000003</v>
      </c>
      <c r="N561" s="25"/>
      <c r="O561" s="94">
        <v>1</v>
      </c>
    </row>
    <row r="562" spans="1:18" ht="24" customHeight="1">
      <c r="A562" s="31">
        <v>558</v>
      </c>
      <c r="B562" s="16">
        <v>5920003614</v>
      </c>
      <c r="C562" s="17" t="s">
        <v>1476</v>
      </c>
      <c r="D562" s="17" t="s">
        <v>1477</v>
      </c>
      <c r="E562" s="17" t="s">
        <v>1478</v>
      </c>
      <c r="F562" s="48" t="s">
        <v>3599</v>
      </c>
      <c r="G562" s="25">
        <v>44.95</v>
      </c>
      <c r="H562" s="18">
        <v>5</v>
      </c>
      <c r="I562" s="25">
        <v>3.5</v>
      </c>
      <c r="J562" s="26">
        <f t="shared" si="33"/>
        <v>17.5</v>
      </c>
      <c r="K562" s="26">
        <f t="shared" si="34"/>
        <v>1.2250000000000001</v>
      </c>
      <c r="L562" s="26">
        <f t="shared" si="35"/>
        <v>18.725000000000001</v>
      </c>
      <c r="M562" s="26">
        <f t="shared" si="32"/>
        <v>63.675000000000004</v>
      </c>
      <c r="N562" s="25"/>
      <c r="O562" s="94">
        <v>0</v>
      </c>
    </row>
    <row r="563" spans="1:18" ht="24" customHeight="1">
      <c r="A563" s="31">
        <v>559</v>
      </c>
      <c r="B563" s="33">
        <v>5920003615</v>
      </c>
      <c r="C563" s="65" t="s">
        <v>1479</v>
      </c>
      <c r="D563" s="65" t="s">
        <v>1480</v>
      </c>
      <c r="E563" s="65" t="s">
        <v>1481</v>
      </c>
      <c r="F563" s="48" t="s">
        <v>19</v>
      </c>
      <c r="G563" s="25">
        <v>0</v>
      </c>
      <c r="H563" s="18">
        <v>1</v>
      </c>
      <c r="I563" s="25">
        <v>3.5</v>
      </c>
      <c r="J563" s="26">
        <f t="shared" si="33"/>
        <v>3.5</v>
      </c>
      <c r="K563" s="26">
        <f t="shared" si="34"/>
        <v>0.24500000000000002</v>
      </c>
      <c r="L563" s="26">
        <f t="shared" si="35"/>
        <v>3.7450000000000001</v>
      </c>
      <c r="M563" s="26">
        <f t="shared" si="32"/>
        <v>3.7450000000000001</v>
      </c>
      <c r="N563" s="25"/>
      <c r="O563" s="94">
        <v>1</v>
      </c>
      <c r="P563" s="85"/>
      <c r="Q563" s="85"/>
      <c r="R563" s="85"/>
    </row>
    <row r="564" spans="1:18" ht="24" customHeight="1">
      <c r="A564" s="31">
        <v>560</v>
      </c>
      <c r="B564" s="16">
        <v>5920003616</v>
      </c>
      <c r="C564" s="17" t="s">
        <v>1482</v>
      </c>
      <c r="D564" s="17" t="s">
        <v>1483</v>
      </c>
      <c r="E564" s="17" t="s">
        <v>1484</v>
      </c>
      <c r="F564" s="48" t="s">
        <v>3599</v>
      </c>
      <c r="G564" s="25">
        <v>681.6</v>
      </c>
      <c r="H564" s="18">
        <v>46</v>
      </c>
      <c r="I564" s="25">
        <v>3.5</v>
      </c>
      <c r="J564" s="26">
        <f t="shared" si="33"/>
        <v>161</v>
      </c>
      <c r="K564" s="26">
        <f t="shared" si="34"/>
        <v>11.270000000000001</v>
      </c>
      <c r="L564" s="26">
        <f t="shared" si="35"/>
        <v>172.27</v>
      </c>
      <c r="M564" s="26">
        <f t="shared" si="32"/>
        <v>853.87</v>
      </c>
      <c r="N564" s="25"/>
      <c r="O564" s="94" t="s">
        <v>3596</v>
      </c>
    </row>
    <row r="565" spans="1:18" ht="24" customHeight="1">
      <c r="A565" s="31">
        <v>561</v>
      </c>
      <c r="B565" s="33">
        <v>5920003617</v>
      </c>
      <c r="C565" s="17" t="s">
        <v>1485</v>
      </c>
      <c r="D565" s="17" t="s">
        <v>1486</v>
      </c>
      <c r="E565" s="17" t="s">
        <v>1487</v>
      </c>
      <c r="F565" s="48" t="s">
        <v>3577</v>
      </c>
      <c r="G565" s="25">
        <v>134.83000000000001</v>
      </c>
      <c r="H565" s="18">
        <v>12</v>
      </c>
      <c r="I565" s="25">
        <v>3.5</v>
      </c>
      <c r="J565" s="26">
        <f t="shared" si="33"/>
        <v>42</v>
      </c>
      <c r="K565" s="26">
        <f t="shared" si="34"/>
        <v>2.9400000000000004</v>
      </c>
      <c r="L565" s="26">
        <f t="shared" si="35"/>
        <v>44.94</v>
      </c>
      <c r="M565" s="26">
        <f t="shared" si="32"/>
        <v>179.77</v>
      </c>
      <c r="N565" s="25"/>
      <c r="O565" s="94">
        <v>1</v>
      </c>
    </row>
    <row r="566" spans="1:18" ht="24" customHeight="1">
      <c r="A566" s="31">
        <v>562</v>
      </c>
      <c r="B566" s="16">
        <v>5920003618</v>
      </c>
      <c r="C566" s="17" t="s">
        <v>1488</v>
      </c>
      <c r="D566" s="17" t="s">
        <v>1486</v>
      </c>
      <c r="E566" s="17" t="s">
        <v>1489</v>
      </c>
      <c r="F566" s="48" t="s">
        <v>3599</v>
      </c>
      <c r="G566" s="25">
        <v>730.29</v>
      </c>
      <c r="H566" s="18">
        <v>40</v>
      </c>
      <c r="I566" s="25">
        <v>3.5</v>
      </c>
      <c r="J566" s="26">
        <f t="shared" si="33"/>
        <v>140</v>
      </c>
      <c r="K566" s="26">
        <f t="shared" si="34"/>
        <v>9.8000000000000007</v>
      </c>
      <c r="L566" s="26">
        <f t="shared" si="35"/>
        <v>149.80000000000001</v>
      </c>
      <c r="M566" s="26">
        <f t="shared" si="32"/>
        <v>880.08999999999992</v>
      </c>
      <c r="N566" s="25"/>
      <c r="O566" s="94">
        <v>0</v>
      </c>
    </row>
    <row r="567" spans="1:18" ht="24" customHeight="1">
      <c r="A567" s="31">
        <v>563</v>
      </c>
      <c r="B567" s="33">
        <v>5920003619</v>
      </c>
      <c r="C567" s="17" t="s">
        <v>1490</v>
      </c>
      <c r="D567" s="17" t="s">
        <v>1491</v>
      </c>
      <c r="E567" s="17" t="s">
        <v>1492</v>
      </c>
      <c r="F567" s="49" t="s">
        <v>3578</v>
      </c>
      <c r="G567" s="25">
        <v>441.91</v>
      </c>
      <c r="H567" s="18">
        <v>53</v>
      </c>
      <c r="I567" s="25">
        <v>3.5</v>
      </c>
      <c r="J567" s="26">
        <f t="shared" si="33"/>
        <v>185.5</v>
      </c>
      <c r="K567" s="26">
        <f t="shared" si="34"/>
        <v>12.985000000000001</v>
      </c>
      <c r="L567" s="26">
        <f t="shared" si="35"/>
        <v>198.48500000000001</v>
      </c>
      <c r="M567" s="26">
        <f t="shared" si="32"/>
        <v>640.39499999999998</v>
      </c>
      <c r="N567" s="25"/>
      <c r="O567" s="94">
        <v>1</v>
      </c>
      <c r="P567" s="78"/>
    </row>
    <row r="568" spans="1:18" ht="24" customHeight="1">
      <c r="A568" s="31">
        <v>564</v>
      </c>
      <c r="B568" s="16">
        <v>5920003620</v>
      </c>
      <c r="C568" s="17" t="s">
        <v>1493</v>
      </c>
      <c r="D568" s="17" t="s">
        <v>1494</v>
      </c>
      <c r="E568" s="17" t="s">
        <v>1495</v>
      </c>
      <c r="F568" s="16" t="s">
        <v>19</v>
      </c>
      <c r="G568" s="25">
        <v>0</v>
      </c>
      <c r="H568" s="18">
        <v>10</v>
      </c>
      <c r="I568" s="25">
        <v>3.5</v>
      </c>
      <c r="J568" s="26">
        <f t="shared" si="33"/>
        <v>35</v>
      </c>
      <c r="K568" s="26">
        <f t="shared" si="34"/>
        <v>2.4500000000000002</v>
      </c>
      <c r="L568" s="26">
        <f t="shared" si="35"/>
        <v>37.450000000000003</v>
      </c>
      <c r="M568" s="26">
        <f t="shared" si="32"/>
        <v>37.450000000000003</v>
      </c>
      <c r="N568" s="25"/>
      <c r="O568" s="94">
        <v>0</v>
      </c>
      <c r="P568" s="85"/>
      <c r="Q568" s="85"/>
      <c r="R568" s="85"/>
    </row>
    <row r="569" spans="1:18" ht="24" customHeight="1">
      <c r="A569" s="31">
        <v>565</v>
      </c>
      <c r="B569" s="33">
        <v>5920003621</v>
      </c>
      <c r="C569" s="17" t="s">
        <v>1496</v>
      </c>
      <c r="D569" s="17" t="s">
        <v>1497</v>
      </c>
      <c r="E569" s="17" t="s">
        <v>3547</v>
      </c>
      <c r="F569" s="48" t="s">
        <v>3577</v>
      </c>
      <c r="G569" s="25">
        <v>288.38</v>
      </c>
      <c r="H569" s="18">
        <v>6</v>
      </c>
      <c r="I569" s="25">
        <v>3.5</v>
      </c>
      <c r="J569" s="26">
        <f t="shared" si="33"/>
        <v>21</v>
      </c>
      <c r="K569" s="26">
        <f t="shared" si="34"/>
        <v>1.4700000000000002</v>
      </c>
      <c r="L569" s="26">
        <f t="shared" si="35"/>
        <v>22.47</v>
      </c>
      <c r="M569" s="26">
        <f t="shared" si="32"/>
        <v>310.85000000000002</v>
      </c>
      <c r="N569" s="25"/>
      <c r="O569" s="94">
        <v>1</v>
      </c>
    </row>
    <row r="570" spans="1:18" ht="24" customHeight="1">
      <c r="A570" s="31">
        <v>566</v>
      </c>
      <c r="B570" s="16">
        <v>5920003622</v>
      </c>
      <c r="C570" s="17" t="s">
        <v>1498</v>
      </c>
      <c r="D570" s="17" t="s">
        <v>1499</v>
      </c>
      <c r="E570" s="17" t="s">
        <v>1007</v>
      </c>
      <c r="F570" s="48" t="s">
        <v>3578</v>
      </c>
      <c r="G570" s="25">
        <v>56.18</v>
      </c>
      <c r="H570" s="18">
        <v>7</v>
      </c>
      <c r="I570" s="25">
        <v>3.5</v>
      </c>
      <c r="J570" s="26">
        <f t="shared" si="33"/>
        <v>24.5</v>
      </c>
      <c r="K570" s="26">
        <f t="shared" si="34"/>
        <v>1.7150000000000001</v>
      </c>
      <c r="L570" s="26">
        <f t="shared" si="35"/>
        <v>26.215</v>
      </c>
      <c r="M570" s="26">
        <f t="shared" si="32"/>
        <v>82.394999999999996</v>
      </c>
      <c r="N570" s="25"/>
      <c r="O570" s="94">
        <v>0</v>
      </c>
      <c r="P570" s="78"/>
    </row>
    <row r="571" spans="1:18" ht="24" customHeight="1">
      <c r="A571" s="31">
        <v>567</v>
      </c>
      <c r="B571" s="33">
        <v>5920003623</v>
      </c>
      <c r="C571" s="17" t="s">
        <v>1500</v>
      </c>
      <c r="D571" s="17" t="s">
        <v>1501</v>
      </c>
      <c r="E571" s="17" t="s">
        <v>1951</v>
      </c>
      <c r="F571" s="49" t="s">
        <v>3578</v>
      </c>
      <c r="G571" s="25">
        <v>44.95</v>
      </c>
      <c r="H571" s="18">
        <v>6</v>
      </c>
      <c r="I571" s="25">
        <v>3.5</v>
      </c>
      <c r="J571" s="26">
        <f t="shared" si="33"/>
        <v>21</v>
      </c>
      <c r="K571" s="26">
        <f t="shared" si="34"/>
        <v>1.4700000000000002</v>
      </c>
      <c r="L571" s="26">
        <f t="shared" si="35"/>
        <v>22.47</v>
      </c>
      <c r="M571" s="26">
        <f t="shared" si="32"/>
        <v>67.42</v>
      </c>
      <c r="N571" s="25"/>
      <c r="O571" s="94">
        <v>1</v>
      </c>
      <c r="P571" s="78"/>
    </row>
    <row r="572" spans="1:18" ht="24" customHeight="1">
      <c r="A572" s="31">
        <v>568</v>
      </c>
      <c r="B572" s="16">
        <v>5920003624</v>
      </c>
      <c r="C572" s="17" t="s">
        <v>1502</v>
      </c>
      <c r="D572" s="17" t="s">
        <v>708</v>
      </c>
      <c r="E572" s="17" t="s">
        <v>1503</v>
      </c>
      <c r="F572" s="48" t="s">
        <v>3599</v>
      </c>
      <c r="G572" s="25">
        <v>685.34</v>
      </c>
      <c r="H572" s="18">
        <v>47</v>
      </c>
      <c r="I572" s="25">
        <v>3.5</v>
      </c>
      <c r="J572" s="26">
        <f t="shared" si="33"/>
        <v>164.5</v>
      </c>
      <c r="K572" s="26">
        <f t="shared" si="34"/>
        <v>11.515000000000001</v>
      </c>
      <c r="L572" s="26">
        <f t="shared" si="35"/>
        <v>176.01499999999999</v>
      </c>
      <c r="M572" s="26">
        <f t="shared" si="32"/>
        <v>861.35500000000002</v>
      </c>
      <c r="N572" s="25"/>
      <c r="O572" s="94">
        <v>0</v>
      </c>
    </row>
    <row r="573" spans="1:18" ht="24" customHeight="1">
      <c r="A573" s="31">
        <v>569</v>
      </c>
      <c r="B573" s="33">
        <v>5920003625</v>
      </c>
      <c r="C573" s="17" t="s">
        <v>1504</v>
      </c>
      <c r="D573" s="17" t="s">
        <v>1505</v>
      </c>
      <c r="E573" s="17" t="s">
        <v>1506</v>
      </c>
      <c r="F573" s="49">
        <v>21702</v>
      </c>
      <c r="G573" s="25">
        <v>411.95</v>
      </c>
      <c r="H573" s="18">
        <v>117</v>
      </c>
      <c r="I573" s="25">
        <v>3.5</v>
      </c>
      <c r="J573" s="26">
        <f t="shared" si="33"/>
        <v>409.5</v>
      </c>
      <c r="K573" s="26">
        <f t="shared" si="34"/>
        <v>28.665000000000003</v>
      </c>
      <c r="L573" s="26">
        <f t="shared" si="35"/>
        <v>438.16500000000002</v>
      </c>
      <c r="M573" s="26">
        <f t="shared" si="32"/>
        <v>850.11500000000001</v>
      </c>
      <c r="N573" s="25"/>
      <c r="O573" s="94">
        <v>1</v>
      </c>
      <c r="P573" s="78"/>
      <c r="Q573" s="83"/>
    </row>
    <row r="574" spans="1:18" ht="24" customHeight="1">
      <c r="A574" s="31">
        <v>570</v>
      </c>
      <c r="B574" s="16">
        <v>5920003626</v>
      </c>
      <c r="C574" s="17" t="s">
        <v>1507</v>
      </c>
      <c r="D574" s="17" t="s">
        <v>1508</v>
      </c>
      <c r="E574" s="17" t="s">
        <v>1509</v>
      </c>
      <c r="F574" s="49">
        <v>21702</v>
      </c>
      <c r="G574" s="25">
        <v>235.94</v>
      </c>
      <c r="H574" s="18">
        <v>61</v>
      </c>
      <c r="I574" s="25">
        <v>3.5</v>
      </c>
      <c r="J574" s="26">
        <f t="shared" si="33"/>
        <v>213.5</v>
      </c>
      <c r="K574" s="26">
        <f t="shared" si="34"/>
        <v>14.945000000000002</v>
      </c>
      <c r="L574" s="26">
        <f t="shared" si="35"/>
        <v>228.44499999999999</v>
      </c>
      <c r="M574" s="26">
        <f t="shared" si="32"/>
        <v>464.38499999999999</v>
      </c>
      <c r="N574" s="25"/>
      <c r="O574" s="94" t="s">
        <v>3596</v>
      </c>
      <c r="P574" s="78"/>
      <c r="Q574" s="83"/>
    </row>
    <row r="575" spans="1:18" ht="24" customHeight="1">
      <c r="A575" s="31">
        <v>571</v>
      </c>
      <c r="B575" s="33">
        <v>5920003627</v>
      </c>
      <c r="C575" s="17" t="s">
        <v>1510</v>
      </c>
      <c r="D575" s="17" t="s">
        <v>1511</v>
      </c>
      <c r="E575" s="17" t="s">
        <v>1512</v>
      </c>
      <c r="F575" s="49">
        <v>21702</v>
      </c>
      <c r="G575" s="25">
        <v>7.49</v>
      </c>
      <c r="H575" s="18">
        <v>2</v>
      </c>
      <c r="I575" s="25">
        <v>3.5</v>
      </c>
      <c r="J575" s="26">
        <f t="shared" si="33"/>
        <v>7</v>
      </c>
      <c r="K575" s="26">
        <f t="shared" si="34"/>
        <v>0.49000000000000005</v>
      </c>
      <c r="L575" s="26">
        <f t="shared" si="35"/>
        <v>7.49</v>
      </c>
      <c r="M575" s="26">
        <f t="shared" si="32"/>
        <v>14.98</v>
      </c>
      <c r="N575" s="25"/>
      <c r="O575" s="94">
        <v>1</v>
      </c>
      <c r="P575" s="78"/>
      <c r="Q575" s="83"/>
    </row>
    <row r="576" spans="1:18" ht="24" customHeight="1">
      <c r="A576" s="31">
        <v>572</v>
      </c>
      <c r="B576" s="16">
        <v>5920003628</v>
      </c>
      <c r="C576" s="17" t="s">
        <v>1513</v>
      </c>
      <c r="D576" s="17" t="s">
        <v>1276</v>
      </c>
      <c r="E576" s="17" t="s">
        <v>1514</v>
      </c>
      <c r="F576" s="48" t="s">
        <v>19</v>
      </c>
      <c r="G576" s="25">
        <v>0</v>
      </c>
      <c r="H576" s="18">
        <v>0</v>
      </c>
      <c r="I576" s="25">
        <v>3.5</v>
      </c>
      <c r="J576" s="26">
        <f t="shared" si="33"/>
        <v>0</v>
      </c>
      <c r="K576" s="26">
        <f t="shared" si="34"/>
        <v>0</v>
      </c>
      <c r="L576" s="26">
        <f t="shared" si="35"/>
        <v>0</v>
      </c>
      <c r="M576" s="26">
        <f t="shared" si="32"/>
        <v>0</v>
      </c>
      <c r="N576" s="25"/>
      <c r="O576" s="94">
        <v>0</v>
      </c>
      <c r="P576" s="85"/>
      <c r="Q576" s="85"/>
      <c r="R576" s="85"/>
    </row>
    <row r="577" spans="1:18" ht="24" customHeight="1">
      <c r="A577" s="31">
        <v>573</v>
      </c>
      <c r="B577" s="33">
        <v>5920003629</v>
      </c>
      <c r="C577" s="17" t="s">
        <v>1515</v>
      </c>
      <c r="D577" s="17" t="s">
        <v>1516</v>
      </c>
      <c r="E577" s="17" t="s">
        <v>1517</v>
      </c>
      <c r="F577" s="49">
        <v>21702</v>
      </c>
      <c r="G577" s="25">
        <v>254.66</v>
      </c>
      <c r="H577" s="18">
        <v>76</v>
      </c>
      <c r="I577" s="25">
        <v>3.5</v>
      </c>
      <c r="J577" s="26">
        <f t="shared" si="33"/>
        <v>266</v>
      </c>
      <c r="K577" s="26">
        <f t="shared" si="34"/>
        <v>18.62</v>
      </c>
      <c r="L577" s="26">
        <f t="shared" si="35"/>
        <v>284.62</v>
      </c>
      <c r="M577" s="26">
        <f t="shared" si="32"/>
        <v>539.28</v>
      </c>
      <c r="N577" s="25"/>
      <c r="O577" s="94">
        <v>1</v>
      </c>
      <c r="P577" s="78"/>
      <c r="Q577" s="83"/>
    </row>
    <row r="578" spans="1:18" ht="24" customHeight="1">
      <c r="A578" s="31">
        <v>574</v>
      </c>
      <c r="B578" s="16">
        <v>5920003630</v>
      </c>
      <c r="C578" s="17" t="s">
        <v>1518</v>
      </c>
      <c r="D578" s="17" t="s">
        <v>1519</v>
      </c>
      <c r="E578" s="17" t="s">
        <v>1520</v>
      </c>
      <c r="F578" s="49">
        <v>21702</v>
      </c>
      <c r="G578" s="25">
        <v>434.42</v>
      </c>
      <c r="H578" s="18">
        <v>103</v>
      </c>
      <c r="I578" s="25">
        <v>3.5</v>
      </c>
      <c r="J578" s="26">
        <f t="shared" si="33"/>
        <v>360.5</v>
      </c>
      <c r="K578" s="26">
        <f t="shared" si="34"/>
        <v>25.235000000000003</v>
      </c>
      <c r="L578" s="26">
        <f t="shared" si="35"/>
        <v>385.73500000000001</v>
      </c>
      <c r="M578" s="26">
        <f t="shared" si="32"/>
        <v>820.15499999999997</v>
      </c>
      <c r="N578" s="25"/>
      <c r="O578" s="94">
        <v>0</v>
      </c>
      <c r="P578" s="78"/>
      <c r="Q578" s="83"/>
    </row>
    <row r="579" spans="1:18" ht="24" customHeight="1">
      <c r="A579" s="31">
        <v>575</v>
      </c>
      <c r="B579" s="33">
        <v>5920003631</v>
      </c>
      <c r="C579" s="17" t="s">
        <v>1521</v>
      </c>
      <c r="D579" s="17" t="s">
        <v>2642</v>
      </c>
      <c r="E579" s="17" t="s">
        <v>1522</v>
      </c>
      <c r="F579" s="49">
        <v>21702</v>
      </c>
      <c r="G579" s="25">
        <v>7.49</v>
      </c>
      <c r="H579" s="18">
        <v>3</v>
      </c>
      <c r="I579" s="25">
        <v>3.5</v>
      </c>
      <c r="J579" s="26">
        <f t="shared" si="33"/>
        <v>10.5</v>
      </c>
      <c r="K579" s="26">
        <f t="shared" si="34"/>
        <v>0.7350000000000001</v>
      </c>
      <c r="L579" s="26">
        <f t="shared" si="35"/>
        <v>11.234999999999999</v>
      </c>
      <c r="M579" s="26">
        <f t="shared" si="32"/>
        <v>18.725000000000001</v>
      </c>
      <c r="N579" s="25"/>
      <c r="O579" s="94">
        <v>1</v>
      </c>
      <c r="P579" s="78"/>
      <c r="Q579" s="83"/>
    </row>
    <row r="580" spans="1:18" ht="24" customHeight="1">
      <c r="A580" s="31">
        <v>576</v>
      </c>
      <c r="B580" s="16">
        <v>5920003632</v>
      </c>
      <c r="C580" s="17" t="s">
        <v>1523</v>
      </c>
      <c r="D580" s="17" t="s">
        <v>1524</v>
      </c>
      <c r="E580" s="17" t="s">
        <v>1525</v>
      </c>
      <c r="F580" s="48" t="s">
        <v>3599</v>
      </c>
      <c r="G580" s="25">
        <v>310.83999999999997</v>
      </c>
      <c r="H580" s="18">
        <v>20</v>
      </c>
      <c r="I580" s="25">
        <v>3.5</v>
      </c>
      <c r="J580" s="26">
        <f t="shared" si="33"/>
        <v>70</v>
      </c>
      <c r="K580" s="26">
        <f t="shared" si="34"/>
        <v>4.9000000000000004</v>
      </c>
      <c r="L580" s="26">
        <f t="shared" si="35"/>
        <v>74.900000000000006</v>
      </c>
      <c r="M580" s="26">
        <f t="shared" si="32"/>
        <v>385.74</v>
      </c>
      <c r="N580" s="25"/>
      <c r="O580" s="94">
        <v>0</v>
      </c>
    </row>
    <row r="581" spans="1:18" ht="24" customHeight="1">
      <c r="A581" s="31">
        <v>577</v>
      </c>
      <c r="B581" s="33">
        <v>5920003633</v>
      </c>
      <c r="C581" s="17" t="s">
        <v>1526</v>
      </c>
      <c r="D581" s="17" t="s">
        <v>1527</v>
      </c>
      <c r="E581" s="17" t="s">
        <v>1528</v>
      </c>
      <c r="F581" s="20" t="s">
        <v>19</v>
      </c>
      <c r="G581" s="25">
        <v>0</v>
      </c>
      <c r="H581" s="18">
        <v>30</v>
      </c>
      <c r="I581" s="25">
        <v>3.5</v>
      </c>
      <c r="J581" s="26">
        <f t="shared" si="33"/>
        <v>105</v>
      </c>
      <c r="K581" s="26">
        <f t="shared" si="34"/>
        <v>7.3500000000000005</v>
      </c>
      <c r="L581" s="26">
        <f t="shared" si="35"/>
        <v>112.35</v>
      </c>
      <c r="M581" s="26">
        <f t="shared" ref="M581:M644" si="36">SUM(G581+L581)</f>
        <v>112.35</v>
      </c>
      <c r="N581" s="25"/>
      <c r="O581" s="94">
        <v>1</v>
      </c>
      <c r="P581" s="85"/>
      <c r="Q581" s="85"/>
      <c r="R581" s="85"/>
    </row>
    <row r="582" spans="1:18" ht="24" customHeight="1">
      <c r="A582" s="31">
        <v>578</v>
      </c>
      <c r="B582" s="16">
        <v>5920003634</v>
      </c>
      <c r="C582" s="17" t="s">
        <v>1529</v>
      </c>
      <c r="D582" s="17" t="s">
        <v>2643</v>
      </c>
      <c r="E582" s="17" t="s">
        <v>1530</v>
      </c>
      <c r="F582" s="20" t="s">
        <v>19</v>
      </c>
      <c r="G582" s="25">
        <v>0</v>
      </c>
      <c r="H582" s="18">
        <v>33</v>
      </c>
      <c r="I582" s="25">
        <v>3.5</v>
      </c>
      <c r="J582" s="26">
        <f t="shared" ref="J582:J645" si="37">SUM(H582*I582)</f>
        <v>115.5</v>
      </c>
      <c r="K582" s="26">
        <f t="shared" ref="K582:K645" si="38">SUM(J582*7%)</f>
        <v>8.0850000000000009</v>
      </c>
      <c r="L582" s="26">
        <f t="shared" ref="L582:L645" si="39">SUM(J582+K582)</f>
        <v>123.58500000000001</v>
      </c>
      <c r="M582" s="26">
        <f t="shared" si="36"/>
        <v>123.58500000000001</v>
      </c>
      <c r="N582" s="25"/>
      <c r="O582" s="94">
        <v>0</v>
      </c>
      <c r="P582" s="85"/>
      <c r="Q582" s="85"/>
      <c r="R582" s="85"/>
    </row>
    <row r="583" spans="1:18" ht="24" customHeight="1">
      <c r="A583" s="31">
        <v>579</v>
      </c>
      <c r="B583" s="33">
        <v>5920003635</v>
      </c>
      <c r="C583" s="17" t="s">
        <v>1531</v>
      </c>
      <c r="D583" s="17" t="s">
        <v>1532</v>
      </c>
      <c r="E583" s="17" t="s">
        <v>1533</v>
      </c>
      <c r="F583" s="49" t="s">
        <v>19</v>
      </c>
      <c r="G583" s="25">
        <v>0</v>
      </c>
      <c r="H583" s="18">
        <v>57</v>
      </c>
      <c r="I583" s="25">
        <v>3.5</v>
      </c>
      <c r="J583" s="26">
        <f t="shared" si="37"/>
        <v>199.5</v>
      </c>
      <c r="K583" s="26">
        <f t="shared" si="38"/>
        <v>13.965000000000002</v>
      </c>
      <c r="L583" s="26">
        <f t="shared" si="39"/>
        <v>213.465</v>
      </c>
      <c r="M583" s="26">
        <f t="shared" si="36"/>
        <v>213.465</v>
      </c>
      <c r="N583" s="25"/>
      <c r="O583" s="94">
        <v>1</v>
      </c>
      <c r="P583" s="85"/>
      <c r="Q583" s="85"/>
      <c r="R583" s="85"/>
    </row>
    <row r="584" spans="1:18" ht="24" customHeight="1">
      <c r="A584" s="31">
        <v>580</v>
      </c>
      <c r="B584" s="16">
        <v>5920003636</v>
      </c>
      <c r="C584" s="17" t="s">
        <v>1534</v>
      </c>
      <c r="D584" s="17" t="s">
        <v>1535</v>
      </c>
      <c r="E584" s="17" t="s">
        <v>1536</v>
      </c>
      <c r="F584" s="48" t="s">
        <v>3599</v>
      </c>
      <c r="G584" s="25">
        <v>119.84</v>
      </c>
      <c r="H584" s="18">
        <v>14</v>
      </c>
      <c r="I584" s="25">
        <v>3.5</v>
      </c>
      <c r="J584" s="26">
        <f t="shared" si="37"/>
        <v>49</v>
      </c>
      <c r="K584" s="26">
        <f t="shared" si="38"/>
        <v>3.43</v>
      </c>
      <c r="L584" s="26">
        <f t="shared" si="39"/>
        <v>52.43</v>
      </c>
      <c r="M584" s="26">
        <f t="shared" si="36"/>
        <v>172.27</v>
      </c>
      <c r="N584" s="25"/>
      <c r="O584" s="94" t="s">
        <v>3596</v>
      </c>
    </row>
    <row r="585" spans="1:18" ht="24" customHeight="1">
      <c r="A585" s="31">
        <v>581</v>
      </c>
      <c r="B585" s="33">
        <v>5920003637</v>
      </c>
      <c r="C585" s="17" t="s">
        <v>1537</v>
      </c>
      <c r="D585" s="17" t="s">
        <v>1535</v>
      </c>
      <c r="E585" s="17" t="s">
        <v>1538</v>
      </c>
      <c r="F585" s="48" t="s">
        <v>3577</v>
      </c>
      <c r="G585" s="25">
        <v>584.22</v>
      </c>
      <c r="H585" s="18">
        <v>64</v>
      </c>
      <c r="I585" s="25">
        <v>3.5</v>
      </c>
      <c r="J585" s="26">
        <f t="shared" si="37"/>
        <v>224</v>
      </c>
      <c r="K585" s="26">
        <f t="shared" si="38"/>
        <v>15.680000000000001</v>
      </c>
      <c r="L585" s="26">
        <f t="shared" si="39"/>
        <v>239.68</v>
      </c>
      <c r="M585" s="26">
        <f t="shared" si="36"/>
        <v>823.90000000000009</v>
      </c>
      <c r="N585" s="25"/>
      <c r="O585" s="94">
        <v>1</v>
      </c>
    </row>
    <row r="586" spans="1:18" ht="24" customHeight="1">
      <c r="A586" s="31">
        <v>582</v>
      </c>
      <c r="B586" s="16">
        <v>5920003638</v>
      </c>
      <c r="C586" s="17" t="s">
        <v>1539</v>
      </c>
      <c r="D586" s="17" t="s">
        <v>1535</v>
      </c>
      <c r="E586" s="17" t="s">
        <v>1514</v>
      </c>
      <c r="F586" s="48" t="s">
        <v>3599</v>
      </c>
      <c r="G586" s="25">
        <v>104.87</v>
      </c>
      <c r="H586" s="18">
        <v>5</v>
      </c>
      <c r="I586" s="25">
        <v>3.5</v>
      </c>
      <c r="J586" s="26">
        <f t="shared" si="37"/>
        <v>17.5</v>
      </c>
      <c r="K586" s="26">
        <f t="shared" si="38"/>
        <v>1.2250000000000001</v>
      </c>
      <c r="L586" s="26">
        <f t="shared" si="39"/>
        <v>18.725000000000001</v>
      </c>
      <c r="M586" s="26">
        <f t="shared" si="36"/>
        <v>123.595</v>
      </c>
      <c r="N586" s="25"/>
      <c r="O586" s="94">
        <v>0</v>
      </c>
    </row>
    <row r="587" spans="1:18" ht="24" customHeight="1">
      <c r="A587" s="31">
        <v>583</v>
      </c>
      <c r="B587" s="33">
        <v>5920003639</v>
      </c>
      <c r="C587" s="17" t="s">
        <v>1540</v>
      </c>
      <c r="D587" s="17" t="s">
        <v>3583</v>
      </c>
      <c r="E587" s="17" t="s">
        <v>3584</v>
      </c>
      <c r="F587" s="48" t="s">
        <v>19</v>
      </c>
      <c r="G587" s="25">
        <v>0</v>
      </c>
      <c r="H587" s="18">
        <v>36</v>
      </c>
      <c r="I587" s="25">
        <v>3.5</v>
      </c>
      <c r="J587" s="26">
        <f t="shared" si="37"/>
        <v>126</v>
      </c>
      <c r="K587" s="26">
        <f t="shared" si="38"/>
        <v>8.82</v>
      </c>
      <c r="L587" s="26">
        <f t="shared" si="39"/>
        <v>134.82</v>
      </c>
      <c r="M587" s="26">
        <f t="shared" si="36"/>
        <v>134.82</v>
      </c>
      <c r="N587" s="25"/>
      <c r="O587" s="94">
        <v>1</v>
      </c>
      <c r="P587" s="85"/>
      <c r="Q587" s="85"/>
      <c r="R587" s="85"/>
    </row>
    <row r="588" spans="1:18" ht="24" customHeight="1">
      <c r="A588" s="31">
        <v>584</v>
      </c>
      <c r="B588" s="16">
        <v>5920003640</v>
      </c>
      <c r="C588" s="17" t="s">
        <v>1541</v>
      </c>
      <c r="D588" s="17" t="s">
        <v>1542</v>
      </c>
      <c r="E588" s="17" t="s">
        <v>1543</v>
      </c>
      <c r="F588" s="48">
        <v>21702</v>
      </c>
      <c r="G588" s="25">
        <v>82.39</v>
      </c>
      <c r="H588" s="18">
        <v>20</v>
      </c>
      <c r="I588" s="25">
        <v>3.5</v>
      </c>
      <c r="J588" s="26">
        <f t="shared" si="37"/>
        <v>70</v>
      </c>
      <c r="K588" s="26">
        <f t="shared" si="38"/>
        <v>4.9000000000000004</v>
      </c>
      <c r="L588" s="26">
        <f t="shared" si="39"/>
        <v>74.900000000000006</v>
      </c>
      <c r="M588" s="26">
        <f t="shared" si="36"/>
        <v>157.29000000000002</v>
      </c>
      <c r="N588" s="25"/>
      <c r="O588" s="94">
        <v>0</v>
      </c>
      <c r="P588" s="78"/>
      <c r="Q588" s="83"/>
    </row>
    <row r="589" spans="1:18" ht="24" customHeight="1">
      <c r="A589" s="31">
        <v>585</v>
      </c>
      <c r="B589" s="33">
        <v>5920003641</v>
      </c>
      <c r="C589" s="17" t="s">
        <v>1544</v>
      </c>
      <c r="D589" s="17" t="s">
        <v>1545</v>
      </c>
      <c r="E589" s="17" t="s">
        <v>1546</v>
      </c>
      <c r="F589" s="48" t="s">
        <v>3577</v>
      </c>
      <c r="G589" s="25">
        <v>348.29</v>
      </c>
      <c r="H589" s="18">
        <v>28</v>
      </c>
      <c r="I589" s="25">
        <v>3.5</v>
      </c>
      <c r="J589" s="26">
        <f t="shared" si="37"/>
        <v>98</v>
      </c>
      <c r="K589" s="26">
        <f t="shared" si="38"/>
        <v>6.86</v>
      </c>
      <c r="L589" s="26">
        <f t="shared" si="39"/>
        <v>104.86</v>
      </c>
      <c r="M589" s="26">
        <f t="shared" si="36"/>
        <v>453.15000000000003</v>
      </c>
      <c r="N589" s="25"/>
      <c r="O589" s="94">
        <v>1</v>
      </c>
    </row>
    <row r="590" spans="1:18" ht="24" customHeight="1">
      <c r="A590" s="31">
        <v>586</v>
      </c>
      <c r="B590" s="16">
        <v>5920003642</v>
      </c>
      <c r="C590" s="17" t="s">
        <v>1547</v>
      </c>
      <c r="D590" s="17" t="s">
        <v>1548</v>
      </c>
      <c r="E590" s="17" t="s">
        <v>1549</v>
      </c>
      <c r="F590" s="48" t="s">
        <v>3599</v>
      </c>
      <c r="G590" s="25">
        <v>33.71</v>
      </c>
      <c r="H590" s="18">
        <v>3</v>
      </c>
      <c r="I590" s="25">
        <v>3.5</v>
      </c>
      <c r="J590" s="26">
        <f t="shared" si="37"/>
        <v>10.5</v>
      </c>
      <c r="K590" s="26">
        <f t="shared" si="38"/>
        <v>0.7350000000000001</v>
      </c>
      <c r="L590" s="26">
        <f t="shared" si="39"/>
        <v>11.234999999999999</v>
      </c>
      <c r="M590" s="26">
        <f t="shared" si="36"/>
        <v>44.945</v>
      </c>
      <c r="N590" s="25"/>
      <c r="O590" s="94">
        <v>0</v>
      </c>
    </row>
    <row r="591" spans="1:18" ht="24" customHeight="1">
      <c r="A591" s="31">
        <v>587</v>
      </c>
      <c r="B591" s="33">
        <v>5920003643</v>
      </c>
      <c r="C591" s="17" t="s">
        <v>1550</v>
      </c>
      <c r="D591" s="17" t="s">
        <v>1551</v>
      </c>
      <c r="E591" s="17" t="s">
        <v>1552</v>
      </c>
      <c r="F591" s="48" t="s">
        <v>3577</v>
      </c>
      <c r="G591" s="25">
        <v>1175.93</v>
      </c>
      <c r="H591" s="18">
        <v>143</v>
      </c>
      <c r="I591" s="25">
        <v>3.5</v>
      </c>
      <c r="J591" s="26">
        <f t="shared" si="37"/>
        <v>500.5</v>
      </c>
      <c r="K591" s="26">
        <f t="shared" si="38"/>
        <v>35.035000000000004</v>
      </c>
      <c r="L591" s="26">
        <f t="shared" si="39"/>
        <v>535.53499999999997</v>
      </c>
      <c r="M591" s="26">
        <f t="shared" si="36"/>
        <v>1711.4650000000001</v>
      </c>
      <c r="N591" s="25"/>
      <c r="O591" s="94">
        <v>1</v>
      </c>
    </row>
    <row r="592" spans="1:18" ht="24" customHeight="1">
      <c r="A592" s="31">
        <v>588</v>
      </c>
      <c r="B592" s="16">
        <v>5920003644</v>
      </c>
      <c r="C592" s="17" t="s">
        <v>1553</v>
      </c>
      <c r="D592" s="17" t="s">
        <v>3495</v>
      </c>
      <c r="E592" s="17" t="s">
        <v>1554</v>
      </c>
      <c r="F592" s="48">
        <v>21702</v>
      </c>
      <c r="G592" s="25">
        <v>202.23</v>
      </c>
      <c r="H592" s="18">
        <v>27</v>
      </c>
      <c r="I592" s="25">
        <v>3.5</v>
      </c>
      <c r="J592" s="26">
        <f t="shared" si="37"/>
        <v>94.5</v>
      </c>
      <c r="K592" s="26">
        <f t="shared" si="38"/>
        <v>6.6150000000000002</v>
      </c>
      <c r="L592" s="26">
        <f t="shared" si="39"/>
        <v>101.11499999999999</v>
      </c>
      <c r="M592" s="26">
        <f t="shared" si="36"/>
        <v>303.34499999999997</v>
      </c>
      <c r="N592" s="25"/>
      <c r="O592" s="94">
        <v>0</v>
      </c>
      <c r="P592" s="78"/>
      <c r="Q592" s="83"/>
    </row>
    <row r="593" spans="1:18" ht="24" customHeight="1">
      <c r="A593" s="31">
        <v>589</v>
      </c>
      <c r="B593" s="33">
        <v>5920003645</v>
      </c>
      <c r="C593" s="17" t="s">
        <v>1555</v>
      </c>
      <c r="D593" s="17" t="s">
        <v>1556</v>
      </c>
      <c r="E593" s="17" t="s">
        <v>1557</v>
      </c>
      <c r="F593" s="48" t="s">
        <v>3577</v>
      </c>
      <c r="G593" s="25">
        <v>704.06</v>
      </c>
      <c r="H593" s="18">
        <v>54</v>
      </c>
      <c r="I593" s="25">
        <v>3.5</v>
      </c>
      <c r="J593" s="26">
        <f t="shared" si="37"/>
        <v>189</v>
      </c>
      <c r="K593" s="26">
        <f t="shared" si="38"/>
        <v>13.23</v>
      </c>
      <c r="L593" s="26">
        <f t="shared" si="39"/>
        <v>202.23</v>
      </c>
      <c r="M593" s="26">
        <f t="shared" si="36"/>
        <v>906.29</v>
      </c>
      <c r="N593" s="25"/>
      <c r="O593" s="94">
        <v>1</v>
      </c>
    </row>
    <row r="594" spans="1:18" ht="24" customHeight="1">
      <c r="A594" s="31">
        <v>590</v>
      </c>
      <c r="B594" s="16">
        <v>5920003646</v>
      </c>
      <c r="C594" s="17" t="s">
        <v>1558</v>
      </c>
      <c r="D594" s="17" t="s">
        <v>1559</v>
      </c>
      <c r="E594" s="17" t="s">
        <v>1560</v>
      </c>
      <c r="F594" s="48" t="s">
        <v>3578</v>
      </c>
      <c r="G594" s="25">
        <v>26.22</v>
      </c>
      <c r="H594" s="18">
        <v>3</v>
      </c>
      <c r="I594" s="25">
        <v>3.5</v>
      </c>
      <c r="J594" s="26">
        <f t="shared" si="37"/>
        <v>10.5</v>
      </c>
      <c r="K594" s="26">
        <f t="shared" si="38"/>
        <v>0.7350000000000001</v>
      </c>
      <c r="L594" s="26">
        <f t="shared" si="39"/>
        <v>11.234999999999999</v>
      </c>
      <c r="M594" s="26">
        <f t="shared" si="36"/>
        <v>37.454999999999998</v>
      </c>
      <c r="N594" s="25"/>
      <c r="O594" s="94" t="s">
        <v>3596</v>
      </c>
      <c r="P594" s="78"/>
    </row>
    <row r="595" spans="1:18" ht="24" customHeight="1">
      <c r="A595" s="31">
        <v>591</v>
      </c>
      <c r="B595" s="33">
        <v>5920003647</v>
      </c>
      <c r="C595" s="17" t="s">
        <v>1561</v>
      </c>
      <c r="D595" s="17" t="s">
        <v>1562</v>
      </c>
      <c r="E595" s="17" t="s">
        <v>1563</v>
      </c>
      <c r="F595" s="49">
        <v>21702</v>
      </c>
      <c r="G595" s="25">
        <v>131.08000000000001</v>
      </c>
      <c r="H595" s="18">
        <v>31</v>
      </c>
      <c r="I595" s="25">
        <v>3.5</v>
      </c>
      <c r="J595" s="26">
        <f t="shared" si="37"/>
        <v>108.5</v>
      </c>
      <c r="K595" s="26">
        <f t="shared" si="38"/>
        <v>7.5950000000000006</v>
      </c>
      <c r="L595" s="26">
        <f t="shared" si="39"/>
        <v>116.095</v>
      </c>
      <c r="M595" s="26">
        <f t="shared" si="36"/>
        <v>247.17500000000001</v>
      </c>
      <c r="N595" s="25"/>
      <c r="O595" s="94">
        <v>1</v>
      </c>
      <c r="P595" s="78"/>
      <c r="Q595" s="83"/>
    </row>
    <row r="596" spans="1:18" ht="24" customHeight="1">
      <c r="A596" s="31">
        <v>592</v>
      </c>
      <c r="B596" s="16">
        <v>5920003648</v>
      </c>
      <c r="C596" s="17" t="s">
        <v>1564</v>
      </c>
      <c r="D596" s="17" t="s">
        <v>2644</v>
      </c>
      <c r="E596" s="17" t="s">
        <v>1565</v>
      </c>
      <c r="F596" s="48" t="s">
        <v>3578</v>
      </c>
      <c r="G596" s="25">
        <v>194.75</v>
      </c>
      <c r="H596" s="18">
        <v>23</v>
      </c>
      <c r="I596" s="25">
        <v>3.5</v>
      </c>
      <c r="J596" s="26">
        <f t="shared" si="37"/>
        <v>80.5</v>
      </c>
      <c r="K596" s="26">
        <f t="shared" si="38"/>
        <v>5.6350000000000007</v>
      </c>
      <c r="L596" s="26">
        <f t="shared" si="39"/>
        <v>86.135000000000005</v>
      </c>
      <c r="M596" s="26">
        <f t="shared" si="36"/>
        <v>280.88499999999999</v>
      </c>
      <c r="N596" s="25"/>
      <c r="O596" s="94">
        <v>0</v>
      </c>
      <c r="P596" s="78"/>
    </row>
    <row r="597" spans="1:18" ht="24" customHeight="1">
      <c r="A597" s="31">
        <v>593</v>
      </c>
      <c r="B597" s="33">
        <v>5920003649</v>
      </c>
      <c r="C597" s="65" t="s">
        <v>1566</v>
      </c>
      <c r="D597" s="65" t="s">
        <v>2645</v>
      </c>
      <c r="E597" s="65" t="s">
        <v>1042</v>
      </c>
      <c r="F597" s="48" t="s">
        <v>3577</v>
      </c>
      <c r="G597" s="25">
        <v>134.83000000000001</v>
      </c>
      <c r="H597" s="18">
        <v>11</v>
      </c>
      <c r="I597" s="25">
        <v>3.5</v>
      </c>
      <c r="J597" s="26">
        <f t="shared" si="37"/>
        <v>38.5</v>
      </c>
      <c r="K597" s="26">
        <f t="shared" si="38"/>
        <v>2.6950000000000003</v>
      </c>
      <c r="L597" s="26">
        <f t="shared" si="39"/>
        <v>41.195</v>
      </c>
      <c r="M597" s="26">
        <f t="shared" si="36"/>
        <v>176.02500000000001</v>
      </c>
      <c r="N597" s="25"/>
      <c r="O597" s="94">
        <v>1</v>
      </c>
    </row>
    <row r="598" spans="1:18" ht="24" customHeight="1">
      <c r="A598" s="31">
        <v>594</v>
      </c>
      <c r="B598" s="16">
        <v>5920003650</v>
      </c>
      <c r="C598" s="17" t="s">
        <v>1567</v>
      </c>
      <c r="D598" s="17" t="s">
        <v>1276</v>
      </c>
      <c r="E598" s="17" t="s">
        <v>1568</v>
      </c>
      <c r="F598" s="48" t="s">
        <v>3578</v>
      </c>
      <c r="G598" s="25">
        <v>74.900000000000006</v>
      </c>
      <c r="H598" s="18">
        <v>7</v>
      </c>
      <c r="I598" s="25">
        <v>3.5</v>
      </c>
      <c r="J598" s="26">
        <f t="shared" si="37"/>
        <v>24.5</v>
      </c>
      <c r="K598" s="26">
        <f t="shared" si="38"/>
        <v>1.7150000000000001</v>
      </c>
      <c r="L598" s="26">
        <f t="shared" si="39"/>
        <v>26.215</v>
      </c>
      <c r="M598" s="26">
        <f t="shared" si="36"/>
        <v>101.11500000000001</v>
      </c>
      <c r="N598" s="25"/>
      <c r="O598" s="94">
        <v>0</v>
      </c>
      <c r="P598" s="78"/>
    </row>
    <row r="599" spans="1:18" ht="24" customHeight="1">
      <c r="A599" s="31">
        <v>595</v>
      </c>
      <c r="B599" s="33">
        <v>5920003651</v>
      </c>
      <c r="C599" s="17" t="s">
        <v>1569</v>
      </c>
      <c r="D599" s="17" t="s">
        <v>1570</v>
      </c>
      <c r="E599" s="17" t="s">
        <v>1571</v>
      </c>
      <c r="F599" s="48" t="s">
        <v>19</v>
      </c>
      <c r="G599" s="25">
        <v>0</v>
      </c>
      <c r="H599" s="18">
        <v>11</v>
      </c>
      <c r="I599" s="25">
        <v>3.5</v>
      </c>
      <c r="J599" s="26">
        <f t="shared" si="37"/>
        <v>38.5</v>
      </c>
      <c r="K599" s="26">
        <f t="shared" si="38"/>
        <v>2.6950000000000003</v>
      </c>
      <c r="L599" s="26">
        <f t="shared" si="39"/>
        <v>41.195</v>
      </c>
      <c r="M599" s="26">
        <f t="shared" si="36"/>
        <v>41.195</v>
      </c>
      <c r="N599" s="25"/>
      <c r="O599" s="94">
        <v>1</v>
      </c>
      <c r="P599" s="85"/>
      <c r="Q599" s="85"/>
      <c r="R599" s="85"/>
    </row>
    <row r="600" spans="1:18" ht="24" customHeight="1">
      <c r="A600" s="31">
        <v>596</v>
      </c>
      <c r="B600" s="16">
        <v>5920003652</v>
      </c>
      <c r="C600" s="17" t="s">
        <v>1572</v>
      </c>
      <c r="D600" s="17" t="s">
        <v>1573</v>
      </c>
      <c r="E600" s="17" t="s">
        <v>1574</v>
      </c>
      <c r="F600" s="48" t="s">
        <v>3578</v>
      </c>
      <c r="G600" s="25">
        <v>123.59</v>
      </c>
      <c r="H600" s="18">
        <v>12</v>
      </c>
      <c r="I600" s="25">
        <v>3.5</v>
      </c>
      <c r="J600" s="26">
        <f t="shared" si="37"/>
        <v>42</v>
      </c>
      <c r="K600" s="26">
        <f t="shared" si="38"/>
        <v>2.9400000000000004</v>
      </c>
      <c r="L600" s="26">
        <f t="shared" si="39"/>
        <v>44.94</v>
      </c>
      <c r="M600" s="26">
        <f t="shared" si="36"/>
        <v>168.53</v>
      </c>
      <c r="N600" s="25"/>
      <c r="O600" s="94">
        <v>0</v>
      </c>
      <c r="P600" s="78"/>
    </row>
    <row r="601" spans="1:18" ht="24" customHeight="1">
      <c r="A601" s="31">
        <v>597</v>
      </c>
      <c r="B601" s="97">
        <v>5920003653</v>
      </c>
      <c r="C601" s="17" t="s">
        <v>1575</v>
      </c>
      <c r="D601" s="17" t="s">
        <v>1576</v>
      </c>
      <c r="E601" s="17" t="s">
        <v>1031</v>
      </c>
      <c r="F601" s="48">
        <v>21702</v>
      </c>
      <c r="G601" s="25">
        <v>29.96</v>
      </c>
      <c r="H601" s="18">
        <v>4</v>
      </c>
      <c r="I601" s="25">
        <v>3.5</v>
      </c>
      <c r="J601" s="26">
        <f t="shared" si="37"/>
        <v>14</v>
      </c>
      <c r="K601" s="26">
        <f t="shared" si="38"/>
        <v>0.98000000000000009</v>
      </c>
      <c r="L601" s="26">
        <f t="shared" si="39"/>
        <v>14.98</v>
      </c>
      <c r="M601" s="26">
        <f t="shared" si="36"/>
        <v>44.94</v>
      </c>
      <c r="N601" s="25"/>
      <c r="O601" s="94">
        <v>1</v>
      </c>
      <c r="P601" s="85"/>
      <c r="Q601" s="85"/>
      <c r="R601" s="85"/>
    </row>
    <row r="602" spans="1:18" ht="24" customHeight="1">
      <c r="A602" s="31">
        <v>598</v>
      </c>
      <c r="B602" s="16">
        <v>5920003654</v>
      </c>
      <c r="C602" s="17" t="s">
        <v>1577</v>
      </c>
      <c r="D602" s="17" t="s">
        <v>1578</v>
      </c>
      <c r="E602" s="71" t="s">
        <v>2956</v>
      </c>
      <c r="F602" s="16" t="s">
        <v>19</v>
      </c>
      <c r="G602" s="25">
        <v>0</v>
      </c>
      <c r="H602" s="18">
        <v>74</v>
      </c>
      <c r="I602" s="25">
        <v>3.5</v>
      </c>
      <c r="J602" s="26">
        <f t="shared" si="37"/>
        <v>259</v>
      </c>
      <c r="K602" s="26">
        <f t="shared" si="38"/>
        <v>18.130000000000003</v>
      </c>
      <c r="L602" s="26">
        <f t="shared" si="39"/>
        <v>277.13</v>
      </c>
      <c r="M602" s="26">
        <f t="shared" si="36"/>
        <v>277.13</v>
      </c>
      <c r="N602" s="25"/>
      <c r="O602" s="94">
        <v>0</v>
      </c>
      <c r="P602" s="85"/>
      <c r="Q602" s="85"/>
      <c r="R602" s="85"/>
    </row>
    <row r="603" spans="1:18" ht="24" customHeight="1">
      <c r="A603" s="31">
        <v>599</v>
      </c>
      <c r="B603" s="33">
        <v>5920003655</v>
      </c>
      <c r="C603" s="17" t="s">
        <v>1579</v>
      </c>
      <c r="D603" s="17" t="s">
        <v>1578</v>
      </c>
      <c r="E603" s="71" t="s">
        <v>2956</v>
      </c>
      <c r="F603" s="48" t="s">
        <v>19</v>
      </c>
      <c r="G603" s="25">
        <v>0</v>
      </c>
      <c r="H603" s="18">
        <v>0</v>
      </c>
      <c r="I603" s="25">
        <v>3.5</v>
      </c>
      <c r="J603" s="26">
        <f t="shared" si="37"/>
        <v>0</v>
      </c>
      <c r="K603" s="26">
        <f t="shared" si="38"/>
        <v>0</v>
      </c>
      <c r="L603" s="26">
        <f t="shared" si="39"/>
        <v>0</v>
      </c>
      <c r="M603" s="26">
        <f t="shared" si="36"/>
        <v>0</v>
      </c>
      <c r="N603" s="25"/>
      <c r="O603" s="94">
        <v>1</v>
      </c>
      <c r="P603" s="85"/>
      <c r="Q603" s="85"/>
      <c r="R603" s="85"/>
    </row>
    <row r="604" spans="1:18" ht="24" customHeight="1">
      <c r="A604" s="31">
        <v>600</v>
      </c>
      <c r="B604" s="16">
        <v>5920003656</v>
      </c>
      <c r="C604" s="17" t="s">
        <v>1580</v>
      </c>
      <c r="D604" s="17" t="s">
        <v>1581</v>
      </c>
      <c r="E604" s="17" t="s">
        <v>3540</v>
      </c>
      <c r="F604" s="48" t="s">
        <v>19</v>
      </c>
      <c r="G604" s="25">
        <v>0</v>
      </c>
      <c r="H604" s="18">
        <v>1</v>
      </c>
      <c r="I604" s="25">
        <v>3.5</v>
      </c>
      <c r="J604" s="26">
        <f t="shared" si="37"/>
        <v>3.5</v>
      </c>
      <c r="K604" s="26">
        <f t="shared" si="38"/>
        <v>0.24500000000000002</v>
      </c>
      <c r="L604" s="26">
        <f t="shared" si="39"/>
        <v>3.7450000000000001</v>
      </c>
      <c r="M604" s="26">
        <f t="shared" si="36"/>
        <v>3.7450000000000001</v>
      </c>
      <c r="N604" s="25"/>
      <c r="O604" s="94" t="s">
        <v>3596</v>
      </c>
      <c r="P604" s="85"/>
      <c r="Q604" s="85"/>
      <c r="R604" s="85"/>
    </row>
    <row r="605" spans="1:18" ht="24" customHeight="1">
      <c r="A605" s="31">
        <v>601</v>
      </c>
      <c r="B605" s="33">
        <v>5920003657</v>
      </c>
      <c r="C605" s="17" t="s">
        <v>1583</v>
      </c>
      <c r="D605" s="17" t="s">
        <v>1584</v>
      </c>
      <c r="E605" s="17" t="s">
        <v>1585</v>
      </c>
      <c r="F605" s="49" t="s">
        <v>3578</v>
      </c>
      <c r="G605" s="25">
        <v>134.82</v>
      </c>
      <c r="H605" s="18">
        <v>10</v>
      </c>
      <c r="I605" s="25">
        <v>3.5</v>
      </c>
      <c r="J605" s="26">
        <f t="shared" si="37"/>
        <v>35</v>
      </c>
      <c r="K605" s="26">
        <f t="shared" si="38"/>
        <v>2.4500000000000002</v>
      </c>
      <c r="L605" s="26">
        <f t="shared" si="39"/>
        <v>37.450000000000003</v>
      </c>
      <c r="M605" s="26">
        <f t="shared" si="36"/>
        <v>172.26999999999998</v>
      </c>
      <c r="N605" s="25"/>
      <c r="O605" s="94">
        <v>1</v>
      </c>
      <c r="P605" s="78"/>
    </row>
    <row r="606" spans="1:18" ht="24" customHeight="1">
      <c r="A606" s="31">
        <v>602</v>
      </c>
      <c r="B606" s="16">
        <v>5920003658</v>
      </c>
      <c r="C606" s="17" t="s">
        <v>1586</v>
      </c>
      <c r="D606" s="17" t="s">
        <v>1587</v>
      </c>
      <c r="E606" s="17" t="s">
        <v>1588</v>
      </c>
      <c r="F606" s="49" t="s">
        <v>3578</v>
      </c>
      <c r="G606" s="25">
        <v>48.69</v>
      </c>
      <c r="H606" s="18">
        <v>8</v>
      </c>
      <c r="I606" s="25">
        <v>3.5</v>
      </c>
      <c r="J606" s="26">
        <f t="shared" si="37"/>
        <v>28</v>
      </c>
      <c r="K606" s="26">
        <f t="shared" si="38"/>
        <v>1.9600000000000002</v>
      </c>
      <c r="L606" s="26">
        <f t="shared" si="39"/>
        <v>29.96</v>
      </c>
      <c r="M606" s="26">
        <f t="shared" si="36"/>
        <v>78.650000000000006</v>
      </c>
      <c r="N606" s="25"/>
      <c r="O606" s="94">
        <v>0</v>
      </c>
      <c r="P606" s="78"/>
    </row>
    <row r="607" spans="1:18" ht="24" customHeight="1">
      <c r="A607" s="31">
        <v>603</v>
      </c>
      <c r="B607" s="33">
        <v>5920003659</v>
      </c>
      <c r="C607" s="17" t="s">
        <v>1589</v>
      </c>
      <c r="D607" s="17" t="s">
        <v>1590</v>
      </c>
      <c r="E607" s="17" t="s">
        <v>1591</v>
      </c>
      <c r="F607" s="48" t="s">
        <v>3577</v>
      </c>
      <c r="G607" s="25">
        <v>423.19</v>
      </c>
      <c r="H607" s="18">
        <v>34</v>
      </c>
      <c r="I607" s="25">
        <v>3.5</v>
      </c>
      <c r="J607" s="26">
        <f t="shared" si="37"/>
        <v>119</v>
      </c>
      <c r="K607" s="26">
        <f t="shared" si="38"/>
        <v>8.33</v>
      </c>
      <c r="L607" s="26">
        <f t="shared" si="39"/>
        <v>127.33</v>
      </c>
      <c r="M607" s="26">
        <f t="shared" si="36"/>
        <v>550.52</v>
      </c>
      <c r="N607" s="25"/>
      <c r="O607" s="94">
        <v>1</v>
      </c>
    </row>
    <row r="608" spans="1:18" ht="24" customHeight="1">
      <c r="A608" s="31">
        <v>604</v>
      </c>
      <c r="B608" s="16">
        <v>5920003660</v>
      </c>
      <c r="C608" s="65" t="s">
        <v>1592</v>
      </c>
      <c r="D608" s="65" t="s">
        <v>1593</v>
      </c>
      <c r="E608" s="65" t="s">
        <v>1594</v>
      </c>
      <c r="F608" s="49" t="s">
        <v>3578</v>
      </c>
      <c r="G608" s="25">
        <v>1037.3699999999999</v>
      </c>
      <c r="H608" s="18">
        <v>152</v>
      </c>
      <c r="I608" s="25">
        <v>3.5</v>
      </c>
      <c r="J608" s="26">
        <f t="shared" si="37"/>
        <v>532</v>
      </c>
      <c r="K608" s="26">
        <f t="shared" si="38"/>
        <v>37.24</v>
      </c>
      <c r="L608" s="26">
        <f t="shared" si="39"/>
        <v>569.24</v>
      </c>
      <c r="M608" s="26">
        <f t="shared" si="36"/>
        <v>1606.61</v>
      </c>
      <c r="N608" s="25"/>
      <c r="O608" s="94">
        <v>0</v>
      </c>
      <c r="P608" s="78"/>
    </row>
    <row r="609" spans="1:18" ht="24" customHeight="1">
      <c r="A609" s="31">
        <v>605</v>
      </c>
      <c r="B609" s="33">
        <v>5920003661</v>
      </c>
      <c r="C609" s="17" t="s">
        <v>1595</v>
      </c>
      <c r="D609" s="17" t="s">
        <v>1516</v>
      </c>
      <c r="E609" s="17" t="s">
        <v>1019</v>
      </c>
      <c r="F609" s="49">
        <v>21702</v>
      </c>
      <c r="G609" s="25">
        <v>97.37</v>
      </c>
      <c r="H609" s="18">
        <v>23</v>
      </c>
      <c r="I609" s="25">
        <v>3.5</v>
      </c>
      <c r="J609" s="26">
        <f t="shared" si="37"/>
        <v>80.5</v>
      </c>
      <c r="K609" s="26">
        <f t="shared" si="38"/>
        <v>5.6350000000000007</v>
      </c>
      <c r="L609" s="26">
        <f t="shared" si="39"/>
        <v>86.135000000000005</v>
      </c>
      <c r="M609" s="26">
        <f t="shared" si="36"/>
        <v>183.505</v>
      </c>
      <c r="N609" s="25"/>
      <c r="O609" s="94">
        <v>1</v>
      </c>
      <c r="P609" s="78"/>
      <c r="Q609" s="83"/>
    </row>
    <row r="610" spans="1:18" ht="24" customHeight="1">
      <c r="A610" s="31">
        <v>606</v>
      </c>
      <c r="B610" s="16">
        <v>5920003662</v>
      </c>
      <c r="C610" s="17" t="s">
        <v>1596</v>
      </c>
      <c r="D610" s="17" t="s">
        <v>1597</v>
      </c>
      <c r="E610" s="17" t="s">
        <v>1598</v>
      </c>
      <c r="F610" s="48" t="s">
        <v>3599</v>
      </c>
      <c r="G610" s="25">
        <v>535.54</v>
      </c>
      <c r="H610" s="18">
        <v>44</v>
      </c>
      <c r="I610" s="25">
        <v>3.5</v>
      </c>
      <c r="J610" s="26">
        <f t="shared" si="37"/>
        <v>154</v>
      </c>
      <c r="K610" s="26">
        <f t="shared" si="38"/>
        <v>10.780000000000001</v>
      </c>
      <c r="L610" s="26">
        <f t="shared" si="39"/>
        <v>164.78</v>
      </c>
      <c r="M610" s="26">
        <f t="shared" si="36"/>
        <v>700.31999999999994</v>
      </c>
      <c r="N610" s="25"/>
      <c r="O610" s="94">
        <v>0</v>
      </c>
    </row>
    <row r="611" spans="1:18" ht="24" customHeight="1">
      <c r="A611" s="31">
        <v>607</v>
      </c>
      <c r="B611" s="33">
        <v>5920003663</v>
      </c>
      <c r="C611" s="65" t="s">
        <v>1599</v>
      </c>
      <c r="D611" s="65" t="s">
        <v>1600</v>
      </c>
      <c r="E611" s="65" t="s">
        <v>1601</v>
      </c>
      <c r="F611" s="48" t="s">
        <v>3577</v>
      </c>
      <c r="G611" s="25">
        <v>44.95</v>
      </c>
      <c r="H611" s="18">
        <v>8</v>
      </c>
      <c r="I611" s="25">
        <v>3.5</v>
      </c>
      <c r="J611" s="26">
        <f t="shared" si="37"/>
        <v>28</v>
      </c>
      <c r="K611" s="26">
        <f t="shared" si="38"/>
        <v>1.9600000000000002</v>
      </c>
      <c r="L611" s="26">
        <f t="shared" si="39"/>
        <v>29.96</v>
      </c>
      <c r="M611" s="26">
        <f t="shared" si="36"/>
        <v>74.91</v>
      </c>
      <c r="N611" s="25"/>
      <c r="O611" s="94">
        <v>1</v>
      </c>
    </row>
    <row r="612" spans="1:18" ht="24" customHeight="1">
      <c r="A612" s="31">
        <v>608</v>
      </c>
      <c r="B612" s="16">
        <v>5920003664</v>
      </c>
      <c r="C612" s="65" t="s">
        <v>1602</v>
      </c>
      <c r="D612" s="65" t="s">
        <v>1603</v>
      </c>
      <c r="E612" s="65" t="s">
        <v>1604</v>
      </c>
      <c r="F612" s="48" t="s">
        <v>3599</v>
      </c>
      <c r="G612" s="25">
        <v>602.95000000000005</v>
      </c>
      <c r="H612" s="18">
        <v>34</v>
      </c>
      <c r="I612" s="25">
        <v>3.5</v>
      </c>
      <c r="J612" s="26">
        <f t="shared" si="37"/>
        <v>119</v>
      </c>
      <c r="K612" s="26">
        <f t="shared" si="38"/>
        <v>8.33</v>
      </c>
      <c r="L612" s="26">
        <f t="shared" si="39"/>
        <v>127.33</v>
      </c>
      <c r="M612" s="26">
        <f t="shared" si="36"/>
        <v>730.28000000000009</v>
      </c>
      <c r="N612" s="25"/>
      <c r="O612" s="94">
        <v>0</v>
      </c>
    </row>
    <row r="613" spans="1:18" ht="24" customHeight="1">
      <c r="A613" s="31">
        <v>609</v>
      </c>
      <c r="B613" s="33">
        <v>5920003665</v>
      </c>
      <c r="C613" s="65" t="s">
        <v>1605</v>
      </c>
      <c r="D613" s="65" t="s">
        <v>2646</v>
      </c>
      <c r="E613" s="65" t="s">
        <v>1606</v>
      </c>
      <c r="F613" s="48" t="s">
        <v>3577</v>
      </c>
      <c r="G613" s="25">
        <v>1277.05</v>
      </c>
      <c r="H613" s="18">
        <v>119</v>
      </c>
      <c r="I613" s="25">
        <v>3.5</v>
      </c>
      <c r="J613" s="26">
        <f t="shared" si="37"/>
        <v>416.5</v>
      </c>
      <c r="K613" s="26">
        <f t="shared" si="38"/>
        <v>29.155000000000001</v>
      </c>
      <c r="L613" s="26">
        <f t="shared" si="39"/>
        <v>445.65499999999997</v>
      </c>
      <c r="M613" s="26">
        <f t="shared" si="36"/>
        <v>1722.7049999999999</v>
      </c>
      <c r="N613" s="25"/>
      <c r="O613" s="94">
        <v>1</v>
      </c>
    </row>
    <row r="614" spans="1:18" ht="24" customHeight="1">
      <c r="A614" s="31">
        <v>610</v>
      </c>
      <c r="B614" s="16">
        <v>5920003666</v>
      </c>
      <c r="C614" s="17" t="s">
        <v>1607</v>
      </c>
      <c r="D614" s="17" t="s">
        <v>1608</v>
      </c>
      <c r="E614" s="17" t="s">
        <v>1609</v>
      </c>
      <c r="F614" s="48">
        <v>21702</v>
      </c>
      <c r="G614" s="25">
        <v>176.02</v>
      </c>
      <c r="H614" s="18">
        <v>42</v>
      </c>
      <c r="I614" s="25">
        <v>3.5</v>
      </c>
      <c r="J614" s="26">
        <f t="shared" si="37"/>
        <v>147</v>
      </c>
      <c r="K614" s="26">
        <f t="shared" si="38"/>
        <v>10.290000000000001</v>
      </c>
      <c r="L614" s="26">
        <f t="shared" si="39"/>
        <v>157.29</v>
      </c>
      <c r="M614" s="26">
        <f t="shared" si="36"/>
        <v>333.31</v>
      </c>
      <c r="N614" s="25"/>
      <c r="O614" s="94" t="s">
        <v>3596</v>
      </c>
      <c r="P614" s="78"/>
      <c r="Q614" s="83"/>
    </row>
    <row r="615" spans="1:18" ht="24" customHeight="1">
      <c r="A615" s="31">
        <v>611</v>
      </c>
      <c r="B615" s="33">
        <v>5920003667</v>
      </c>
      <c r="C615" s="65" t="s">
        <v>1610</v>
      </c>
      <c r="D615" s="65" t="s">
        <v>2647</v>
      </c>
      <c r="E615" s="65" t="s">
        <v>1611</v>
      </c>
      <c r="F615" s="48" t="s">
        <v>3577</v>
      </c>
      <c r="G615" s="25">
        <v>101.12</v>
      </c>
      <c r="H615" s="18">
        <v>1</v>
      </c>
      <c r="I615" s="25">
        <v>3.5</v>
      </c>
      <c r="J615" s="26">
        <f t="shared" si="37"/>
        <v>3.5</v>
      </c>
      <c r="K615" s="26">
        <f t="shared" si="38"/>
        <v>0.24500000000000002</v>
      </c>
      <c r="L615" s="26">
        <f t="shared" si="39"/>
        <v>3.7450000000000001</v>
      </c>
      <c r="M615" s="26">
        <f t="shared" si="36"/>
        <v>104.86500000000001</v>
      </c>
      <c r="N615" s="25"/>
      <c r="O615" s="94">
        <v>1</v>
      </c>
    </row>
    <row r="616" spans="1:18" ht="24" customHeight="1">
      <c r="A616" s="31">
        <v>612</v>
      </c>
      <c r="B616" s="16">
        <v>5920003668</v>
      </c>
      <c r="C616" s="65" t="s">
        <v>1612</v>
      </c>
      <c r="D616" s="65" t="s">
        <v>2705</v>
      </c>
      <c r="E616" s="65" t="s">
        <v>2704</v>
      </c>
      <c r="F616" s="48" t="s">
        <v>3599</v>
      </c>
      <c r="G616" s="25">
        <v>838.89</v>
      </c>
      <c r="H616" s="18">
        <v>71</v>
      </c>
      <c r="I616" s="25">
        <v>3.5</v>
      </c>
      <c r="J616" s="26">
        <f t="shared" si="37"/>
        <v>248.5</v>
      </c>
      <c r="K616" s="26">
        <f t="shared" si="38"/>
        <v>17.395000000000003</v>
      </c>
      <c r="L616" s="26">
        <f t="shared" si="39"/>
        <v>265.89499999999998</v>
      </c>
      <c r="M616" s="26">
        <f t="shared" si="36"/>
        <v>1104.7849999999999</v>
      </c>
      <c r="N616" s="25"/>
      <c r="O616" s="94">
        <v>0</v>
      </c>
    </row>
    <row r="617" spans="1:18" ht="24" customHeight="1">
      <c r="A617" s="31">
        <v>613</v>
      </c>
      <c r="B617" s="33">
        <v>5920003669</v>
      </c>
      <c r="C617" s="17" t="s">
        <v>1613</v>
      </c>
      <c r="D617" s="17" t="s">
        <v>1614</v>
      </c>
      <c r="E617" s="17" t="s">
        <v>1615</v>
      </c>
      <c r="F617" s="48" t="s">
        <v>3577</v>
      </c>
      <c r="G617" s="25">
        <v>56.18</v>
      </c>
      <c r="H617" s="18">
        <v>7</v>
      </c>
      <c r="I617" s="25">
        <v>3.5</v>
      </c>
      <c r="J617" s="26">
        <f t="shared" si="37"/>
        <v>24.5</v>
      </c>
      <c r="K617" s="26">
        <f t="shared" si="38"/>
        <v>1.7150000000000001</v>
      </c>
      <c r="L617" s="26">
        <f t="shared" si="39"/>
        <v>26.215</v>
      </c>
      <c r="M617" s="26">
        <f t="shared" si="36"/>
        <v>82.394999999999996</v>
      </c>
      <c r="N617" s="25"/>
      <c r="O617" s="94">
        <v>1</v>
      </c>
    </row>
    <row r="618" spans="1:18" ht="24" customHeight="1">
      <c r="A618" s="31">
        <v>614</v>
      </c>
      <c r="B618" s="16">
        <v>5920003670</v>
      </c>
      <c r="C618" s="17" t="s">
        <v>1616</v>
      </c>
      <c r="D618" s="17" t="s">
        <v>1617</v>
      </c>
      <c r="E618" s="17" t="s">
        <v>1618</v>
      </c>
      <c r="F618" s="48" t="s">
        <v>19</v>
      </c>
      <c r="G618" s="25">
        <v>0</v>
      </c>
      <c r="H618" s="18">
        <v>6</v>
      </c>
      <c r="I618" s="25">
        <v>3.5</v>
      </c>
      <c r="J618" s="26">
        <f t="shared" si="37"/>
        <v>21</v>
      </c>
      <c r="K618" s="26">
        <f t="shared" si="38"/>
        <v>1.4700000000000002</v>
      </c>
      <c r="L618" s="26">
        <f t="shared" si="39"/>
        <v>22.47</v>
      </c>
      <c r="M618" s="26">
        <f t="shared" si="36"/>
        <v>22.47</v>
      </c>
      <c r="N618" s="25"/>
      <c r="O618" s="94">
        <v>0</v>
      </c>
      <c r="P618" s="85"/>
      <c r="Q618" s="85"/>
      <c r="R618" s="85"/>
    </row>
    <row r="619" spans="1:18" ht="24" customHeight="1">
      <c r="A619" s="31">
        <v>615</v>
      </c>
      <c r="B619" s="33">
        <v>5920003671</v>
      </c>
      <c r="C619" s="65" t="s">
        <v>1619</v>
      </c>
      <c r="D619" s="65" t="s">
        <v>1620</v>
      </c>
      <c r="E619" s="65" t="s">
        <v>1621</v>
      </c>
      <c r="F619" s="48" t="s">
        <v>3578</v>
      </c>
      <c r="G619" s="25">
        <v>299.60000000000002</v>
      </c>
      <c r="H619" s="18">
        <v>34</v>
      </c>
      <c r="I619" s="25">
        <v>3.5</v>
      </c>
      <c r="J619" s="26">
        <f t="shared" si="37"/>
        <v>119</v>
      </c>
      <c r="K619" s="26">
        <f t="shared" si="38"/>
        <v>8.33</v>
      </c>
      <c r="L619" s="26">
        <f t="shared" si="39"/>
        <v>127.33</v>
      </c>
      <c r="M619" s="26">
        <f t="shared" si="36"/>
        <v>426.93</v>
      </c>
      <c r="N619" s="25"/>
      <c r="O619" s="94">
        <v>1</v>
      </c>
      <c r="P619" s="78"/>
    </row>
    <row r="620" spans="1:18" ht="24" customHeight="1">
      <c r="A620" s="31">
        <v>616</v>
      </c>
      <c r="B620" s="16">
        <v>5920003672</v>
      </c>
      <c r="C620" s="17" t="s">
        <v>1622</v>
      </c>
      <c r="D620" s="17" t="s">
        <v>1623</v>
      </c>
      <c r="E620" s="17" t="s">
        <v>1624</v>
      </c>
      <c r="F620" s="48" t="s">
        <v>3599</v>
      </c>
      <c r="G620" s="25">
        <v>490.6</v>
      </c>
      <c r="H620" s="18">
        <v>44</v>
      </c>
      <c r="I620" s="25">
        <v>3.5</v>
      </c>
      <c r="J620" s="26">
        <f t="shared" si="37"/>
        <v>154</v>
      </c>
      <c r="K620" s="26">
        <f t="shared" si="38"/>
        <v>10.780000000000001</v>
      </c>
      <c r="L620" s="26">
        <f t="shared" si="39"/>
        <v>164.78</v>
      </c>
      <c r="M620" s="26">
        <f t="shared" si="36"/>
        <v>655.38</v>
      </c>
      <c r="N620" s="25"/>
      <c r="O620" s="94">
        <v>0</v>
      </c>
    </row>
    <row r="621" spans="1:18" ht="24" customHeight="1">
      <c r="A621" s="31">
        <v>617</v>
      </c>
      <c r="B621" s="33">
        <v>5920003673</v>
      </c>
      <c r="C621" s="17" t="s">
        <v>1625</v>
      </c>
      <c r="D621" s="17" t="s">
        <v>1623</v>
      </c>
      <c r="E621" s="17" t="s">
        <v>1626</v>
      </c>
      <c r="F621" s="48" t="s">
        <v>3577</v>
      </c>
      <c r="G621" s="25">
        <v>528.04999999999995</v>
      </c>
      <c r="H621" s="18">
        <v>32</v>
      </c>
      <c r="I621" s="25">
        <v>3.5</v>
      </c>
      <c r="J621" s="26">
        <f t="shared" si="37"/>
        <v>112</v>
      </c>
      <c r="K621" s="26">
        <f t="shared" si="38"/>
        <v>7.8400000000000007</v>
      </c>
      <c r="L621" s="26">
        <f t="shared" si="39"/>
        <v>119.84</v>
      </c>
      <c r="M621" s="26">
        <f t="shared" si="36"/>
        <v>647.89</v>
      </c>
      <c r="N621" s="25"/>
      <c r="O621" s="94">
        <v>1</v>
      </c>
    </row>
    <row r="622" spans="1:18" ht="24" customHeight="1">
      <c r="A622" s="31">
        <v>618</v>
      </c>
      <c r="B622" s="16">
        <v>5920003674</v>
      </c>
      <c r="C622" s="65" t="s">
        <v>1627</v>
      </c>
      <c r="D622" s="65" t="s">
        <v>1623</v>
      </c>
      <c r="E622" s="65" t="s">
        <v>1628</v>
      </c>
      <c r="F622" s="48" t="s">
        <v>3599</v>
      </c>
      <c r="G622" s="25">
        <v>74.91</v>
      </c>
      <c r="H622" s="18">
        <v>12</v>
      </c>
      <c r="I622" s="25">
        <v>3.5</v>
      </c>
      <c r="J622" s="26">
        <f t="shared" si="37"/>
        <v>42</v>
      </c>
      <c r="K622" s="26">
        <f t="shared" si="38"/>
        <v>2.9400000000000004</v>
      </c>
      <c r="L622" s="26">
        <f t="shared" si="39"/>
        <v>44.94</v>
      </c>
      <c r="M622" s="26">
        <f t="shared" si="36"/>
        <v>119.85</v>
      </c>
      <c r="N622" s="25"/>
      <c r="O622" s="94">
        <v>0</v>
      </c>
    </row>
    <row r="623" spans="1:18" ht="24" customHeight="1">
      <c r="A623" s="31">
        <v>619</v>
      </c>
      <c r="B623" s="33">
        <v>5920003675</v>
      </c>
      <c r="C623" s="17" t="s">
        <v>1629</v>
      </c>
      <c r="D623" s="17" t="s">
        <v>1630</v>
      </c>
      <c r="E623" s="17" t="s">
        <v>1631</v>
      </c>
      <c r="F623" s="48" t="s">
        <v>3578</v>
      </c>
      <c r="G623" s="25">
        <v>337.06</v>
      </c>
      <c r="H623" s="18">
        <v>31</v>
      </c>
      <c r="I623" s="25">
        <v>3.5</v>
      </c>
      <c r="J623" s="26">
        <f t="shared" si="37"/>
        <v>108.5</v>
      </c>
      <c r="K623" s="26">
        <f t="shared" si="38"/>
        <v>7.5950000000000006</v>
      </c>
      <c r="L623" s="26">
        <f t="shared" si="39"/>
        <v>116.095</v>
      </c>
      <c r="M623" s="26">
        <f t="shared" si="36"/>
        <v>453.15499999999997</v>
      </c>
      <c r="N623" s="25"/>
      <c r="O623" s="94">
        <v>1</v>
      </c>
      <c r="P623" s="78"/>
    </row>
    <row r="624" spans="1:18" ht="24" customHeight="1">
      <c r="A624" s="31">
        <v>620</v>
      </c>
      <c r="B624" s="16">
        <v>5920003676</v>
      </c>
      <c r="C624" s="65" t="s">
        <v>1632</v>
      </c>
      <c r="D624" s="65" t="s">
        <v>1633</v>
      </c>
      <c r="E624" s="65" t="s">
        <v>1634</v>
      </c>
      <c r="F624" s="48" t="s">
        <v>3599</v>
      </c>
      <c r="G624" s="25">
        <v>958.73</v>
      </c>
      <c r="H624" s="18">
        <v>49</v>
      </c>
      <c r="I624" s="25">
        <v>3.5</v>
      </c>
      <c r="J624" s="26">
        <f t="shared" si="37"/>
        <v>171.5</v>
      </c>
      <c r="K624" s="26">
        <f t="shared" si="38"/>
        <v>12.005000000000001</v>
      </c>
      <c r="L624" s="26">
        <f t="shared" si="39"/>
        <v>183.505</v>
      </c>
      <c r="M624" s="26">
        <f t="shared" si="36"/>
        <v>1142.2350000000001</v>
      </c>
      <c r="N624" s="25"/>
      <c r="O624" s="94" t="s">
        <v>3596</v>
      </c>
    </row>
    <row r="625" spans="1:18" ht="24" customHeight="1">
      <c r="A625" s="31">
        <v>621</v>
      </c>
      <c r="B625" s="33">
        <v>5920003677</v>
      </c>
      <c r="C625" s="65" t="s">
        <v>1635</v>
      </c>
      <c r="D625" s="65" t="s">
        <v>1636</v>
      </c>
      <c r="E625" s="65" t="s">
        <v>1637</v>
      </c>
      <c r="F625" s="48" t="s">
        <v>3577</v>
      </c>
      <c r="G625" s="25">
        <v>8111.68</v>
      </c>
      <c r="H625" s="18">
        <v>660</v>
      </c>
      <c r="I625" s="25">
        <v>3.5</v>
      </c>
      <c r="J625" s="26">
        <f t="shared" si="37"/>
        <v>2310</v>
      </c>
      <c r="K625" s="26">
        <f t="shared" si="38"/>
        <v>161.70000000000002</v>
      </c>
      <c r="L625" s="26">
        <f t="shared" si="39"/>
        <v>2471.6999999999998</v>
      </c>
      <c r="M625" s="26">
        <f t="shared" si="36"/>
        <v>10583.380000000001</v>
      </c>
      <c r="N625" s="25"/>
      <c r="O625" s="94">
        <v>1</v>
      </c>
    </row>
    <row r="626" spans="1:18" ht="24" customHeight="1">
      <c r="A626" s="31">
        <v>622</v>
      </c>
      <c r="B626" s="16">
        <v>5920003678</v>
      </c>
      <c r="C626" s="17" t="s">
        <v>1638</v>
      </c>
      <c r="D626" s="17" t="s">
        <v>218</v>
      </c>
      <c r="E626" s="17" t="s">
        <v>1639</v>
      </c>
      <c r="F626" s="48" t="s">
        <v>3599</v>
      </c>
      <c r="G626" s="25">
        <v>513.07000000000005</v>
      </c>
      <c r="H626" s="18">
        <v>27</v>
      </c>
      <c r="I626" s="25">
        <v>3.5</v>
      </c>
      <c r="J626" s="26">
        <f t="shared" si="37"/>
        <v>94.5</v>
      </c>
      <c r="K626" s="26">
        <f t="shared" si="38"/>
        <v>6.6150000000000002</v>
      </c>
      <c r="L626" s="26">
        <f t="shared" si="39"/>
        <v>101.11499999999999</v>
      </c>
      <c r="M626" s="26">
        <f t="shared" si="36"/>
        <v>614.18500000000006</v>
      </c>
      <c r="N626" s="25"/>
      <c r="O626" s="94">
        <v>0</v>
      </c>
    </row>
    <row r="627" spans="1:18" ht="24" customHeight="1">
      <c r="A627" s="31">
        <v>623</v>
      </c>
      <c r="B627" s="33">
        <v>5920003679</v>
      </c>
      <c r="C627" s="17" t="s">
        <v>1640</v>
      </c>
      <c r="D627" s="17" t="s">
        <v>218</v>
      </c>
      <c r="E627" s="17" t="s">
        <v>1641</v>
      </c>
      <c r="F627" s="48" t="s">
        <v>3578</v>
      </c>
      <c r="G627" s="25">
        <v>325.82</v>
      </c>
      <c r="H627" s="18">
        <v>18</v>
      </c>
      <c r="I627" s="25">
        <v>3.5</v>
      </c>
      <c r="J627" s="26">
        <f t="shared" si="37"/>
        <v>63</v>
      </c>
      <c r="K627" s="26">
        <f t="shared" si="38"/>
        <v>4.41</v>
      </c>
      <c r="L627" s="26">
        <f t="shared" si="39"/>
        <v>67.41</v>
      </c>
      <c r="M627" s="26">
        <f t="shared" si="36"/>
        <v>393.23</v>
      </c>
      <c r="N627" s="25"/>
      <c r="O627" s="94">
        <v>1</v>
      </c>
      <c r="P627" s="78"/>
    </row>
    <row r="628" spans="1:18" ht="24" customHeight="1">
      <c r="A628" s="31">
        <v>624</v>
      </c>
      <c r="B628" s="16">
        <v>5920003680</v>
      </c>
      <c r="C628" s="17" t="s">
        <v>1642</v>
      </c>
      <c r="D628" s="17" t="s">
        <v>218</v>
      </c>
      <c r="E628" s="17" t="s">
        <v>1643</v>
      </c>
      <c r="F628" s="48" t="s">
        <v>3599</v>
      </c>
      <c r="G628" s="25">
        <v>1292.04</v>
      </c>
      <c r="H628" s="18">
        <v>82</v>
      </c>
      <c r="I628" s="25">
        <v>3.5</v>
      </c>
      <c r="J628" s="26">
        <f t="shared" si="37"/>
        <v>287</v>
      </c>
      <c r="K628" s="26">
        <f t="shared" si="38"/>
        <v>20.090000000000003</v>
      </c>
      <c r="L628" s="26">
        <f t="shared" si="39"/>
        <v>307.09000000000003</v>
      </c>
      <c r="M628" s="26">
        <f t="shared" si="36"/>
        <v>1599.13</v>
      </c>
      <c r="N628" s="25"/>
      <c r="O628" s="94">
        <v>0</v>
      </c>
    </row>
    <row r="629" spans="1:18" ht="24" customHeight="1">
      <c r="A629" s="31">
        <v>625</v>
      </c>
      <c r="B629" s="33">
        <v>5920003681</v>
      </c>
      <c r="C629" s="17" t="s">
        <v>1644</v>
      </c>
      <c r="D629" s="17" t="s">
        <v>218</v>
      </c>
      <c r="E629" s="17" t="s">
        <v>1645</v>
      </c>
      <c r="F629" s="48" t="s">
        <v>3577</v>
      </c>
      <c r="G629" s="25">
        <v>479.37</v>
      </c>
      <c r="H629" s="18">
        <v>21</v>
      </c>
      <c r="I629" s="25">
        <v>3.5</v>
      </c>
      <c r="J629" s="26">
        <f t="shared" si="37"/>
        <v>73.5</v>
      </c>
      <c r="K629" s="26">
        <f t="shared" si="38"/>
        <v>5.1450000000000005</v>
      </c>
      <c r="L629" s="26">
        <f t="shared" si="39"/>
        <v>78.644999999999996</v>
      </c>
      <c r="M629" s="26">
        <f t="shared" si="36"/>
        <v>558.01499999999999</v>
      </c>
      <c r="N629" s="25"/>
      <c r="O629" s="94">
        <v>1</v>
      </c>
    </row>
    <row r="630" spans="1:18" ht="24" customHeight="1">
      <c r="A630" s="31">
        <v>626</v>
      </c>
      <c r="B630" s="16">
        <v>5920003682</v>
      </c>
      <c r="C630" s="17" t="s">
        <v>1646</v>
      </c>
      <c r="D630" s="17" t="s">
        <v>218</v>
      </c>
      <c r="E630" s="17" t="s">
        <v>1647</v>
      </c>
      <c r="F630" s="48" t="s">
        <v>3599</v>
      </c>
      <c r="G630" s="25">
        <v>179.76</v>
      </c>
      <c r="H630" s="18">
        <v>16</v>
      </c>
      <c r="I630" s="25">
        <v>3.5</v>
      </c>
      <c r="J630" s="26">
        <f t="shared" si="37"/>
        <v>56</v>
      </c>
      <c r="K630" s="26">
        <f t="shared" si="38"/>
        <v>3.9200000000000004</v>
      </c>
      <c r="L630" s="26">
        <f t="shared" si="39"/>
        <v>59.92</v>
      </c>
      <c r="M630" s="26">
        <f t="shared" si="36"/>
        <v>239.68</v>
      </c>
      <c r="N630" s="25"/>
      <c r="O630" s="94">
        <v>0</v>
      </c>
    </row>
    <row r="631" spans="1:18" ht="24" customHeight="1">
      <c r="A631" s="31">
        <v>627</v>
      </c>
      <c r="B631" s="33">
        <v>5920003683</v>
      </c>
      <c r="C631" s="17" t="s">
        <v>1648</v>
      </c>
      <c r="D631" s="17" t="s">
        <v>218</v>
      </c>
      <c r="E631" s="17" t="s">
        <v>1649</v>
      </c>
      <c r="F631" s="48" t="s">
        <v>3577</v>
      </c>
      <c r="G631" s="25">
        <v>307.08999999999997</v>
      </c>
      <c r="H631" s="18">
        <v>29</v>
      </c>
      <c r="I631" s="25">
        <v>3.5</v>
      </c>
      <c r="J631" s="26">
        <f t="shared" si="37"/>
        <v>101.5</v>
      </c>
      <c r="K631" s="26">
        <f t="shared" si="38"/>
        <v>7.1050000000000004</v>
      </c>
      <c r="L631" s="26">
        <f t="shared" si="39"/>
        <v>108.605</v>
      </c>
      <c r="M631" s="26">
        <f t="shared" si="36"/>
        <v>415.69499999999999</v>
      </c>
      <c r="N631" s="25"/>
      <c r="O631" s="94">
        <v>1</v>
      </c>
    </row>
    <row r="632" spans="1:18" ht="24" customHeight="1">
      <c r="A632" s="31">
        <v>628</v>
      </c>
      <c r="B632" s="16">
        <v>5920003684</v>
      </c>
      <c r="C632" s="17" t="s">
        <v>1650</v>
      </c>
      <c r="D632" s="17" t="s">
        <v>1651</v>
      </c>
      <c r="E632" s="17" t="s">
        <v>1652</v>
      </c>
      <c r="F632" s="48" t="s">
        <v>3599</v>
      </c>
      <c r="G632" s="25">
        <v>217.21</v>
      </c>
      <c r="H632" s="18">
        <v>19</v>
      </c>
      <c r="I632" s="25">
        <v>3.5</v>
      </c>
      <c r="J632" s="26">
        <f t="shared" si="37"/>
        <v>66.5</v>
      </c>
      <c r="K632" s="26">
        <f t="shared" si="38"/>
        <v>4.6550000000000002</v>
      </c>
      <c r="L632" s="26">
        <f t="shared" si="39"/>
        <v>71.155000000000001</v>
      </c>
      <c r="M632" s="26">
        <f t="shared" si="36"/>
        <v>288.36500000000001</v>
      </c>
      <c r="N632" s="25"/>
      <c r="O632" s="94">
        <v>0</v>
      </c>
    </row>
    <row r="633" spans="1:18" ht="24" customHeight="1">
      <c r="A633" s="31">
        <v>629</v>
      </c>
      <c r="B633" s="33">
        <v>5920003685</v>
      </c>
      <c r="C633" s="17" t="s">
        <v>1653</v>
      </c>
      <c r="D633" s="17" t="s">
        <v>218</v>
      </c>
      <c r="E633" s="17" t="s">
        <v>1654</v>
      </c>
      <c r="F633" s="48" t="s">
        <v>3577</v>
      </c>
      <c r="G633" s="25">
        <v>569.25</v>
      </c>
      <c r="H633" s="18">
        <v>16</v>
      </c>
      <c r="I633" s="25">
        <v>3.5</v>
      </c>
      <c r="J633" s="26">
        <f t="shared" si="37"/>
        <v>56</v>
      </c>
      <c r="K633" s="26">
        <f t="shared" si="38"/>
        <v>3.9200000000000004</v>
      </c>
      <c r="L633" s="26">
        <f t="shared" si="39"/>
        <v>59.92</v>
      </c>
      <c r="M633" s="26">
        <f t="shared" si="36"/>
        <v>629.16999999999996</v>
      </c>
      <c r="N633" s="25"/>
      <c r="O633" s="94">
        <v>1</v>
      </c>
    </row>
    <row r="634" spans="1:18" ht="24" customHeight="1">
      <c r="A634" s="31">
        <v>630</v>
      </c>
      <c r="B634" s="16">
        <v>5920003686</v>
      </c>
      <c r="C634" s="17" t="s">
        <v>1655</v>
      </c>
      <c r="D634" s="17" t="s">
        <v>218</v>
      </c>
      <c r="E634" s="17" t="s">
        <v>1656</v>
      </c>
      <c r="F634" s="48" t="s">
        <v>3599</v>
      </c>
      <c r="G634" s="25">
        <v>280.88</v>
      </c>
      <c r="H634" s="18">
        <v>19</v>
      </c>
      <c r="I634" s="25">
        <v>3.5</v>
      </c>
      <c r="J634" s="26">
        <f t="shared" si="37"/>
        <v>66.5</v>
      </c>
      <c r="K634" s="26">
        <f t="shared" si="38"/>
        <v>4.6550000000000002</v>
      </c>
      <c r="L634" s="26">
        <f t="shared" si="39"/>
        <v>71.155000000000001</v>
      </c>
      <c r="M634" s="26">
        <f t="shared" si="36"/>
        <v>352.03499999999997</v>
      </c>
      <c r="N634" s="25"/>
      <c r="O634" s="94" t="s">
        <v>3596</v>
      </c>
    </row>
    <row r="635" spans="1:18" ht="24" customHeight="1">
      <c r="A635" s="31">
        <v>631</v>
      </c>
      <c r="B635" s="33">
        <v>5920003687</v>
      </c>
      <c r="C635" s="17" t="s">
        <v>1657</v>
      </c>
      <c r="D635" s="17" t="s">
        <v>1658</v>
      </c>
      <c r="E635" s="17" t="s">
        <v>1659</v>
      </c>
      <c r="F635" s="48" t="s">
        <v>3577</v>
      </c>
      <c r="G635" s="25">
        <v>359.52</v>
      </c>
      <c r="H635" s="18">
        <v>24</v>
      </c>
      <c r="I635" s="25">
        <v>3.5</v>
      </c>
      <c r="J635" s="26">
        <f t="shared" si="37"/>
        <v>84</v>
      </c>
      <c r="K635" s="26">
        <f t="shared" si="38"/>
        <v>5.8800000000000008</v>
      </c>
      <c r="L635" s="26">
        <f t="shared" si="39"/>
        <v>89.88</v>
      </c>
      <c r="M635" s="26">
        <f t="shared" si="36"/>
        <v>449.4</v>
      </c>
      <c r="N635" s="25"/>
      <c r="O635" s="94">
        <v>1</v>
      </c>
    </row>
    <row r="636" spans="1:18" ht="24" customHeight="1">
      <c r="A636" s="31">
        <v>632</v>
      </c>
      <c r="B636" s="16">
        <v>5920003688</v>
      </c>
      <c r="C636" s="17" t="s">
        <v>1660</v>
      </c>
      <c r="D636" s="17" t="s">
        <v>1658</v>
      </c>
      <c r="E636" s="17" t="s">
        <v>1661</v>
      </c>
      <c r="F636" s="48" t="s">
        <v>3578</v>
      </c>
      <c r="G636" s="25">
        <v>104.87</v>
      </c>
      <c r="H636" s="18">
        <v>10</v>
      </c>
      <c r="I636" s="25">
        <v>3.5</v>
      </c>
      <c r="J636" s="26">
        <f t="shared" si="37"/>
        <v>35</v>
      </c>
      <c r="K636" s="26">
        <f t="shared" si="38"/>
        <v>2.4500000000000002</v>
      </c>
      <c r="L636" s="26">
        <f t="shared" si="39"/>
        <v>37.450000000000003</v>
      </c>
      <c r="M636" s="26">
        <f t="shared" si="36"/>
        <v>142.32</v>
      </c>
      <c r="N636" s="25"/>
      <c r="O636" s="94">
        <v>0</v>
      </c>
      <c r="P636" s="78"/>
    </row>
    <row r="637" spans="1:18" ht="24" customHeight="1">
      <c r="A637" s="31">
        <v>633</v>
      </c>
      <c r="B637" s="33">
        <v>5920003689</v>
      </c>
      <c r="C637" s="17" t="s">
        <v>1662</v>
      </c>
      <c r="D637" s="17" t="s">
        <v>1658</v>
      </c>
      <c r="E637" s="17" t="s">
        <v>1663</v>
      </c>
      <c r="F637" s="48" t="s">
        <v>3577</v>
      </c>
      <c r="G637" s="25">
        <v>157.30000000000001</v>
      </c>
      <c r="H637" s="18">
        <v>5</v>
      </c>
      <c r="I637" s="25">
        <v>3.5</v>
      </c>
      <c r="J637" s="26">
        <f t="shared" si="37"/>
        <v>17.5</v>
      </c>
      <c r="K637" s="26">
        <f t="shared" si="38"/>
        <v>1.2250000000000001</v>
      </c>
      <c r="L637" s="26">
        <f t="shared" si="39"/>
        <v>18.725000000000001</v>
      </c>
      <c r="M637" s="26">
        <f t="shared" si="36"/>
        <v>176.02500000000001</v>
      </c>
      <c r="N637" s="25"/>
      <c r="O637" s="94">
        <v>1</v>
      </c>
    </row>
    <row r="638" spans="1:18" ht="24" customHeight="1">
      <c r="A638" s="31">
        <v>634</v>
      </c>
      <c r="B638" s="16">
        <v>5920003690</v>
      </c>
      <c r="C638" s="17" t="s">
        <v>1664</v>
      </c>
      <c r="D638" s="17" t="s">
        <v>1665</v>
      </c>
      <c r="E638" s="17" t="s">
        <v>1663</v>
      </c>
      <c r="F638" s="48" t="s">
        <v>3599</v>
      </c>
      <c r="G638" s="25">
        <v>59.92</v>
      </c>
      <c r="H638" s="18">
        <v>9</v>
      </c>
      <c r="I638" s="25">
        <v>3.5</v>
      </c>
      <c r="J638" s="26">
        <f t="shared" si="37"/>
        <v>31.5</v>
      </c>
      <c r="K638" s="26">
        <f t="shared" si="38"/>
        <v>2.2050000000000001</v>
      </c>
      <c r="L638" s="26">
        <f t="shared" si="39"/>
        <v>33.704999999999998</v>
      </c>
      <c r="M638" s="26">
        <f t="shared" si="36"/>
        <v>93.625</v>
      </c>
      <c r="N638" s="25"/>
      <c r="O638" s="94">
        <v>0</v>
      </c>
    </row>
    <row r="639" spans="1:18" ht="24" customHeight="1">
      <c r="A639" s="31">
        <v>635</v>
      </c>
      <c r="B639" s="33">
        <v>5920003691</v>
      </c>
      <c r="C639" s="17" t="s">
        <v>1666</v>
      </c>
      <c r="D639" s="17" t="s">
        <v>1658</v>
      </c>
      <c r="E639" s="17" t="s">
        <v>1667</v>
      </c>
      <c r="F639" s="48" t="s">
        <v>19</v>
      </c>
      <c r="G639" s="25">
        <v>0</v>
      </c>
      <c r="H639" s="18">
        <v>0</v>
      </c>
      <c r="I639" s="25">
        <v>3.5</v>
      </c>
      <c r="J639" s="26">
        <f t="shared" si="37"/>
        <v>0</v>
      </c>
      <c r="K639" s="26">
        <f t="shared" si="38"/>
        <v>0</v>
      </c>
      <c r="L639" s="26">
        <f t="shared" si="39"/>
        <v>0</v>
      </c>
      <c r="M639" s="26">
        <f t="shared" si="36"/>
        <v>0</v>
      </c>
      <c r="N639" s="25"/>
      <c r="O639" s="94">
        <v>1</v>
      </c>
      <c r="P639" s="85"/>
      <c r="Q639" s="85"/>
      <c r="R639" s="85"/>
    </row>
    <row r="640" spans="1:18" ht="24" customHeight="1">
      <c r="A640" s="31">
        <v>636</v>
      </c>
      <c r="B640" s="16">
        <v>5920003692</v>
      </c>
      <c r="C640" s="17" t="s">
        <v>1668</v>
      </c>
      <c r="D640" s="17" t="s">
        <v>1658</v>
      </c>
      <c r="E640" s="17" t="s">
        <v>1669</v>
      </c>
      <c r="F640" s="48" t="s">
        <v>3599</v>
      </c>
      <c r="G640" s="25">
        <v>172.28</v>
      </c>
      <c r="H640" s="18">
        <v>31</v>
      </c>
      <c r="I640" s="25">
        <v>3.5</v>
      </c>
      <c r="J640" s="26">
        <f t="shared" si="37"/>
        <v>108.5</v>
      </c>
      <c r="K640" s="26">
        <f t="shared" si="38"/>
        <v>7.5950000000000006</v>
      </c>
      <c r="L640" s="26">
        <f t="shared" si="39"/>
        <v>116.095</v>
      </c>
      <c r="M640" s="26">
        <f t="shared" si="36"/>
        <v>288.375</v>
      </c>
      <c r="N640" s="25"/>
      <c r="O640" s="94">
        <v>0</v>
      </c>
    </row>
    <row r="641" spans="1:17" ht="24" customHeight="1">
      <c r="A641" s="31">
        <v>637</v>
      </c>
      <c r="B641" s="33">
        <v>5920003693</v>
      </c>
      <c r="C641" s="17" t="s">
        <v>1670</v>
      </c>
      <c r="D641" s="17" t="s">
        <v>1658</v>
      </c>
      <c r="E641" s="17" t="s">
        <v>1671</v>
      </c>
      <c r="F641" s="48" t="s">
        <v>3577</v>
      </c>
      <c r="G641" s="25">
        <v>793.94</v>
      </c>
      <c r="H641" s="18">
        <v>61</v>
      </c>
      <c r="I641" s="25">
        <v>3.5</v>
      </c>
      <c r="J641" s="26">
        <f t="shared" si="37"/>
        <v>213.5</v>
      </c>
      <c r="K641" s="26">
        <f t="shared" si="38"/>
        <v>14.945000000000002</v>
      </c>
      <c r="L641" s="26">
        <f t="shared" si="39"/>
        <v>228.44499999999999</v>
      </c>
      <c r="M641" s="26">
        <f t="shared" si="36"/>
        <v>1022.385</v>
      </c>
      <c r="N641" s="25"/>
      <c r="O641" s="94">
        <v>1</v>
      </c>
    </row>
    <row r="642" spans="1:17" ht="24" customHeight="1">
      <c r="A642" s="31">
        <v>638</v>
      </c>
      <c r="B642" s="16">
        <v>5920003694</v>
      </c>
      <c r="C642" s="17" t="s">
        <v>1672</v>
      </c>
      <c r="D642" s="17" t="s">
        <v>1658</v>
      </c>
      <c r="E642" s="17" t="s">
        <v>1673</v>
      </c>
      <c r="F642" s="48" t="s">
        <v>3599</v>
      </c>
      <c r="G642" s="25">
        <v>161.04</v>
      </c>
      <c r="H642" s="18">
        <v>11</v>
      </c>
      <c r="I642" s="25">
        <v>3.5</v>
      </c>
      <c r="J642" s="26">
        <f t="shared" si="37"/>
        <v>38.5</v>
      </c>
      <c r="K642" s="26">
        <f t="shared" si="38"/>
        <v>2.6950000000000003</v>
      </c>
      <c r="L642" s="26">
        <f t="shared" si="39"/>
        <v>41.195</v>
      </c>
      <c r="M642" s="26">
        <f t="shared" si="36"/>
        <v>202.23499999999999</v>
      </c>
      <c r="N642" s="25"/>
      <c r="O642" s="94">
        <v>0</v>
      </c>
    </row>
    <row r="643" spans="1:17" ht="24" customHeight="1">
      <c r="A643" s="31">
        <v>639</v>
      </c>
      <c r="B643" s="33">
        <v>5920003695</v>
      </c>
      <c r="C643" s="17" t="s">
        <v>1674</v>
      </c>
      <c r="D643" s="17" t="s">
        <v>1665</v>
      </c>
      <c r="E643" s="17" t="s">
        <v>1675</v>
      </c>
      <c r="F643" s="48" t="s">
        <v>3577</v>
      </c>
      <c r="G643" s="25">
        <v>146.06</v>
      </c>
      <c r="H643" s="18">
        <v>9</v>
      </c>
      <c r="I643" s="25">
        <v>3.5</v>
      </c>
      <c r="J643" s="26">
        <f t="shared" si="37"/>
        <v>31.5</v>
      </c>
      <c r="K643" s="26">
        <f t="shared" si="38"/>
        <v>2.2050000000000001</v>
      </c>
      <c r="L643" s="26">
        <f t="shared" si="39"/>
        <v>33.704999999999998</v>
      </c>
      <c r="M643" s="26">
        <f t="shared" si="36"/>
        <v>179.76499999999999</v>
      </c>
      <c r="N643" s="25"/>
      <c r="O643" s="94">
        <v>1</v>
      </c>
    </row>
    <row r="644" spans="1:17" ht="24" customHeight="1">
      <c r="A644" s="31">
        <v>640</v>
      </c>
      <c r="B644" s="16">
        <v>5920003696</v>
      </c>
      <c r="C644" s="65" t="s">
        <v>1676</v>
      </c>
      <c r="D644" s="65" t="s">
        <v>1658</v>
      </c>
      <c r="E644" s="65" t="s">
        <v>1677</v>
      </c>
      <c r="F644" s="48" t="s">
        <v>3599</v>
      </c>
      <c r="G644" s="25">
        <v>157.30000000000001</v>
      </c>
      <c r="H644" s="18">
        <v>16</v>
      </c>
      <c r="I644" s="25">
        <v>3.5</v>
      </c>
      <c r="J644" s="26">
        <f t="shared" si="37"/>
        <v>56</v>
      </c>
      <c r="K644" s="26">
        <f t="shared" si="38"/>
        <v>3.9200000000000004</v>
      </c>
      <c r="L644" s="26">
        <f t="shared" si="39"/>
        <v>59.92</v>
      </c>
      <c r="M644" s="26">
        <f t="shared" si="36"/>
        <v>217.22000000000003</v>
      </c>
      <c r="N644" s="25"/>
      <c r="O644" s="94" t="s">
        <v>3596</v>
      </c>
    </row>
    <row r="645" spans="1:17" ht="24" customHeight="1">
      <c r="A645" s="31">
        <v>641</v>
      </c>
      <c r="B645" s="33">
        <v>5920003697</v>
      </c>
      <c r="C645" s="17" t="s">
        <v>1678</v>
      </c>
      <c r="D645" s="17" t="s">
        <v>1658</v>
      </c>
      <c r="E645" s="17" t="s">
        <v>1679</v>
      </c>
      <c r="F645" s="48" t="s">
        <v>3577</v>
      </c>
      <c r="G645" s="25">
        <v>209.73</v>
      </c>
      <c r="H645" s="18">
        <v>6</v>
      </c>
      <c r="I645" s="25">
        <v>3.5</v>
      </c>
      <c r="J645" s="26">
        <f t="shared" si="37"/>
        <v>21</v>
      </c>
      <c r="K645" s="26">
        <f t="shared" si="38"/>
        <v>1.4700000000000002</v>
      </c>
      <c r="L645" s="26">
        <f t="shared" si="39"/>
        <v>22.47</v>
      </c>
      <c r="M645" s="26">
        <f t="shared" ref="M645:M708" si="40">SUM(G645+L645)</f>
        <v>232.2</v>
      </c>
      <c r="N645" s="25"/>
      <c r="O645" s="94">
        <v>1</v>
      </c>
    </row>
    <row r="646" spans="1:17" ht="24" customHeight="1">
      <c r="A646" s="31">
        <v>642</v>
      </c>
      <c r="B646" s="16">
        <v>5920003698</v>
      </c>
      <c r="C646" s="17" t="s">
        <v>1680</v>
      </c>
      <c r="D646" s="17" t="s">
        <v>1681</v>
      </c>
      <c r="E646" s="17" t="s">
        <v>1682</v>
      </c>
      <c r="F646" s="48" t="s">
        <v>3576</v>
      </c>
      <c r="G646" s="25">
        <v>7.5</v>
      </c>
      <c r="H646" s="18">
        <v>0</v>
      </c>
      <c r="I646" s="25">
        <v>3.5</v>
      </c>
      <c r="J646" s="26">
        <f t="shared" ref="J646:J709" si="41">SUM(H646*I646)</f>
        <v>0</v>
      </c>
      <c r="K646" s="26">
        <f t="shared" ref="K646:K709" si="42">SUM(J646*7%)</f>
        <v>0</v>
      </c>
      <c r="L646" s="26">
        <f t="shared" ref="L646:L709" si="43">SUM(J646+K646)</f>
        <v>0</v>
      </c>
      <c r="M646" s="26">
        <f t="shared" si="40"/>
        <v>7.5</v>
      </c>
      <c r="N646" s="25"/>
      <c r="O646" s="94">
        <v>0</v>
      </c>
    </row>
    <row r="647" spans="1:17" ht="24" customHeight="1">
      <c r="A647" s="31">
        <v>643</v>
      </c>
      <c r="B647" s="33">
        <v>5920003699</v>
      </c>
      <c r="C647" s="17" t="s">
        <v>1683</v>
      </c>
      <c r="D647" s="17" t="s">
        <v>1658</v>
      </c>
      <c r="E647" s="17" t="s">
        <v>1684</v>
      </c>
      <c r="F647" s="48" t="s">
        <v>3577</v>
      </c>
      <c r="G647" s="25">
        <v>262.16000000000003</v>
      </c>
      <c r="H647" s="18">
        <v>17</v>
      </c>
      <c r="I647" s="25">
        <v>3.5</v>
      </c>
      <c r="J647" s="26">
        <f t="shared" si="41"/>
        <v>59.5</v>
      </c>
      <c r="K647" s="26">
        <f t="shared" si="42"/>
        <v>4.165</v>
      </c>
      <c r="L647" s="26">
        <f t="shared" si="43"/>
        <v>63.664999999999999</v>
      </c>
      <c r="M647" s="26">
        <f t="shared" si="40"/>
        <v>325.82500000000005</v>
      </c>
      <c r="N647" s="25"/>
      <c r="O647" s="94">
        <v>1</v>
      </c>
    </row>
    <row r="648" spans="1:17" ht="24" customHeight="1">
      <c r="A648" s="31">
        <v>644</v>
      </c>
      <c r="B648" s="16">
        <v>5920003700</v>
      </c>
      <c r="C648" s="17" t="s">
        <v>1685</v>
      </c>
      <c r="D648" s="17" t="s">
        <v>1665</v>
      </c>
      <c r="E648" s="17" t="s">
        <v>1686</v>
      </c>
      <c r="F648" s="48" t="s">
        <v>3599</v>
      </c>
      <c r="G648" s="25">
        <v>112.36</v>
      </c>
      <c r="H648" s="18">
        <v>10</v>
      </c>
      <c r="I648" s="25">
        <v>3.5</v>
      </c>
      <c r="J648" s="26">
        <f t="shared" si="41"/>
        <v>35</v>
      </c>
      <c r="K648" s="26">
        <f t="shared" si="42"/>
        <v>2.4500000000000002</v>
      </c>
      <c r="L648" s="26">
        <f t="shared" si="43"/>
        <v>37.450000000000003</v>
      </c>
      <c r="M648" s="26">
        <f t="shared" si="40"/>
        <v>149.81</v>
      </c>
      <c r="N648" s="25"/>
      <c r="O648" s="94">
        <v>0</v>
      </c>
    </row>
    <row r="649" spans="1:17" ht="24" customHeight="1">
      <c r="A649" s="31">
        <v>645</v>
      </c>
      <c r="B649" s="33">
        <v>5920003701</v>
      </c>
      <c r="C649" s="17" t="s">
        <v>1687</v>
      </c>
      <c r="D649" s="17" t="s">
        <v>1688</v>
      </c>
      <c r="E649" s="17" t="s">
        <v>1689</v>
      </c>
      <c r="F649" s="48" t="s">
        <v>3578</v>
      </c>
      <c r="G649" s="25">
        <v>101.12</v>
      </c>
      <c r="H649" s="18">
        <v>10</v>
      </c>
      <c r="I649" s="25">
        <v>3.5</v>
      </c>
      <c r="J649" s="26">
        <f t="shared" si="41"/>
        <v>35</v>
      </c>
      <c r="K649" s="26">
        <f t="shared" si="42"/>
        <v>2.4500000000000002</v>
      </c>
      <c r="L649" s="26">
        <f t="shared" si="43"/>
        <v>37.450000000000003</v>
      </c>
      <c r="M649" s="26">
        <f t="shared" si="40"/>
        <v>138.57</v>
      </c>
      <c r="N649" s="25"/>
      <c r="O649" s="94">
        <v>1</v>
      </c>
      <c r="P649" s="78"/>
    </row>
    <row r="650" spans="1:17" ht="24" customHeight="1">
      <c r="A650" s="31">
        <v>646</v>
      </c>
      <c r="B650" s="16">
        <v>5920003702</v>
      </c>
      <c r="C650" s="17" t="s">
        <v>1690</v>
      </c>
      <c r="D650" s="17" t="s">
        <v>1688</v>
      </c>
      <c r="E650" s="17" t="s">
        <v>1691</v>
      </c>
      <c r="F650" s="48" t="s">
        <v>3578</v>
      </c>
      <c r="G650" s="25">
        <v>71.16</v>
      </c>
      <c r="H650" s="18">
        <v>8</v>
      </c>
      <c r="I650" s="25">
        <v>3.5</v>
      </c>
      <c r="J650" s="26">
        <f t="shared" si="41"/>
        <v>28</v>
      </c>
      <c r="K650" s="26">
        <f t="shared" si="42"/>
        <v>1.9600000000000002</v>
      </c>
      <c r="L650" s="26">
        <f t="shared" si="43"/>
        <v>29.96</v>
      </c>
      <c r="M650" s="26">
        <f t="shared" si="40"/>
        <v>101.12</v>
      </c>
      <c r="N650" s="25"/>
      <c r="O650" s="94">
        <v>0</v>
      </c>
      <c r="P650" s="78"/>
    </row>
    <row r="651" spans="1:17" ht="24" customHeight="1">
      <c r="A651" s="31">
        <v>647</v>
      </c>
      <c r="B651" s="33">
        <v>5920003703</v>
      </c>
      <c r="C651" s="17" t="s">
        <v>1692</v>
      </c>
      <c r="D651" s="17" t="s">
        <v>1688</v>
      </c>
      <c r="E651" s="17" t="s">
        <v>1693</v>
      </c>
      <c r="F651" s="48" t="s">
        <v>3578</v>
      </c>
      <c r="G651" s="25">
        <v>22.48</v>
      </c>
      <c r="H651" s="18">
        <v>3</v>
      </c>
      <c r="I651" s="25">
        <v>3.5</v>
      </c>
      <c r="J651" s="26">
        <f t="shared" si="41"/>
        <v>10.5</v>
      </c>
      <c r="K651" s="26">
        <f t="shared" si="42"/>
        <v>0.7350000000000001</v>
      </c>
      <c r="L651" s="26">
        <f t="shared" si="43"/>
        <v>11.234999999999999</v>
      </c>
      <c r="M651" s="26">
        <f t="shared" si="40"/>
        <v>33.715000000000003</v>
      </c>
      <c r="N651" s="25"/>
      <c r="O651" s="94">
        <v>1</v>
      </c>
      <c r="P651" s="78"/>
    </row>
    <row r="652" spans="1:17" ht="24" customHeight="1">
      <c r="A652" s="31">
        <v>648</v>
      </c>
      <c r="B652" s="16">
        <v>5920003704</v>
      </c>
      <c r="C652" s="17" t="s">
        <v>1694</v>
      </c>
      <c r="D652" s="17" t="s">
        <v>1688</v>
      </c>
      <c r="E652" s="17" t="s">
        <v>1695</v>
      </c>
      <c r="F652" s="48">
        <v>21702</v>
      </c>
      <c r="G652" s="25">
        <v>52.43</v>
      </c>
      <c r="H652" s="18">
        <v>2</v>
      </c>
      <c r="I652" s="25">
        <v>3.5</v>
      </c>
      <c r="J652" s="26">
        <f t="shared" si="41"/>
        <v>7</v>
      </c>
      <c r="K652" s="26">
        <f t="shared" si="42"/>
        <v>0.49000000000000005</v>
      </c>
      <c r="L652" s="26">
        <f t="shared" si="43"/>
        <v>7.49</v>
      </c>
      <c r="M652" s="26">
        <f t="shared" si="40"/>
        <v>59.92</v>
      </c>
      <c r="N652" s="25"/>
      <c r="O652" s="94">
        <v>0</v>
      </c>
      <c r="P652" s="78"/>
      <c r="Q652" s="83"/>
    </row>
    <row r="653" spans="1:17" ht="24" customHeight="1">
      <c r="A653" s="31">
        <v>649</v>
      </c>
      <c r="B653" s="33">
        <v>5920003705</v>
      </c>
      <c r="C653" s="17" t="s">
        <v>1696</v>
      </c>
      <c r="D653" s="17" t="s">
        <v>1688</v>
      </c>
      <c r="E653" s="17" t="s">
        <v>1697</v>
      </c>
      <c r="F653" s="48" t="s">
        <v>3576</v>
      </c>
      <c r="G653" s="25">
        <v>48.69</v>
      </c>
      <c r="H653" s="18">
        <v>2</v>
      </c>
      <c r="I653" s="25">
        <v>3.5</v>
      </c>
      <c r="J653" s="26">
        <f t="shared" si="41"/>
        <v>7</v>
      </c>
      <c r="K653" s="26">
        <f t="shared" si="42"/>
        <v>0.49000000000000005</v>
      </c>
      <c r="L653" s="26">
        <f t="shared" si="43"/>
        <v>7.49</v>
      </c>
      <c r="M653" s="26">
        <f t="shared" si="40"/>
        <v>56.18</v>
      </c>
      <c r="N653" s="25"/>
      <c r="O653" s="94">
        <v>1</v>
      </c>
    </row>
    <row r="654" spans="1:17" ht="24" customHeight="1">
      <c r="A654" s="31">
        <v>650</v>
      </c>
      <c r="B654" s="16">
        <v>5920003706</v>
      </c>
      <c r="C654" s="17" t="s">
        <v>1698</v>
      </c>
      <c r="D654" s="17" t="s">
        <v>1651</v>
      </c>
      <c r="E654" s="17" t="s">
        <v>1699</v>
      </c>
      <c r="F654" s="48" t="s">
        <v>3599</v>
      </c>
      <c r="G654" s="25">
        <v>314.58</v>
      </c>
      <c r="H654" s="18">
        <v>31</v>
      </c>
      <c r="I654" s="25">
        <v>3.5</v>
      </c>
      <c r="J654" s="26">
        <f t="shared" si="41"/>
        <v>108.5</v>
      </c>
      <c r="K654" s="26">
        <f t="shared" si="42"/>
        <v>7.5950000000000006</v>
      </c>
      <c r="L654" s="26">
        <f t="shared" si="43"/>
        <v>116.095</v>
      </c>
      <c r="M654" s="26">
        <f t="shared" si="40"/>
        <v>430.67499999999995</v>
      </c>
      <c r="N654" s="25"/>
      <c r="O654" s="94" t="s">
        <v>3596</v>
      </c>
    </row>
    <row r="655" spans="1:17" ht="24" customHeight="1">
      <c r="A655" s="31">
        <v>651</v>
      </c>
      <c r="B655" s="33">
        <v>5920003707</v>
      </c>
      <c r="C655" s="17" t="s">
        <v>1700</v>
      </c>
      <c r="D655" s="17" t="s">
        <v>1651</v>
      </c>
      <c r="E655" s="17" t="s">
        <v>1701</v>
      </c>
      <c r="F655" s="48" t="s">
        <v>3577</v>
      </c>
      <c r="G655" s="25">
        <v>471.88</v>
      </c>
      <c r="H655" s="18">
        <v>60</v>
      </c>
      <c r="I655" s="25">
        <v>3.5</v>
      </c>
      <c r="J655" s="26">
        <f t="shared" si="41"/>
        <v>210</v>
      </c>
      <c r="K655" s="26">
        <f t="shared" si="42"/>
        <v>14.700000000000001</v>
      </c>
      <c r="L655" s="26">
        <f t="shared" si="43"/>
        <v>224.7</v>
      </c>
      <c r="M655" s="26">
        <f t="shared" si="40"/>
        <v>696.57999999999993</v>
      </c>
      <c r="N655" s="25"/>
      <c r="O655" s="94">
        <v>1</v>
      </c>
    </row>
    <row r="656" spans="1:17" ht="24" customHeight="1">
      <c r="A656" s="31">
        <v>652</v>
      </c>
      <c r="B656" s="16">
        <v>5920003708</v>
      </c>
      <c r="C656" s="17" t="s">
        <v>1702</v>
      </c>
      <c r="D656" s="17" t="s">
        <v>1651</v>
      </c>
      <c r="E656" s="17" t="s">
        <v>1703</v>
      </c>
      <c r="F656" s="48" t="s">
        <v>3599</v>
      </c>
      <c r="G656" s="25">
        <v>337.05</v>
      </c>
      <c r="H656" s="18">
        <v>4</v>
      </c>
      <c r="I656" s="25">
        <v>3.5</v>
      </c>
      <c r="J656" s="26">
        <f t="shared" si="41"/>
        <v>14</v>
      </c>
      <c r="K656" s="26">
        <f t="shared" si="42"/>
        <v>0.98000000000000009</v>
      </c>
      <c r="L656" s="26">
        <f t="shared" si="43"/>
        <v>14.98</v>
      </c>
      <c r="M656" s="26">
        <f t="shared" si="40"/>
        <v>352.03000000000003</v>
      </c>
      <c r="N656" s="25"/>
      <c r="O656" s="94">
        <v>0</v>
      </c>
    </row>
    <row r="657" spans="1:18" ht="24" customHeight="1">
      <c r="A657" s="31">
        <v>653</v>
      </c>
      <c r="B657" s="95">
        <v>5920003709</v>
      </c>
      <c r="C657" s="17" t="s">
        <v>1704</v>
      </c>
      <c r="D657" s="17" t="s">
        <v>1705</v>
      </c>
      <c r="E657" s="17" t="s">
        <v>1706</v>
      </c>
      <c r="F657" s="48" t="s">
        <v>19</v>
      </c>
      <c r="G657" s="25">
        <v>0</v>
      </c>
      <c r="H657" s="18">
        <v>0</v>
      </c>
      <c r="I657" s="25">
        <v>3.5</v>
      </c>
      <c r="J657" s="26">
        <f t="shared" si="41"/>
        <v>0</v>
      </c>
      <c r="K657" s="26">
        <f t="shared" si="42"/>
        <v>0</v>
      </c>
      <c r="L657" s="26">
        <f t="shared" si="43"/>
        <v>0</v>
      </c>
      <c r="M657" s="26">
        <f t="shared" si="40"/>
        <v>0</v>
      </c>
      <c r="N657" s="25"/>
      <c r="O657" s="94">
        <v>1</v>
      </c>
      <c r="P657" s="85"/>
      <c r="Q657" s="85"/>
      <c r="R657" s="85"/>
    </row>
    <row r="658" spans="1:18" ht="24" customHeight="1">
      <c r="A658" s="31">
        <v>654</v>
      </c>
      <c r="B658" s="16">
        <v>5920003710</v>
      </c>
      <c r="C658" s="17" t="s">
        <v>1707</v>
      </c>
      <c r="D658" s="17" t="s">
        <v>3496</v>
      </c>
      <c r="E658" s="17" t="s">
        <v>1708</v>
      </c>
      <c r="F658" s="48" t="s">
        <v>3599</v>
      </c>
      <c r="G658" s="25">
        <v>677.85</v>
      </c>
      <c r="H658" s="18">
        <v>71</v>
      </c>
      <c r="I658" s="25">
        <v>3.5</v>
      </c>
      <c r="J658" s="26">
        <f t="shared" si="41"/>
        <v>248.5</v>
      </c>
      <c r="K658" s="26">
        <f t="shared" si="42"/>
        <v>17.395000000000003</v>
      </c>
      <c r="L658" s="26">
        <f t="shared" si="43"/>
        <v>265.89499999999998</v>
      </c>
      <c r="M658" s="26">
        <f t="shared" si="40"/>
        <v>943.745</v>
      </c>
      <c r="N658" s="25"/>
      <c r="O658" s="94">
        <v>0</v>
      </c>
    </row>
    <row r="659" spans="1:18" ht="24" customHeight="1">
      <c r="A659" s="31">
        <v>655</v>
      </c>
      <c r="B659" s="33">
        <v>5920003711</v>
      </c>
      <c r="C659" s="17" t="s">
        <v>1709</v>
      </c>
      <c r="D659" s="17" t="s">
        <v>1710</v>
      </c>
      <c r="E659" s="17" t="s">
        <v>1711</v>
      </c>
      <c r="F659" s="48" t="s">
        <v>3577</v>
      </c>
      <c r="G659" s="25">
        <v>310.83999999999997</v>
      </c>
      <c r="H659" s="18">
        <v>34</v>
      </c>
      <c r="I659" s="25">
        <v>3.5</v>
      </c>
      <c r="J659" s="26">
        <f t="shared" si="41"/>
        <v>119</v>
      </c>
      <c r="K659" s="26">
        <f t="shared" si="42"/>
        <v>8.33</v>
      </c>
      <c r="L659" s="26">
        <f t="shared" si="43"/>
        <v>127.33</v>
      </c>
      <c r="M659" s="26">
        <f t="shared" si="40"/>
        <v>438.16999999999996</v>
      </c>
      <c r="N659" s="25"/>
      <c r="O659" s="94">
        <v>1</v>
      </c>
    </row>
    <row r="660" spans="1:18" ht="24" customHeight="1">
      <c r="A660" s="31">
        <v>656</v>
      </c>
      <c r="B660" s="16">
        <v>5920003712</v>
      </c>
      <c r="C660" s="17" t="s">
        <v>1712</v>
      </c>
      <c r="D660" s="17" t="s">
        <v>1713</v>
      </c>
      <c r="E660" s="17" t="s">
        <v>1714</v>
      </c>
      <c r="F660" s="48" t="s">
        <v>3599</v>
      </c>
      <c r="G660" s="25">
        <v>243.44</v>
      </c>
      <c r="H660" s="18">
        <v>8</v>
      </c>
      <c r="I660" s="25">
        <v>3.5</v>
      </c>
      <c r="J660" s="26">
        <f t="shared" si="41"/>
        <v>28</v>
      </c>
      <c r="K660" s="26">
        <f t="shared" si="42"/>
        <v>1.9600000000000002</v>
      </c>
      <c r="L660" s="26">
        <f t="shared" si="43"/>
        <v>29.96</v>
      </c>
      <c r="M660" s="26">
        <f t="shared" si="40"/>
        <v>273.39999999999998</v>
      </c>
      <c r="N660" s="25"/>
      <c r="O660" s="94">
        <v>0</v>
      </c>
    </row>
    <row r="661" spans="1:18" ht="24" customHeight="1">
      <c r="A661" s="31">
        <v>657</v>
      </c>
      <c r="B661" s="33">
        <v>5920003713</v>
      </c>
      <c r="C661" s="17" t="s">
        <v>1715</v>
      </c>
      <c r="D661" s="17" t="s">
        <v>1713</v>
      </c>
      <c r="E661" s="17" t="s">
        <v>1716</v>
      </c>
      <c r="F661" s="48" t="s">
        <v>3577</v>
      </c>
      <c r="G661" s="25">
        <v>205.99</v>
      </c>
      <c r="H661" s="18">
        <v>15</v>
      </c>
      <c r="I661" s="25">
        <v>3.5</v>
      </c>
      <c r="J661" s="26">
        <f t="shared" si="41"/>
        <v>52.5</v>
      </c>
      <c r="K661" s="26">
        <f t="shared" si="42"/>
        <v>3.6750000000000003</v>
      </c>
      <c r="L661" s="26">
        <f t="shared" si="43"/>
        <v>56.174999999999997</v>
      </c>
      <c r="M661" s="26">
        <f t="shared" si="40"/>
        <v>262.16500000000002</v>
      </c>
      <c r="N661" s="25"/>
      <c r="O661" s="94">
        <v>1</v>
      </c>
    </row>
    <row r="662" spans="1:18" ht="24" customHeight="1">
      <c r="A662" s="31">
        <v>658</v>
      </c>
      <c r="B662" s="16">
        <v>5920003714</v>
      </c>
      <c r="C662" s="17" t="s">
        <v>1717</v>
      </c>
      <c r="D662" s="17" t="s">
        <v>1718</v>
      </c>
      <c r="E662" s="17" t="s">
        <v>1719</v>
      </c>
      <c r="F662" s="48" t="s">
        <v>3599</v>
      </c>
      <c r="G662" s="25">
        <v>78.650000000000006</v>
      </c>
      <c r="H662" s="18">
        <v>1</v>
      </c>
      <c r="I662" s="25">
        <v>3.5</v>
      </c>
      <c r="J662" s="26">
        <f t="shared" si="41"/>
        <v>3.5</v>
      </c>
      <c r="K662" s="26">
        <f t="shared" si="42"/>
        <v>0.24500000000000002</v>
      </c>
      <c r="L662" s="26">
        <f t="shared" si="43"/>
        <v>3.7450000000000001</v>
      </c>
      <c r="M662" s="26">
        <f t="shared" si="40"/>
        <v>82.39500000000001</v>
      </c>
      <c r="N662" s="25"/>
      <c r="O662" s="94">
        <v>0</v>
      </c>
    </row>
    <row r="663" spans="1:18" ht="24" customHeight="1">
      <c r="A663" s="31">
        <v>659</v>
      </c>
      <c r="B663" s="33">
        <v>5920003715</v>
      </c>
      <c r="C663" s="17" t="s">
        <v>1720</v>
      </c>
      <c r="D663" s="17" t="s">
        <v>1721</v>
      </c>
      <c r="E663" s="17" t="s">
        <v>1722</v>
      </c>
      <c r="F663" s="48" t="s">
        <v>3577</v>
      </c>
      <c r="G663" s="25">
        <v>86.14</v>
      </c>
      <c r="H663" s="18">
        <v>12</v>
      </c>
      <c r="I663" s="25">
        <v>3.5</v>
      </c>
      <c r="J663" s="26">
        <f t="shared" si="41"/>
        <v>42</v>
      </c>
      <c r="K663" s="26">
        <f t="shared" si="42"/>
        <v>2.9400000000000004</v>
      </c>
      <c r="L663" s="26">
        <f t="shared" si="43"/>
        <v>44.94</v>
      </c>
      <c r="M663" s="26">
        <f t="shared" si="40"/>
        <v>131.07999999999998</v>
      </c>
      <c r="N663" s="25"/>
      <c r="O663" s="94">
        <v>1</v>
      </c>
    </row>
    <row r="664" spans="1:18" ht="24" customHeight="1">
      <c r="A664" s="31">
        <v>660</v>
      </c>
      <c r="B664" s="16">
        <v>5920003716</v>
      </c>
      <c r="C664" s="17" t="s">
        <v>1723</v>
      </c>
      <c r="D664" s="17" t="s">
        <v>1721</v>
      </c>
      <c r="E664" s="17" t="s">
        <v>1724</v>
      </c>
      <c r="F664" s="48" t="s">
        <v>19</v>
      </c>
      <c r="G664" s="25">
        <v>0</v>
      </c>
      <c r="H664" s="18">
        <v>26</v>
      </c>
      <c r="I664" s="25">
        <v>3.5</v>
      </c>
      <c r="J664" s="26">
        <f t="shared" si="41"/>
        <v>91</v>
      </c>
      <c r="K664" s="26">
        <f t="shared" si="42"/>
        <v>6.370000000000001</v>
      </c>
      <c r="L664" s="26">
        <f t="shared" si="43"/>
        <v>97.37</v>
      </c>
      <c r="M664" s="26">
        <f t="shared" si="40"/>
        <v>97.37</v>
      </c>
      <c r="N664" s="25"/>
      <c r="O664" s="94" t="s">
        <v>3596</v>
      </c>
      <c r="P664" s="85"/>
      <c r="Q664" s="85"/>
      <c r="R664" s="85"/>
    </row>
    <row r="665" spans="1:18" ht="24" customHeight="1">
      <c r="A665" s="31">
        <v>661</v>
      </c>
      <c r="B665" s="33">
        <v>5920003717</v>
      </c>
      <c r="C665" s="17" t="s">
        <v>1725</v>
      </c>
      <c r="D665" s="17" t="s">
        <v>3500</v>
      </c>
      <c r="E665" s="17" t="s">
        <v>1726</v>
      </c>
      <c r="F665" s="49" t="s">
        <v>19</v>
      </c>
      <c r="G665" s="25">
        <v>0</v>
      </c>
      <c r="H665" s="18">
        <v>5</v>
      </c>
      <c r="I665" s="25">
        <v>3.5</v>
      </c>
      <c r="J665" s="26">
        <f t="shared" si="41"/>
        <v>17.5</v>
      </c>
      <c r="K665" s="26">
        <f t="shared" si="42"/>
        <v>1.2250000000000001</v>
      </c>
      <c r="L665" s="26">
        <f t="shared" si="43"/>
        <v>18.725000000000001</v>
      </c>
      <c r="M665" s="26">
        <f t="shared" si="40"/>
        <v>18.725000000000001</v>
      </c>
      <c r="N665" s="25"/>
      <c r="O665" s="94">
        <v>1</v>
      </c>
      <c r="P665" s="85"/>
      <c r="Q665" s="85"/>
      <c r="R665" s="85"/>
    </row>
    <row r="666" spans="1:18" ht="24" customHeight="1">
      <c r="A666" s="31">
        <v>662</v>
      </c>
      <c r="B666" s="16">
        <v>5920003718</v>
      </c>
      <c r="C666" s="17" t="s">
        <v>1727</v>
      </c>
      <c r="D666" s="17" t="s">
        <v>2648</v>
      </c>
      <c r="E666" s="17" t="s">
        <v>1728</v>
      </c>
      <c r="F666" s="48" t="s">
        <v>3578</v>
      </c>
      <c r="G666" s="25">
        <v>254.66</v>
      </c>
      <c r="H666" s="18">
        <v>16</v>
      </c>
      <c r="I666" s="25">
        <v>3.5</v>
      </c>
      <c r="J666" s="26">
        <f t="shared" si="41"/>
        <v>56</v>
      </c>
      <c r="K666" s="26">
        <f t="shared" si="42"/>
        <v>3.9200000000000004</v>
      </c>
      <c r="L666" s="26">
        <f t="shared" si="43"/>
        <v>59.92</v>
      </c>
      <c r="M666" s="26">
        <f t="shared" si="40"/>
        <v>314.58</v>
      </c>
      <c r="N666" s="25"/>
      <c r="O666" s="94">
        <v>0</v>
      </c>
      <c r="P666" s="78"/>
    </row>
    <row r="667" spans="1:18" ht="24" customHeight="1">
      <c r="A667" s="31">
        <v>663</v>
      </c>
      <c r="B667" s="33">
        <v>5920003719</v>
      </c>
      <c r="C667" s="17" t="s">
        <v>1729</v>
      </c>
      <c r="D667" s="17" t="s">
        <v>2648</v>
      </c>
      <c r="E667" s="17" t="s">
        <v>1730</v>
      </c>
      <c r="F667" s="48" t="s">
        <v>3578</v>
      </c>
      <c r="G667" s="25">
        <v>82.4</v>
      </c>
      <c r="H667" s="18">
        <v>22</v>
      </c>
      <c r="I667" s="25">
        <v>3.5</v>
      </c>
      <c r="J667" s="26">
        <f t="shared" si="41"/>
        <v>77</v>
      </c>
      <c r="K667" s="26">
        <f t="shared" si="42"/>
        <v>5.3900000000000006</v>
      </c>
      <c r="L667" s="26">
        <f t="shared" si="43"/>
        <v>82.39</v>
      </c>
      <c r="M667" s="26">
        <f t="shared" si="40"/>
        <v>164.79000000000002</v>
      </c>
      <c r="N667" s="25"/>
      <c r="O667" s="94">
        <v>1</v>
      </c>
      <c r="P667" s="78"/>
    </row>
    <row r="668" spans="1:18" ht="24" customHeight="1">
      <c r="A668" s="31">
        <v>664</v>
      </c>
      <c r="B668" s="16">
        <v>5920003720</v>
      </c>
      <c r="C668" s="17" t="s">
        <v>1731</v>
      </c>
      <c r="D668" s="17" t="s">
        <v>2649</v>
      </c>
      <c r="E668" s="17" t="s">
        <v>1732</v>
      </c>
      <c r="F668" s="48">
        <v>21702</v>
      </c>
      <c r="G668" s="25">
        <v>22.47</v>
      </c>
      <c r="H668" s="18">
        <v>10</v>
      </c>
      <c r="I668" s="25">
        <v>3.5</v>
      </c>
      <c r="J668" s="26">
        <f t="shared" si="41"/>
        <v>35</v>
      </c>
      <c r="K668" s="26">
        <f t="shared" si="42"/>
        <v>2.4500000000000002</v>
      </c>
      <c r="L668" s="26">
        <f t="shared" si="43"/>
        <v>37.450000000000003</v>
      </c>
      <c r="M668" s="26">
        <f t="shared" si="40"/>
        <v>59.92</v>
      </c>
      <c r="N668" s="25"/>
      <c r="O668" s="94">
        <v>0</v>
      </c>
      <c r="P668" s="78"/>
      <c r="Q668" s="83"/>
    </row>
    <row r="669" spans="1:18" ht="24" customHeight="1">
      <c r="A669" s="31">
        <v>665</v>
      </c>
      <c r="B669" s="33">
        <v>5920003721</v>
      </c>
      <c r="C669" s="17" t="s">
        <v>1733</v>
      </c>
      <c r="D669" s="17" t="s">
        <v>1734</v>
      </c>
      <c r="E669" s="17" t="s">
        <v>1735</v>
      </c>
      <c r="F669" s="48" t="s">
        <v>3577</v>
      </c>
      <c r="G669" s="25">
        <v>127.34</v>
      </c>
      <c r="H669" s="18">
        <v>6</v>
      </c>
      <c r="I669" s="25">
        <v>3.5</v>
      </c>
      <c r="J669" s="26">
        <f t="shared" si="41"/>
        <v>21</v>
      </c>
      <c r="K669" s="26">
        <f t="shared" si="42"/>
        <v>1.4700000000000002</v>
      </c>
      <c r="L669" s="26">
        <f t="shared" si="43"/>
        <v>22.47</v>
      </c>
      <c r="M669" s="26">
        <f t="shared" si="40"/>
        <v>149.81</v>
      </c>
      <c r="N669" s="25"/>
      <c r="O669" s="94">
        <v>1</v>
      </c>
    </row>
    <row r="670" spans="1:18" ht="24" customHeight="1">
      <c r="A670" s="31">
        <v>666</v>
      </c>
      <c r="B670" s="16">
        <v>5920003722</v>
      </c>
      <c r="C670" s="17" t="s">
        <v>1736</v>
      </c>
      <c r="D670" s="17" t="s">
        <v>2650</v>
      </c>
      <c r="E670" s="17" t="s">
        <v>1737</v>
      </c>
      <c r="F670" s="48" t="s">
        <v>3599</v>
      </c>
      <c r="G670" s="25">
        <v>179.77</v>
      </c>
      <c r="H670" s="18">
        <v>16</v>
      </c>
      <c r="I670" s="25">
        <v>3.5</v>
      </c>
      <c r="J670" s="26">
        <f t="shared" si="41"/>
        <v>56</v>
      </c>
      <c r="K670" s="26">
        <f t="shared" si="42"/>
        <v>3.9200000000000004</v>
      </c>
      <c r="L670" s="26">
        <f t="shared" si="43"/>
        <v>59.92</v>
      </c>
      <c r="M670" s="26">
        <f t="shared" si="40"/>
        <v>239.69</v>
      </c>
      <c r="N670" s="25"/>
      <c r="O670" s="94">
        <v>0</v>
      </c>
    </row>
    <row r="671" spans="1:18" ht="24" customHeight="1">
      <c r="A671" s="31">
        <v>667</v>
      </c>
      <c r="B671" s="33">
        <v>5920003723</v>
      </c>
      <c r="C671" s="17" t="s">
        <v>1738</v>
      </c>
      <c r="D671" s="17" t="s">
        <v>2651</v>
      </c>
      <c r="E671" s="17" t="s">
        <v>1739</v>
      </c>
      <c r="F671" s="49">
        <v>21702</v>
      </c>
      <c r="G671" s="25">
        <v>33.71</v>
      </c>
      <c r="H671" s="18">
        <v>6</v>
      </c>
      <c r="I671" s="25">
        <v>3.5</v>
      </c>
      <c r="J671" s="26">
        <f t="shared" si="41"/>
        <v>21</v>
      </c>
      <c r="K671" s="26">
        <f t="shared" si="42"/>
        <v>1.4700000000000002</v>
      </c>
      <c r="L671" s="26">
        <f t="shared" si="43"/>
        <v>22.47</v>
      </c>
      <c r="M671" s="26">
        <f t="shared" si="40"/>
        <v>56.18</v>
      </c>
      <c r="N671" s="25"/>
      <c r="O671" s="94">
        <v>1</v>
      </c>
      <c r="P671" s="78"/>
      <c r="Q671" s="83"/>
    </row>
    <row r="672" spans="1:18" ht="24" customHeight="1">
      <c r="A672" s="31">
        <v>668</v>
      </c>
      <c r="B672" s="96">
        <v>5920003724</v>
      </c>
      <c r="C672" s="17" t="s">
        <v>1740</v>
      </c>
      <c r="D672" s="17" t="s">
        <v>3582</v>
      </c>
      <c r="E672" s="17" t="s">
        <v>1741</v>
      </c>
      <c r="F672" s="16" t="s">
        <v>19</v>
      </c>
      <c r="G672" s="25">
        <v>0</v>
      </c>
      <c r="H672" s="18">
        <v>10</v>
      </c>
      <c r="I672" s="25">
        <v>3.5</v>
      </c>
      <c r="J672" s="26">
        <f t="shared" si="41"/>
        <v>35</v>
      </c>
      <c r="K672" s="26">
        <f t="shared" si="42"/>
        <v>2.4500000000000002</v>
      </c>
      <c r="L672" s="26">
        <f t="shared" si="43"/>
        <v>37.450000000000003</v>
      </c>
      <c r="M672" s="26">
        <f t="shared" si="40"/>
        <v>37.450000000000003</v>
      </c>
      <c r="N672" s="25"/>
      <c r="O672" s="94">
        <v>0</v>
      </c>
      <c r="P672" s="85"/>
      <c r="Q672" s="85"/>
      <c r="R672" s="85"/>
    </row>
    <row r="673" spans="1:18" ht="24" customHeight="1">
      <c r="A673" s="31">
        <v>669</v>
      </c>
      <c r="B673" s="33">
        <v>5920003725</v>
      </c>
      <c r="C673" s="17" t="s">
        <v>1742</v>
      </c>
      <c r="D673" s="17" t="s">
        <v>2652</v>
      </c>
      <c r="E673" s="17" t="s">
        <v>1743</v>
      </c>
      <c r="F673" s="48" t="s">
        <v>3577</v>
      </c>
      <c r="G673" s="25">
        <v>59.92</v>
      </c>
      <c r="H673" s="18">
        <v>5</v>
      </c>
      <c r="I673" s="25">
        <v>3.5</v>
      </c>
      <c r="J673" s="26">
        <f t="shared" si="41"/>
        <v>17.5</v>
      </c>
      <c r="K673" s="26">
        <f t="shared" si="42"/>
        <v>1.2250000000000001</v>
      </c>
      <c r="L673" s="26">
        <f t="shared" si="43"/>
        <v>18.725000000000001</v>
      </c>
      <c r="M673" s="26">
        <f t="shared" si="40"/>
        <v>78.64500000000001</v>
      </c>
      <c r="N673" s="25"/>
      <c r="O673" s="94">
        <v>1</v>
      </c>
    </row>
    <row r="674" spans="1:18" ht="24" customHeight="1">
      <c r="A674" s="31">
        <v>670</v>
      </c>
      <c r="B674" s="16">
        <v>5920003726</v>
      </c>
      <c r="C674" s="17" t="s">
        <v>1744</v>
      </c>
      <c r="D674" s="17" t="s">
        <v>2653</v>
      </c>
      <c r="E674" s="17" t="s">
        <v>1745</v>
      </c>
      <c r="F674" s="48" t="s">
        <v>3599</v>
      </c>
      <c r="G674" s="25">
        <v>1026.1300000000001</v>
      </c>
      <c r="H674" s="18">
        <v>67</v>
      </c>
      <c r="I674" s="25">
        <v>3.5</v>
      </c>
      <c r="J674" s="26">
        <f t="shared" si="41"/>
        <v>234.5</v>
      </c>
      <c r="K674" s="26">
        <f t="shared" si="42"/>
        <v>16.415000000000003</v>
      </c>
      <c r="L674" s="26">
        <f t="shared" si="43"/>
        <v>250.91499999999999</v>
      </c>
      <c r="M674" s="26">
        <f t="shared" si="40"/>
        <v>1277.0450000000001</v>
      </c>
      <c r="N674" s="25"/>
      <c r="O674" s="94" t="s">
        <v>3596</v>
      </c>
    </row>
    <row r="675" spans="1:18" ht="24" customHeight="1">
      <c r="A675" s="31">
        <v>671</v>
      </c>
      <c r="B675" s="33">
        <v>5920003727</v>
      </c>
      <c r="C675" s="65" t="s">
        <v>1746</v>
      </c>
      <c r="D675" s="65" t="s">
        <v>2654</v>
      </c>
      <c r="E675" s="65" t="s">
        <v>3497</v>
      </c>
      <c r="F675" s="49" t="s">
        <v>3578</v>
      </c>
      <c r="G675" s="25">
        <v>411.95</v>
      </c>
      <c r="H675" s="18">
        <v>59</v>
      </c>
      <c r="I675" s="25">
        <v>3.5</v>
      </c>
      <c r="J675" s="26">
        <f t="shared" si="41"/>
        <v>206.5</v>
      </c>
      <c r="K675" s="26">
        <f t="shared" si="42"/>
        <v>14.455000000000002</v>
      </c>
      <c r="L675" s="26">
        <f t="shared" si="43"/>
        <v>220.95500000000001</v>
      </c>
      <c r="M675" s="26">
        <f t="shared" si="40"/>
        <v>632.90499999999997</v>
      </c>
      <c r="N675" s="25"/>
      <c r="O675" s="94">
        <v>1</v>
      </c>
      <c r="P675" s="78"/>
    </row>
    <row r="676" spans="1:18" ht="24" customHeight="1">
      <c r="A676" s="31">
        <v>672</v>
      </c>
      <c r="B676" s="16">
        <v>5920003728</v>
      </c>
      <c r="C676" s="17" t="s">
        <v>1747</v>
      </c>
      <c r="D676" s="17" t="s">
        <v>2655</v>
      </c>
      <c r="E676" s="17" t="s">
        <v>1748</v>
      </c>
      <c r="F676" s="48" t="s">
        <v>3599</v>
      </c>
      <c r="G676" s="25">
        <v>247.18</v>
      </c>
      <c r="H676" s="18">
        <v>16</v>
      </c>
      <c r="I676" s="25">
        <v>3.5</v>
      </c>
      <c r="J676" s="26">
        <f t="shared" si="41"/>
        <v>56</v>
      </c>
      <c r="K676" s="26">
        <f t="shared" si="42"/>
        <v>3.9200000000000004</v>
      </c>
      <c r="L676" s="26">
        <f t="shared" si="43"/>
        <v>59.92</v>
      </c>
      <c r="M676" s="26">
        <f t="shared" si="40"/>
        <v>307.10000000000002</v>
      </c>
      <c r="N676" s="25"/>
      <c r="O676" s="94">
        <v>0</v>
      </c>
    </row>
    <row r="677" spans="1:18" ht="24" customHeight="1">
      <c r="A677" s="31">
        <v>673</v>
      </c>
      <c r="B677" s="33">
        <v>5920003729</v>
      </c>
      <c r="C677" s="17" t="s">
        <v>1749</v>
      </c>
      <c r="D677" s="17" t="s">
        <v>2656</v>
      </c>
      <c r="E677" s="17" t="s">
        <v>1750</v>
      </c>
      <c r="F677" s="48" t="s">
        <v>3577</v>
      </c>
      <c r="G677" s="25">
        <v>681.6</v>
      </c>
      <c r="H677" s="18">
        <v>37</v>
      </c>
      <c r="I677" s="25">
        <v>3.5</v>
      </c>
      <c r="J677" s="26">
        <f t="shared" si="41"/>
        <v>129.5</v>
      </c>
      <c r="K677" s="26">
        <f t="shared" si="42"/>
        <v>9.0650000000000013</v>
      </c>
      <c r="L677" s="26">
        <f t="shared" si="43"/>
        <v>138.565</v>
      </c>
      <c r="M677" s="26">
        <f t="shared" si="40"/>
        <v>820.16499999999996</v>
      </c>
      <c r="N677" s="25"/>
      <c r="O677" s="94">
        <v>1</v>
      </c>
    </row>
    <row r="678" spans="1:18" ht="24" customHeight="1">
      <c r="A678" s="31">
        <v>674</v>
      </c>
      <c r="B678" s="16">
        <v>5920003730</v>
      </c>
      <c r="C678" s="17" t="s">
        <v>1751</v>
      </c>
      <c r="D678" s="17" t="s">
        <v>1752</v>
      </c>
      <c r="E678" s="17" t="s">
        <v>1585</v>
      </c>
      <c r="F678" s="49" t="s">
        <v>3578</v>
      </c>
      <c r="G678" s="25">
        <v>303.35000000000002</v>
      </c>
      <c r="H678" s="18">
        <v>49</v>
      </c>
      <c r="I678" s="25">
        <v>3.5</v>
      </c>
      <c r="J678" s="26">
        <f t="shared" si="41"/>
        <v>171.5</v>
      </c>
      <c r="K678" s="26">
        <f t="shared" si="42"/>
        <v>12.005000000000001</v>
      </c>
      <c r="L678" s="26">
        <f t="shared" si="43"/>
        <v>183.505</v>
      </c>
      <c r="M678" s="26">
        <f t="shared" si="40"/>
        <v>486.85500000000002</v>
      </c>
      <c r="N678" s="25"/>
      <c r="O678" s="94">
        <v>0</v>
      </c>
      <c r="P678" s="78"/>
    </row>
    <row r="679" spans="1:18" ht="24" customHeight="1">
      <c r="A679" s="31">
        <v>675</v>
      </c>
      <c r="B679" s="33">
        <v>5920003731</v>
      </c>
      <c r="C679" s="17" t="s">
        <v>1753</v>
      </c>
      <c r="D679" s="17" t="s">
        <v>1754</v>
      </c>
      <c r="E679" s="17" t="s">
        <v>1588</v>
      </c>
      <c r="F679" s="49" t="s">
        <v>3578</v>
      </c>
      <c r="G679" s="25">
        <v>74.900000000000006</v>
      </c>
      <c r="H679" s="18">
        <v>10</v>
      </c>
      <c r="I679" s="25">
        <v>3.5</v>
      </c>
      <c r="J679" s="26">
        <f t="shared" si="41"/>
        <v>35</v>
      </c>
      <c r="K679" s="26">
        <f t="shared" si="42"/>
        <v>2.4500000000000002</v>
      </c>
      <c r="L679" s="26">
        <f t="shared" si="43"/>
        <v>37.450000000000003</v>
      </c>
      <c r="M679" s="26">
        <f t="shared" si="40"/>
        <v>112.35000000000001</v>
      </c>
      <c r="N679" s="25"/>
      <c r="O679" s="94">
        <v>1</v>
      </c>
      <c r="P679" s="78"/>
    </row>
    <row r="680" spans="1:18" ht="24" customHeight="1">
      <c r="A680" s="31">
        <v>676</v>
      </c>
      <c r="B680" s="16">
        <v>5920003732</v>
      </c>
      <c r="C680" s="17" t="s">
        <v>1755</v>
      </c>
      <c r="D680" s="17" t="s">
        <v>1756</v>
      </c>
      <c r="E680" s="17" t="s">
        <v>1591</v>
      </c>
      <c r="F680" s="48" t="s">
        <v>3599</v>
      </c>
      <c r="G680" s="25">
        <v>157.30000000000001</v>
      </c>
      <c r="H680" s="18">
        <v>14</v>
      </c>
      <c r="I680" s="25">
        <v>3.5</v>
      </c>
      <c r="J680" s="26">
        <f t="shared" si="41"/>
        <v>49</v>
      </c>
      <c r="K680" s="26">
        <f t="shared" si="42"/>
        <v>3.43</v>
      </c>
      <c r="L680" s="26">
        <f t="shared" si="43"/>
        <v>52.43</v>
      </c>
      <c r="M680" s="26">
        <f t="shared" si="40"/>
        <v>209.73000000000002</v>
      </c>
      <c r="N680" s="25"/>
      <c r="O680" s="94">
        <v>0</v>
      </c>
    </row>
    <row r="681" spans="1:18" ht="24" customHeight="1">
      <c r="A681" s="31">
        <v>677</v>
      </c>
      <c r="B681" s="33">
        <v>5920003733</v>
      </c>
      <c r="C681" s="17" t="s">
        <v>1757</v>
      </c>
      <c r="D681" s="17" t="s">
        <v>1758</v>
      </c>
      <c r="E681" s="17" t="s">
        <v>1759</v>
      </c>
      <c r="F681" s="49">
        <v>21702</v>
      </c>
      <c r="G681" s="25">
        <v>93.63</v>
      </c>
      <c r="H681" s="18">
        <v>26</v>
      </c>
      <c r="I681" s="25">
        <v>3.5</v>
      </c>
      <c r="J681" s="26">
        <f t="shared" si="41"/>
        <v>91</v>
      </c>
      <c r="K681" s="26">
        <f t="shared" si="42"/>
        <v>6.370000000000001</v>
      </c>
      <c r="L681" s="26">
        <f t="shared" si="43"/>
        <v>97.37</v>
      </c>
      <c r="M681" s="26">
        <f t="shared" si="40"/>
        <v>191</v>
      </c>
      <c r="N681" s="25"/>
      <c r="O681" s="94">
        <v>1</v>
      </c>
      <c r="P681" s="78"/>
      <c r="Q681" s="83"/>
    </row>
    <row r="682" spans="1:18" ht="24" customHeight="1">
      <c r="A682" s="31">
        <v>678</v>
      </c>
      <c r="B682" s="16">
        <v>5920003734</v>
      </c>
      <c r="C682" s="17" t="s">
        <v>1760</v>
      </c>
      <c r="D682" s="17" t="s">
        <v>1761</v>
      </c>
      <c r="E682" s="17" t="s">
        <v>1762</v>
      </c>
      <c r="F682" s="48" t="s">
        <v>3599</v>
      </c>
      <c r="G682" s="25">
        <v>104.87</v>
      </c>
      <c r="H682" s="18">
        <v>9</v>
      </c>
      <c r="I682" s="25">
        <v>3.5</v>
      </c>
      <c r="J682" s="26">
        <f t="shared" si="41"/>
        <v>31.5</v>
      </c>
      <c r="K682" s="26">
        <f t="shared" si="42"/>
        <v>2.2050000000000001</v>
      </c>
      <c r="L682" s="26">
        <f t="shared" si="43"/>
        <v>33.704999999999998</v>
      </c>
      <c r="M682" s="26">
        <f t="shared" si="40"/>
        <v>138.57499999999999</v>
      </c>
      <c r="N682" s="25"/>
      <c r="O682" s="94">
        <v>0</v>
      </c>
    </row>
    <row r="683" spans="1:18" ht="24" customHeight="1">
      <c r="A683" s="31">
        <v>679</v>
      </c>
      <c r="B683" s="33">
        <v>5920003735</v>
      </c>
      <c r="C683" s="17" t="s">
        <v>1763</v>
      </c>
      <c r="D683" s="17" t="s">
        <v>1764</v>
      </c>
      <c r="E683" s="17" t="s">
        <v>1765</v>
      </c>
      <c r="F683" s="48" t="s">
        <v>3577</v>
      </c>
      <c r="G683" s="25">
        <v>168.53</v>
      </c>
      <c r="H683" s="18">
        <v>16</v>
      </c>
      <c r="I683" s="25">
        <v>3.5</v>
      </c>
      <c r="J683" s="26">
        <f t="shared" si="41"/>
        <v>56</v>
      </c>
      <c r="K683" s="26">
        <f t="shared" si="42"/>
        <v>3.9200000000000004</v>
      </c>
      <c r="L683" s="26">
        <f t="shared" si="43"/>
        <v>59.92</v>
      </c>
      <c r="M683" s="26">
        <f t="shared" si="40"/>
        <v>228.45</v>
      </c>
      <c r="N683" s="25"/>
      <c r="O683" s="94">
        <v>1</v>
      </c>
    </row>
    <row r="684" spans="1:18" ht="24" customHeight="1">
      <c r="A684" s="31">
        <v>680</v>
      </c>
      <c r="B684" s="16">
        <v>5920003736</v>
      </c>
      <c r="C684" s="17" t="s">
        <v>1766</v>
      </c>
      <c r="D684" s="17" t="s">
        <v>1767</v>
      </c>
      <c r="E684" s="17" t="s">
        <v>1768</v>
      </c>
      <c r="F684" s="48" t="s">
        <v>3599</v>
      </c>
      <c r="G684" s="25">
        <v>228.45</v>
      </c>
      <c r="H684" s="18">
        <v>23</v>
      </c>
      <c r="I684" s="25">
        <v>3.5</v>
      </c>
      <c r="J684" s="26">
        <f t="shared" si="41"/>
        <v>80.5</v>
      </c>
      <c r="K684" s="26">
        <f t="shared" si="42"/>
        <v>5.6350000000000007</v>
      </c>
      <c r="L684" s="26">
        <f t="shared" si="43"/>
        <v>86.135000000000005</v>
      </c>
      <c r="M684" s="26">
        <f t="shared" si="40"/>
        <v>314.58499999999998</v>
      </c>
      <c r="N684" s="25"/>
      <c r="O684" s="94" t="s">
        <v>3596</v>
      </c>
    </row>
    <row r="685" spans="1:18" ht="24" customHeight="1">
      <c r="A685" s="31">
        <v>681</v>
      </c>
      <c r="B685" s="33">
        <v>5920003737</v>
      </c>
      <c r="C685" s="17" t="s">
        <v>1769</v>
      </c>
      <c r="D685" s="17" t="s">
        <v>1770</v>
      </c>
      <c r="E685" s="17" t="s">
        <v>1771</v>
      </c>
      <c r="F685" s="49" t="s">
        <v>3578</v>
      </c>
      <c r="G685" s="25">
        <v>123.59</v>
      </c>
      <c r="H685" s="18">
        <v>18</v>
      </c>
      <c r="I685" s="25">
        <v>3.5</v>
      </c>
      <c r="J685" s="26">
        <f t="shared" si="41"/>
        <v>63</v>
      </c>
      <c r="K685" s="26">
        <f t="shared" si="42"/>
        <v>4.41</v>
      </c>
      <c r="L685" s="26">
        <f t="shared" si="43"/>
        <v>67.41</v>
      </c>
      <c r="M685" s="26">
        <f t="shared" si="40"/>
        <v>191</v>
      </c>
      <c r="N685" s="25"/>
      <c r="O685" s="94">
        <v>1</v>
      </c>
      <c r="P685" s="78"/>
    </row>
    <row r="686" spans="1:18" ht="24" customHeight="1">
      <c r="A686" s="31">
        <v>682</v>
      </c>
      <c r="B686" s="16">
        <v>5920003738</v>
      </c>
      <c r="C686" s="17" t="s">
        <v>1772</v>
      </c>
      <c r="D686" s="17" t="s">
        <v>1773</v>
      </c>
      <c r="E686" s="17" t="s">
        <v>1774</v>
      </c>
      <c r="F686" s="48" t="s">
        <v>19</v>
      </c>
      <c r="G686" s="25">
        <v>0</v>
      </c>
      <c r="H686" s="18">
        <v>0</v>
      </c>
      <c r="I686" s="25">
        <v>3.5</v>
      </c>
      <c r="J686" s="26">
        <f t="shared" si="41"/>
        <v>0</v>
      </c>
      <c r="K686" s="26">
        <f t="shared" si="42"/>
        <v>0</v>
      </c>
      <c r="L686" s="26">
        <f t="shared" si="43"/>
        <v>0</v>
      </c>
      <c r="M686" s="26">
        <f t="shared" si="40"/>
        <v>0</v>
      </c>
      <c r="N686" s="25"/>
      <c r="O686" s="94">
        <v>0</v>
      </c>
      <c r="P686" s="85"/>
      <c r="Q686" s="85"/>
      <c r="R686" s="85"/>
    </row>
    <row r="687" spans="1:18" ht="24" customHeight="1">
      <c r="A687" s="31">
        <v>683</v>
      </c>
      <c r="B687" s="33">
        <v>5920003739</v>
      </c>
      <c r="C687" s="17" t="s">
        <v>1775</v>
      </c>
      <c r="D687" s="17" t="s">
        <v>1776</v>
      </c>
      <c r="E687" s="17" t="s">
        <v>1777</v>
      </c>
      <c r="F687" s="48" t="s">
        <v>3577</v>
      </c>
      <c r="G687" s="25">
        <v>52.44</v>
      </c>
      <c r="H687" s="18">
        <v>0</v>
      </c>
      <c r="I687" s="25">
        <v>3.5</v>
      </c>
      <c r="J687" s="26">
        <f t="shared" si="41"/>
        <v>0</v>
      </c>
      <c r="K687" s="26">
        <f t="shared" si="42"/>
        <v>0</v>
      </c>
      <c r="L687" s="26">
        <f t="shared" si="43"/>
        <v>0</v>
      </c>
      <c r="M687" s="26">
        <f t="shared" si="40"/>
        <v>52.44</v>
      </c>
      <c r="N687" s="25"/>
      <c r="O687" s="94">
        <v>1</v>
      </c>
    </row>
    <row r="688" spans="1:18" ht="24" customHeight="1">
      <c r="A688" s="31">
        <v>684</v>
      </c>
      <c r="B688" s="16">
        <v>5920003740</v>
      </c>
      <c r="C688" s="17" t="s">
        <v>1778</v>
      </c>
      <c r="D688" s="17" t="s">
        <v>1779</v>
      </c>
      <c r="E688" s="17" t="s">
        <v>1780</v>
      </c>
      <c r="F688" s="48" t="s">
        <v>3599</v>
      </c>
      <c r="G688" s="25">
        <v>191</v>
      </c>
      <c r="H688" s="18">
        <v>16</v>
      </c>
      <c r="I688" s="25">
        <v>3.5</v>
      </c>
      <c r="J688" s="26">
        <f t="shared" si="41"/>
        <v>56</v>
      </c>
      <c r="K688" s="26">
        <f t="shared" si="42"/>
        <v>3.9200000000000004</v>
      </c>
      <c r="L688" s="26">
        <f t="shared" si="43"/>
        <v>59.92</v>
      </c>
      <c r="M688" s="26">
        <f t="shared" si="40"/>
        <v>250.92000000000002</v>
      </c>
      <c r="N688" s="25"/>
      <c r="O688" s="94">
        <v>0</v>
      </c>
    </row>
    <row r="689" spans="1:18" ht="24" customHeight="1">
      <c r="A689" s="31">
        <v>685</v>
      </c>
      <c r="B689" s="33">
        <v>5920003741</v>
      </c>
      <c r="C689" s="17" t="s">
        <v>1781</v>
      </c>
      <c r="D689" s="17" t="s">
        <v>1782</v>
      </c>
      <c r="E689" s="17" t="s">
        <v>1783</v>
      </c>
      <c r="F689" s="48" t="s">
        <v>19</v>
      </c>
      <c r="G689" s="25">
        <v>0</v>
      </c>
      <c r="H689" s="18">
        <v>37</v>
      </c>
      <c r="I689" s="25">
        <v>3.5</v>
      </c>
      <c r="J689" s="26">
        <f t="shared" si="41"/>
        <v>129.5</v>
      </c>
      <c r="K689" s="26">
        <f t="shared" si="42"/>
        <v>9.0650000000000013</v>
      </c>
      <c r="L689" s="26">
        <f t="shared" si="43"/>
        <v>138.565</v>
      </c>
      <c r="M689" s="26">
        <f t="shared" si="40"/>
        <v>138.565</v>
      </c>
      <c r="N689" s="25">
        <v>138.57</v>
      </c>
      <c r="O689" s="94">
        <v>1</v>
      </c>
      <c r="P689" s="85"/>
      <c r="Q689" s="85"/>
      <c r="R689" s="85"/>
    </row>
    <row r="690" spans="1:18" ht="24" customHeight="1">
      <c r="A690" s="31">
        <v>686</v>
      </c>
      <c r="B690" s="16">
        <v>5920003742</v>
      </c>
      <c r="C690" s="17" t="s">
        <v>1784</v>
      </c>
      <c r="D690" s="17" t="s">
        <v>1782</v>
      </c>
      <c r="E690" s="17" t="s">
        <v>1785</v>
      </c>
      <c r="F690" s="48" t="s">
        <v>19</v>
      </c>
      <c r="G690" s="25">
        <v>0</v>
      </c>
      <c r="H690" s="18">
        <v>40</v>
      </c>
      <c r="I690" s="25">
        <v>3.5</v>
      </c>
      <c r="J690" s="26">
        <f t="shared" si="41"/>
        <v>140</v>
      </c>
      <c r="K690" s="26">
        <f t="shared" si="42"/>
        <v>9.8000000000000007</v>
      </c>
      <c r="L690" s="26">
        <f t="shared" si="43"/>
        <v>149.80000000000001</v>
      </c>
      <c r="M690" s="26">
        <f t="shared" si="40"/>
        <v>149.80000000000001</v>
      </c>
      <c r="N690" s="25"/>
      <c r="O690" s="94">
        <v>0</v>
      </c>
      <c r="P690" s="85"/>
      <c r="Q690" s="85"/>
      <c r="R690" s="85"/>
    </row>
    <row r="691" spans="1:18" ht="24" customHeight="1">
      <c r="A691" s="31">
        <v>687</v>
      </c>
      <c r="B691" s="33">
        <v>5920003743</v>
      </c>
      <c r="C691" s="17" t="s">
        <v>1786</v>
      </c>
      <c r="D691" s="17" t="s">
        <v>1782</v>
      </c>
      <c r="E691" s="17" t="s">
        <v>1787</v>
      </c>
      <c r="F691" s="48" t="s">
        <v>19</v>
      </c>
      <c r="G691" s="25">
        <v>0</v>
      </c>
      <c r="H691" s="18">
        <v>100</v>
      </c>
      <c r="I691" s="25">
        <v>3.5</v>
      </c>
      <c r="J691" s="26">
        <f t="shared" si="41"/>
        <v>350</v>
      </c>
      <c r="K691" s="26">
        <f t="shared" si="42"/>
        <v>24.500000000000004</v>
      </c>
      <c r="L691" s="26">
        <f t="shared" si="43"/>
        <v>374.5</v>
      </c>
      <c r="M691" s="26">
        <f t="shared" si="40"/>
        <v>374.5</v>
      </c>
      <c r="N691" s="25">
        <v>374.5</v>
      </c>
      <c r="O691" s="94">
        <v>1</v>
      </c>
      <c r="P691" s="85"/>
      <c r="Q691" s="85"/>
      <c r="R691" s="85"/>
    </row>
    <row r="692" spans="1:18" ht="24" customHeight="1">
      <c r="A692" s="31">
        <v>688</v>
      </c>
      <c r="B692" s="16">
        <v>5920003744</v>
      </c>
      <c r="C692" s="17" t="s">
        <v>1788</v>
      </c>
      <c r="D692" s="17" t="s">
        <v>1789</v>
      </c>
      <c r="E692" s="17" t="s">
        <v>1790</v>
      </c>
      <c r="F692" s="48">
        <v>21702</v>
      </c>
      <c r="G692" s="25">
        <v>37.450000000000003</v>
      </c>
      <c r="H692" s="18">
        <v>10</v>
      </c>
      <c r="I692" s="25">
        <v>3.5</v>
      </c>
      <c r="J692" s="26">
        <f t="shared" si="41"/>
        <v>35</v>
      </c>
      <c r="K692" s="26">
        <f t="shared" si="42"/>
        <v>2.4500000000000002</v>
      </c>
      <c r="L692" s="26">
        <f t="shared" si="43"/>
        <v>37.450000000000003</v>
      </c>
      <c r="M692" s="26">
        <f t="shared" si="40"/>
        <v>74.900000000000006</v>
      </c>
      <c r="N692" s="25"/>
      <c r="O692" s="94">
        <v>0</v>
      </c>
      <c r="P692" s="78"/>
      <c r="Q692" s="83"/>
    </row>
    <row r="693" spans="1:18" ht="24" customHeight="1">
      <c r="A693" s="31">
        <v>689</v>
      </c>
      <c r="B693" s="33">
        <v>5920003745</v>
      </c>
      <c r="C693" s="17" t="s">
        <v>1791</v>
      </c>
      <c r="D693" s="17" t="s">
        <v>1792</v>
      </c>
      <c r="E693" s="17" t="s">
        <v>1793</v>
      </c>
      <c r="F693" s="48" t="s">
        <v>3577</v>
      </c>
      <c r="G693" s="25">
        <v>224.71</v>
      </c>
      <c r="H693" s="18">
        <v>20</v>
      </c>
      <c r="I693" s="25">
        <v>3.5</v>
      </c>
      <c r="J693" s="26">
        <f t="shared" si="41"/>
        <v>70</v>
      </c>
      <c r="K693" s="26">
        <f t="shared" si="42"/>
        <v>4.9000000000000004</v>
      </c>
      <c r="L693" s="26">
        <f t="shared" si="43"/>
        <v>74.900000000000006</v>
      </c>
      <c r="M693" s="26">
        <f t="shared" si="40"/>
        <v>299.61</v>
      </c>
      <c r="N693" s="25"/>
      <c r="O693" s="94">
        <v>1</v>
      </c>
    </row>
    <row r="694" spans="1:18" ht="24" customHeight="1">
      <c r="A694" s="31">
        <v>690</v>
      </c>
      <c r="B694" s="16">
        <v>5920003746</v>
      </c>
      <c r="C694" s="17" t="s">
        <v>1794</v>
      </c>
      <c r="D694" s="17" t="s">
        <v>1795</v>
      </c>
      <c r="E694" s="17" t="s">
        <v>1796</v>
      </c>
      <c r="F694" s="49" t="s">
        <v>3578</v>
      </c>
      <c r="G694" s="25">
        <v>29.96</v>
      </c>
      <c r="H694" s="18">
        <v>4</v>
      </c>
      <c r="I694" s="25">
        <v>3.5</v>
      </c>
      <c r="J694" s="26">
        <f t="shared" si="41"/>
        <v>14</v>
      </c>
      <c r="K694" s="26">
        <f t="shared" si="42"/>
        <v>0.98000000000000009</v>
      </c>
      <c r="L694" s="26">
        <f t="shared" si="43"/>
        <v>14.98</v>
      </c>
      <c r="M694" s="26">
        <f t="shared" si="40"/>
        <v>44.94</v>
      </c>
      <c r="N694" s="25"/>
      <c r="O694" s="94" t="s">
        <v>3596</v>
      </c>
      <c r="P694" s="78"/>
    </row>
    <row r="695" spans="1:18" ht="24" customHeight="1">
      <c r="A695" s="31">
        <v>691</v>
      </c>
      <c r="B695" s="33">
        <v>5920003747</v>
      </c>
      <c r="C695" s="17" t="s">
        <v>1797</v>
      </c>
      <c r="D695" s="17" t="s">
        <v>1798</v>
      </c>
      <c r="E695" s="17" t="s">
        <v>1799</v>
      </c>
      <c r="F695" s="49" t="s">
        <v>3578</v>
      </c>
      <c r="G695" s="25">
        <v>823.91</v>
      </c>
      <c r="H695" s="18">
        <v>82</v>
      </c>
      <c r="I695" s="25">
        <v>3.5</v>
      </c>
      <c r="J695" s="26">
        <f t="shared" si="41"/>
        <v>287</v>
      </c>
      <c r="K695" s="26">
        <f t="shared" si="42"/>
        <v>20.090000000000003</v>
      </c>
      <c r="L695" s="26">
        <f t="shared" si="43"/>
        <v>307.09000000000003</v>
      </c>
      <c r="M695" s="26">
        <f t="shared" si="40"/>
        <v>1131</v>
      </c>
      <c r="N695" s="25"/>
      <c r="O695" s="94">
        <v>1</v>
      </c>
      <c r="P695" s="78"/>
    </row>
    <row r="696" spans="1:18" ht="24" customHeight="1">
      <c r="A696" s="31">
        <v>692</v>
      </c>
      <c r="B696" s="16">
        <v>5920003748</v>
      </c>
      <c r="C696" s="17" t="s">
        <v>1800</v>
      </c>
      <c r="D696" s="17" t="s">
        <v>1801</v>
      </c>
      <c r="E696" s="17" t="s">
        <v>1802</v>
      </c>
      <c r="F696" s="49" t="s">
        <v>3578</v>
      </c>
      <c r="G696" s="25">
        <v>67.42</v>
      </c>
      <c r="H696" s="18">
        <v>8</v>
      </c>
      <c r="I696" s="25">
        <v>3.5</v>
      </c>
      <c r="J696" s="26">
        <f t="shared" si="41"/>
        <v>28</v>
      </c>
      <c r="K696" s="26">
        <f t="shared" si="42"/>
        <v>1.9600000000000002</v>
      </c>
      <c r="L696" s="26">
        <f t="shared" si="43"/>
        <v>29.96</v>
      </c>
      <c r="M696" s="26">
        <f t="shared" si="40"/>
        <v>97.38</v>
      </c>
      <c r="N696" s="25"/>
      <c r="O696" s="94">
        <v>0</v>
      </c>
      <c r="P696" s="78"/>
    </row>
    <row r="697" spans="1:18" ht="24" customHeight="1">
      <c r="A697" s="31">
        <v>693</v>
      </c>
      <c r="B697" s="33">
        <v>5920003749</v>
      </c>
      <c r="C697" s="17" t="s">
        <v>1803</v>
      </c>
      <c r="D697" s="17" t="s">
        <v>1804</v>
      </c>
      <c r="E697" s="17" t="s">
        <v>1805</v>
      </c>
      <c r="F697" s="48" t="s">
        <v>3577</v>
      </c>
      <c r="G697" s="25">
        <v>273.39</v>
      </c>
      <c r="H697" s="18">
        <v>24</v>
      </c>
      <c r="I697" s="25">
        <v>3.5</v>
      </c>
      <c r="J697" s="26">
        <f t="shared" si="41"/>
        <v>84</v>
      </c>
      <c r="K697" s="26">
        <f t="shared" si="42"/>
        <v>5.8800000000000008</v>
      </c>
      <c r="L697" s="26">
        <f t="shared" si="43"/>
        <v>89.88</v>
      </c>
      <c r="M697" s="26">
        <f t="shared" si="40"/>
        <v>363.27</v>
      </c>
      <c r="N697" s="25"/>
      <c r="O697" s="94">
        <v>1</v>
      </c>
    </row>
    <row r="698" spans="1:18" ht="24" customHeight="1">
      <c r="A698" s="31">
        <v>694</v>
      </c>
      <c r="B698" s="16">
        <v>5920003750</v>
      </c>
      <c r="C698" s="17" t="s">
        <v>1806</v>
      </c>
      <c r="D698" s="17" t="s">
        <v>1807</v>
      </c>
      <c r="E698" s="17" t="s">
        <v>1808</v>
      </c>
      <c r="F698" s="49" t="s">
        <v>3578</v>
      </c>
      <c r="G698" s="25">
        <v>247.18</v>
      </c>
      <c r="H698" s="18">
        <v>31</v>
      </c>
      <c r="I698" s="25">
        <v>3.5</v>
      </c>
      <c r="J698" s="26">
        <f t="shared" si="41"/>
        <v>108.5</v>
      </c>
      <c r="K698" s="26">
        <f t="shared" si="42"/>
        <v>7.5950000000000006</v>
      </c>
      <c r="L698" s="26">
        <f t="shared" si="43"/>
        <v>116.095</v>
      </c>
      <c r="M698" s="26">
        <f t="shared" si="40"/>
        <v>363.27499999999998</v>
      </c>
      <c r="N698" s="25"/>
      <c r="O698" s="94">
        <v>0</v>
      </c>
      <c r="P698" s="78"/>
    </row>
    <row r="699" spans="1:18" ht="24" customHeight="1">
      <c r="A699" s="31">
        <v>695</v>
      </c>
      <c r="B699" s="33">
        <v>5920003751</v>
      </c>
      <c r="C699" s="65" t="s">
        <v>1809</v>
      </c>
      <c r="D699" s="65" t="s">
        <v>1810</v>
      </c>
      <c r="E699" s="65" t="s">
        <v>1811</v>
      </c>
      <c r="F699" s="20" t="s">
        <v>19</v>
      </c>
      <c r="G699" s="25">
        <v>0</v>
      </c>
      <c r="H699" s="18">
        <v>68</v>
      </c>
      <c r="I699" s="25">
        <v>3.5</v>
      </c>
      <c r="J699" s="26">
        <f t="shared" si="41"/>
        <v>238</v>
      </c>
      <c r="K699" s="26">
        <f t="shared" si="42"/>
        <v>16.66</v>
      </c>
      <c r="L699" s="26">
        <f t="shared" si="43"/>
        <v>254.66</v>
      </c>
      <c r="M699" s="26">
        <f t="shared" si="40"/>
        <v>254.66</v>
      </c>
      <c r="N699" s="25"/>
      <c r="O699" s="94">
        <v>1</v>
      </c>
      <c r="P699" s="85"/>
      <c r="Q699" s="85"/>
      <c r="R699" s="85"/>
    </row>
    <row r="700" spans="1:18" ht="24" customHeight="1">
      <c r="A700" s="31">
        <v>696</v>
      </c>
      <c r="B700" s="16">
        <v>5920003752</v>
      </c>
      <c r="C700" s="17" t="s">
        <v>1812</v>
      </c>
      <c r="D700" s="17" t="s">
        <v>1813</v>
      </c>
      <c r="E700" s="17" t="s">
        <v>1814</v>
      </c>
      <c r="F700" s="48" t="s">
        <v>19</v>
      </c>
      <c r="G700" s="25">
        <v>0</v>
      </c>
      <c r="H700" s="18">
        <v>71</v>
      </c>
      <c r="I700" s="25">
        <v>3.5</v>
      </c>
      <c r="J700" s="26">
        <f t="shared" si="41"/>
        <v>248.5</v>
      </c>
      <c r="K700" s="26">
        <f t="shared" si="42"/>
        <v>17.395000000000003</v>
      </c>
      <c r="L700" s="26">
        <f t="shared" si="43"/>
        <v>265.89499999999998</v>
      </c>
      <c r="M700" s="26">
        <f t="shared" si="40"/>
        <v>265.89499999999998</v>
      </c>
      <c r="N700" s="25"/>
      <c r="O700" s="94">
        <v>0</v>
      </c>
      <c r="P700" s="85"/>
      <c r="Q700" s="85"/>
      <c r="R700" s="85"/>
    </row>
    <row r="701" spans="1:18" ht="24" customHeight="1">
      <c r="A701" s="31">
        <v>697</v>
      </c>
      <c r="B701" s="33">
        <v>5920003753</v>
      </c>
      <c r="C701" s="17" t="s">
        <v>1815</v>
      </c>
      <c r="D701" s="17" t="s">
        <v>1816</v>
      </c>
      <c r="E701" s="17" t="s">
        <v>1817</v>
      </c>
      <c r="F701" s="48" t="s">
        <v>3577</v>
      </c>
      <c r="G701" s="25">
        <v>217.21</v>
      </c>
      <c r="H701" s="18">
        <v>17</v>
      </c>
      <c r="I701" s="25">
        <v>3.5</v>
      </c>
      <c r="J701" s="26">
        <f t="shared" si="41"/>
        <v>59.5</v>
      </c>
      <c r="K701" s="26">
        <f t="shared" si="42"/>
        <v>4.165</v>
      </c>
      <c r="L701" s="26">
        <f t="shared" si="43"/>
        <v>63.664999999999999</v>
      </c>
      <c r="M701" s="26">
        <f t="shared" si="40"/>
        <v>280.875</v>
      </c>
      <c r="N701" s="25"/>
      <c r="O701" s="94">
        <v>1</v>
      </c>
    </row>
    <row r="702" spans="1:18" ht="24" customHeight="1">
      <c r="A702" s="31">
        <v>698</v>
      </c>
      <c r="B702" s="16">
        <v>5920003754</v>
      </c>
      <c r="C702" s="17" t="s">
        <v>1818</v>
      </c>
      <c r="D702" s="17" t="s">
        <v>1816</v>
      </c>
      <c r="E702" s="17" t="s">
        <v>1819</v>
      </c>
      <c r="F702" s="48" t="s">
        <v>3599</v>
      </c>
      <c r="G702" s="25">
        <v>138.57</v>
      </c>
      <c r="H702" s="18">
        <v>12</v>
      </c>
      <c r="I702" s="25">
        <v>3.5</v>
      </c>
      <c r="J702" s="26">
        <f t="shared" si="41"/>
        <v>42</v>
      </c>
      <c r="K702" s="26">
        <f t="shared" si="42"/>
        <v>2.9400000000000004</v>
      </c>
      <c r="L702" s="26">
        <f t="shared" si="43"/>
        <v>44.94</v>
      </c>
      <c r="M702" s="26">
        <f t="shared" si="40"/>
        <v>183.51</v>
      </c>
      <c r="N702" s="25"/>
      <c r="O702" s="94">
        <v>0</v>
      </c>
    </row>
    <row r="703" spans="1:18" ht="24" customHeight="1">
      <c r="A703" s="31">
        <v>699</v>
      </c>
      <c r="B703" s="33">
        <v>5920003755</v>
      </c>
      <c r="C703" s="17" t="s">
        <v>1820</v>
      </c>
      <c r="D703" s="17" t="s">
        <v>1821</v>
      </c>
      <c r="E703" s="17" t="s">
        <v>1822</v>
      </c>
      <c r="F703" s="48" t="s">
        <v>3577</v>
      </c>
      <c r="G703" s="25">
        <v>565.5</v>
      </c>
      <c r="H703" s="18">
        <v>30</v>
      </c>
      <c r="I703" s="25">
        <v>3.5</v>
      </c>
      <c r="J703" s="26">
        <f t="shared" si="41"/>
        <v>105</v>
      </c>
      <c r="K703" s="26">
        <f t="shared" si="42"/>
        <v>7.3500000000000005</v>
      </c>
      <c r="L703" s="26">
        <f t="shared" si="43"/>
        <v>112.35</v>
      </c>
      <c r="M703" s="26">
        <f t="shared" si="40"/>
        <v>677.85</v>
      </c>
      <c r="N703" s="25"/>
      <c r="O703" s="94">
        <v>1</v>
      </c>
    </row>
    <row r="704" spans="1:18" ht="24" customHeight="1">
      <c r="A704" s="31">
        <v>700</v>
      </c>
      <c r="B704" s="16">
        <v>5920003756</v>
      </c>
      <c r="C704" s="65" t="s">
        <v>1823</v>
      </c>
      <c r="D704" s="65" t="s">
        <v>1824</v>
      </c>
      <c r="E704" s="65" t="s">
        <v>3513</v>
      </c>
      <c r="F704" s="48" t="s">
        <v>3599</v>
      </c>
      <c r="G704" s="25">
        <v>288.38</v>
      </c>
      <c r="H704" s="18">
        <v>16</v>
      </c>
      <c r="I704" s="25">
        <v>3.5</v>
      </c>
      <c r="J704" s="26">
        <f t="shared" si="41"/>
        <v>56</v>
      </c>
      <c r="K704" s="26">
        <f t="shared" si="42"/>
        <v>3.9200000000000004</v>
      </c>
      <c r="L704" s="26">
        <f t="shared" si="43"/>
        <v>59.92</v>
      </c>
      <c r="M704" s="26">
        <f t="shared" si="40"/>
        <v>348.3</v>
      </c>
      <c r="N704" s="25"/>
      <c r="O704" s="94" t="s">
        <v>3596</v>
      </c>
    </row>
    <row r="705" spans="1:18" ht="24" customHeight="1">
      <c r="A705" s="31">
        <v>701</v>
      </c>
      <c r="B705" s="33">
        <v>5920003757</v>
      </c>
      <c r="C705" s="17" t="s">
        <v>1825</v>
      </c>
      <c r="D705" s="17" t="s">
        <v>1826</v>
      </c>
      <c r="E705" s="17" t="s">
        <v>3535</v>
      </c>
      <c r="F705" s="48" t="s">
        <v>3577</v>
      </c>
      <c r="G705" s="25">
        <v>1153.46</v>
      </c>
      <c r="H705" s="18">
        <v>70</v>
      </c>
      <c r="I705" s="25">
        <v>3.5</v>
      </c>
      <c r="J705" s="26">
        <f t="shared" si="41"/>
        <v>245</v>
      </c>
      <c r="K705" s="26">
        <f t="shared" si="42"/>
        <v>17.150000000000002</v>
      </c>
      <c r="L705" s="26">
        <f t="shared" si="43"/>
        <v>262.14999999999998</v>
      </c>
      <c r="M705" s="26">
        <f t="shared" si="40"/>
        <v>1415.6100000000001</v>
      </c>
      <c r="N705" s="25"/>
      <c r="O705" s="94">
        <v>1</v>
      </c>
    </row>
    <row r="706" spans="1:18" ht="24" customHeight="1">
      <c r="A706" s="31">
        <v>702</v>
      </c>
      <c r="B706" s="16">
        <v>5920003758</v>
      </c>
      <c r="C706" s="65" t="s">
        <v>1827</v>
      </c>
      <c r="D706" s="65" t="s">
        <v>1828</v>
      </c>
      <c r="E706" s="65" t="s">
        <v>3532</v>
      </c>
      <c r="F706" s="48">
        <v>21702</v>
      </c>
      <c r="G706" s="25">
        <v>48.69</v>
      </c>
      <c r="H706" s="18">
        <v>10</v>
      </c>
      <c r="I706" s="25">
        <v>3.5</v>
      </c>
      <c r="J706" s="26">
        <f t="shared" si="41"/>
        <v>35</v>
      </c>
      <c r="K706" s="26">
        <f t="shared" si="42"/>
        <v>2.4500000000000002</v>
      </c>
      <c r="L706" s="26">
        <f t="shared" si="43"/>
        <v>37.450000000000003</v>
      </c>
      <c r="M706" s="26">
        <f t="shared" si="40"/>
        <v>86.14</v>
      </c>
      <c r="N706" s="25">
        <v>86.14</v>
      </c>
      <c r="O706" s="94">
        <v>0</v>
      </c>
      <c r="P706" s="78"/>
      <c r="Q706" s="83"/>
    </row>
    <row r="707" spans="1:18" ht="24" customHeight="1">
      <c r="A707" s="31">
        <v>703</v>
      </c>
      <c r="B707" s="33">
        <v>5920003759</v>
      </c>
      <c r="C707" s="17" t="s">
        <v>1829</v>
      </c>
      <c r="D707" s="17" t="s">
        <v>1830</v>
      </c>
      <c r="E707" s="17" t="s">
        <v>1831</v>
      </c>
      <c r="F707" s="48" t="s">
        <v>3577</v>
      </c>
      <c r="G707" s="25">
        <v>543.03</v>
      </c>
      <c r="H707" s="18">
        <v>54</v>
      </c>
      <c r="I707" s="25">
        <v>3.5</v>
      </c>
      <c r="J707" s="26">
        <f t="shared" si="41"/>
        <v>189</v>
      </c>
      <c r="K707" s="26">
        <f t="shared" si="42"/>
        <v>13.23</v>
      </c>
      <c r="L707" s="26">
        <f t="shared" si="43"/>
        <v>202.23</v>
      </c>
      <c r="M707" s="26">
        <f t="shared" si="40"/>
        <v>745.26</v>
      </c>
      <c r="N707" s="25"/>
      <c r="O707" s="94">
        <v>1</v>
      </c>
    </row>
    <row r="708" spans="1:18" ht="24" customHeight="1">
      <c r="A708" s="31">
        <v>704</v>
      </c>
      <c r="B708" s="16">
        <v>5920003760</v>
      </c>
      <c r="C708" s="17" t="s">
        <v>1832</v>
      </c>
      <c r="D708" s="17" t="s">
        <v>1833</v>
      </c>
      <c r="E708" s="17" t="s">
        <v>1834</v>
      </c>
      <c r="F708" s="48" t="s">
        <v>3599</v>
      </c>
      <c r="G708" s="25">
        <v>288.37</v>
      </c>
      <c r="H708" s="18">
        <v>39</v>
      </c>
      <c r="I708" s="25">
        <v>3.5</v>
      </c>
      <c r="J708" s="26">
        <f t="shared" si="41"/>
        <v>136.5</v>
      </c>
      <c r="K708" s="26">
        <f t="shared" si="42"/>
        <v>9.5550000000000015</v>
      </c>
      <c r="L708" s="26">
        <f t="shared" si="43"/>
        <v>146.05500000000001</v>
      </c>
      <c r="M708" s="26">
        <f t="shared" si="40"/>
        <v>434.42500000000001</v>
      </c>
      <c r="N708" s="25"/>
      <c r="O708" s="94">
        <v>0</v>
      </c>
    </row>
    <row r="709" spans="1:18" ht="24" customHeight="1">
      <c r="A709" s="31">
        <v>705</v>
      </c>
      <c r="B709" s="33">
        <v>5920003761</v>
      </c>
      <c r="C709" s="17" t="s">
        <v>1835</v>
      </c>
      <c r="D709" s="17" t="s">
        <v>1836</v>
      </c>
      <c r="E709" s="17" t="s">
        <v>1837</v>
      </c>
      <c r="F709" s="48" t="s">
        <v>3577</v>
      </c>
      <c r="G709" s="25">
        <v>546.78</v>
      </c>
      <c r="H709" s="18">
        <v>52</v>
      </c>
      <c r="I709" s="25">
        <v>3.5</v>
      </c>
      <c r="J709" s="26">
        <f t="shared" si="41"/>
        <v>182</v>
      </c>
      <c r="K709" s="26">
        <f t="shared" si="42"/>
        <v>12.740000000000002</v>
      </c>
      <c r="L709" s="26">
        <f t="shared" si="43"/>
        <v>194.74</v>
      </c>
      <c r="M709" s="26">
        <f t="shared" ref="M709:M772" si="44">SUM(G709+L709)</f>
        <v>741.52</v>
      </c>
      <c r="N709" s="25"/>
      <c r="O709" s="94">
        <v>1</v>
      </c>
    </row>
    <row r="710" spans="1:18" ht="24" customHeight="1">
      <c r="A710" s="31">
        <v>706</v>
      </c>
      <c r="B710" s="16">
        <v>5920003762</v>
      </c>
      <c r="C710" s="65" t="s">
        <v>1838</v>
      </c>
      <c r="D710" s="65" t="s">
        <v>1839</v>
      </c>
      <c r="E710" s="65" t="s">
        <v>934</v>
      </c>
      <c r="F710" s="48" t="s">
        <v>19</v>
      </c>
      <c r="G710" s="25">
        <v>0</v>
      </c>
      <c r="H710" s="18">
        <v>0</v>
      </c>
      <c r="I710" s="25">
        <v>3.5</v>
      </c>
      <c r="J710" s="26">
        <f t="shared" ref="J710:J773" si="45">SUM(H710*I710)</f>
        <v>0</v>
      </c>
      <c r="K710" s="26">
        <f t="shared" ref="K710:K773" si="46">SUM(J710*7%)</f>
        <v>0</v>
      </c>
      <c r="L710" s="26">
        <f t="shared" ref="L710:L773" si="47">SUM(J710+K710)</f>
        <v>0</v>
      </c>
      <c r="M710" s="26">
        <f t="shared" si="44"/>
        <v>0</v>
      </c>
      <c r="N710" s="25"/>
      <c r="O710" s="94">
        <v>0</v>
      </c>
      <c r="P710" s="85"/>
      <c r="Q710" s="85"/>
      <c r="R710" s="85"/>
    </row>
    <row r="711" spans="1:18" ht="24" customHeight="1">
      <c r="A711" s="31">
        <v>707</v>
      </c>
      <c r="B711" s="33">
        <v>5920003763</v>
      </c>
      <c r="C711" s="65" t="s">
        <v>1840</v>
      </c>
      <c r="D711" s="65" t="s">
        <v>1841</v>
      </c>
      <c r="E711" s="65" t="s">
        <v>1069</v>
      </c>
      <c r="F711" s="48">
        <v>21671</v>
      </c>
      <c r="G711" s="25">
        <v>14.98</v>
      </c>
      <c r="H711" s="18">
        <v>0</v>
      </c>
      <c r="I711" s="25">
        <v>3.5</v>
      </c>
      <c r="J711" s="26">
        <f t="shared" si="45"/>
        <v>0</v>
      </c>
      <c r="K711" s="26">
        <f t="shared" si="46"/>
        <v>0</v>
      </c>
      <c r="L711" s="26">
        <f t="shared" si="47"/>
        <v>0</v>
      </c>
      <c r="M711" s="26">
        <f t="shared" si="44"/>
        <v>14.98</v>
      </c>
      <c r="N711" s="25"/>
      <c r="O711" s="94">
        <v>1</v>
      </c>
      <c r="P711" s="78"/>
      <c r="R711" s="85"/>
    </row>
    <row r="712" spans="1:18" ht="24" customHeight="1">
      <c r="A712" s="31">
        <v>708</v>
      </c>
      <c r="B712" s="16">
        <v>5920003764</v>
      </c>
      <c r="C712" s="65" t="s">
        <v>1842</v>
      </c>
      <c r="D712" s="65" t="s">
        <v>1276</v>
      </c>
      <c r="E712" s="65" t="s">
        <v>1843</v>
      </c>
      <c r="F712" s="48" t="s">
        <v>19</v>
      </c>
      <c r="G712" s="25">
        <v>0</v>
      </c>
      <c r="H712" s="18">
        <v>4</v>
      </c>
      <c r="I712" s="25">
        <v>3.5</v>
      </c>
      <c r="J712" s="26">
        <f t="shared" si="45"/>
        <v>14</v>
      </c>
      <c r="K712" s="26">
        <f t="shared" si="46"/>
        <v>0.98000000000000009</v>
      </c>
      <c r="L712" s="26">
        <f t="shared" si="47"/>
        <v>14.98</v>
      </c>
      <c r="M712" s="26">
        <f t="shared" si="44"/>
        <v>14.98</v>
      </c>
      <c r="N712" s="25"/>
      <c r="O712" s="94">
        <v>0</v>
      </c>
      <c r="P712" s="85"/>
      <c r="Q712" s="85"/>
      <c r="R712" s="85"/>
    </row>
    <row r="713" spans="1:18" ht="24" customHeight="1">
      <c r="A713" s="31">
        <v>709</v>
      </c>
      <c r="B713" s="33">
        <v>5920003765</v>
      </c>
      <c r="C713" s="17" t="s">
        <v>1844</v>
      </c>
      <c r="D713" s="17" t="s">
        <v>1845</v>
      </c>
      <c r="E713" s="17" t="s">
        <v>1481</v>
      </c>
      <c r="F713" s="48" t="s">
        <v>3578</v>
      </c>
      <c r="G713" s="25">
        <v>471.87</v>
      </c>
      <c r="H713" s="18">
        <v>50</v>
      </c>
      <c r="I713" s="25">
        <v>3.5</v>
      </c>
      <c r="J713" s="26">
        <f t="shared" si="45"/>
        <v>175</v>
      </c>
      <c r="K713" s="26">
        <f t="shared" si="46"/>
        <v>12.250000000000002</v>
      </c>
      <c r="L713" s="26">
        <f t="shared" si="47"/>
        <v>187.25</v>
      </c>
      <c r="M713" s="26">
        <f t="shared" si="44"/>
        <v>659.12</v>
      </c>
      <c r="N713" s="25"/>
      <c r="O713" s="94">
        <v>1</v>
      </c>
      <c r="P713" s="78"/>
    </row>
    <row r="714" spans="1:18" ht="24" customHeight="1">
      <c r="A714" s="31">
        <v>710</v>
      </c>
      <c r="B714" s="16">
        <v>5920003766</v>
      </c>
      <c r="C714" s="65" t="s">
        <v>1846</v>
      </c>
      <c r="D714" s="65" t="s">
        <v>1276</v>
      </c>
      <c r="E714" s="65" t="s">
        <v>3525</v>
      </c>
      <c r="F714" s="48" t="s">
        <v>3599</v>
      </c>
      <c r="G714" s="25">
        <v>543.03</v>
      </c>
      <c r="H714" s="18">
        <v>59</v>
      </c>
      <c r="I714" s="25">
        <v>3.5</v>
      </c>
      <c r="J714" s="26">
        <f t="shared" si="45"/>
        <v>206.5</v>
      </c>
      <c r="K714" s="26">
        <f t="shared" si="46"/>
        <v>14.455000000000002</v>
      </c>
      <c r="L714" s="26">
        <f t="shared" si="47"/>
        <v>220.95500000000001</v>
      </c>
      <c r="M714" s="26">
        <f t="shared" si="44"/>
        <v>763.98500000000001</v>
      </c>
      <c r="N714" s="25"/>
      <c r="O714" s="94" t="s">
        <v>3596</v>
      </c>
    </row>
    <row r="715" spans="1:18" ht="24" customHeight="1">
      <c r="A715" s="31">
        <v>711</v>
      </c>
      <c r="B715" s="33">
        <v>5920003767</v>
      </c>
      <c r="C715" s="65" t="s">
        <v>1848</v>
      </c>
      <c r="D715" s="65" t="s">
        <v>1849</v>
      </c>
      <c r="E715" s="65" t="s">
        <v>1850</v>
      </c>
      <c r="F715" s="48" t="s">
        <v>3577</v>
      </c>
      <c r="G715" s="25">
        <v>348.29</v>
      </c>
      <c r="H715" s="18">
        <v>28</v>
      </c>
      <c r="I715" s="25">
        <v>3.5</v>
      </c>
      <c r="J715" s="26">
        <f t="shared" si="45"/>
        <v>98</v>
      </c>
      <c r="K715" s="26">
        <f t="shared" si="46"/>
        <v>6.86</v>
      </c>
      <c r="L715" s="26">
        <f t="shared" si="47"/>
        <v>104.86</v>
      </c>
      <c r="M715" s="26">
        <f t="shared" si="44"/>
        <v>453.15000000000003</v>
      </c>
      <c r="N715" s="25"/>
      <c r="O715" s="94">
        <v>1</v>
      </c>
    </row>
    <row r="716" spans="1:18" ht="24" customHeight="1">
      <c r="A716" s="31">
        <v>712</v>
      </c>
      <c r="B716" s="16">
        <v>5920003768</v>
      </c>
      <c r="C716" s="65" t="s">
        <v>1851</v>
      </c>
      <c r="D716" s="65" t="s">
        <v>1839</v>
      </c>
      <c r="E716" s="65" t="s">
        <v>3529</v>
      </c>
      <c r="F716" s="48" t="s">
        <v>3599</v>
      </c>
      <c r="G716" s="25">
        <v>778.97</v>
      </c>
      <c r="H716" s="18">
        <v>26</v>
      </c>
      <c r="I716" s="25">
        <v>3.5</v>
      </c>
      <c r="J716" s="26">
        <f t="shared" si="45"/>
        <v>91</v>
      </c>
      <c r="K716" s="26">
        <f t="shared" si="46"/>
        <v>6.370000000000001</v>
      </c>
      <c r="L716" s="26">
        <f t="shared" si="47"/>
        <v>97.37</v>
      </c>
      <c r="M716" s="26">
        <f t="shared" si="44"/>
        <v>876.34</v>
      </c>
      <c r="N716" s="25"/>
      <c r="O716" s="94">
        <v>0</v>
      </c>
    </row>
    <row r="717" spans="1:18" ht="24" customHeight="1">
      <c r="A717" s="31">
        <v>713</v>
      </c>
      <c r="B717" s="33">
        <v>5920003769</v>
      </c>
      <c r="C717" s="65" t="s">
        <v>1852</v>
      </c>
      <c r="D717" s="65" t="s">
        <v>1839</v>
      </c>
      <c r="E717" s="65" t="s">
        <v>3530</v>
      </c>
      <c r="F717" s="48" t="s">
        <v>3577</v>
      </c>
      <c r="G717" s="25">
        <v>209.73</v>
      </c>
      <c r="H717" s="18">
        <v>34</v>
      </c>
      <c r="I717" s="25">
        <v>3.5</v>
      </c>
      <c r="J717" s="26">
        <f t="shared" si="45"/>
        <v>119</v>
      </c>
      <c r="K717" s="26">
        <f t="shared" si="46"/>
        <v>8.33</v>
      </c>
      <c r="L717" s="26">
        <f t="shared" si="47"/>
        <v>127.33</v>
      </c>
      <c r="M717" s="26">
        <f t="shared" si="44"/>
        <v>337.06</v>
      </c>
      <c r="N717" s="25"/>
      <c r="O717" s="94">
        <v>1</v>
      </c>
    </row>
    <row r="718" spans="1:18" ht="24" customHeight="1">
      <c r="A718" s="31">
        <v>714</v>
      </c>
      <c r="B718" s="16">
        <v>5920003770</v>
      </c>
      <c r="C718" s="17" t="s">
        <v>1854</v>
      </c>
      <c r="D718" s="17" t="s">
        <v>1839</v>
      </c>
      <c r="E718" s="17" t="s">
        <v>3534</v>
      </c>
      <c r="F718" s="48">
        <v>21702</v>
      </c>
      <c r="G718" s="25">
        <v>26.22</v>
      </c>
      <c r="H718" s="18">
        <v>25</v>
      </c>
      <c r="I718" s="25">
        <v>3.5</v>
      </c>
      <c r="J718" s="26">
        <f t="shared" si="45"/>
        <v>87.5</v>
      </c>
      <c r="K718" s="26">
        <f t="shared" si="46"/>
        <v>6.1250000000000009</v>
      </c>
      <c r="L718" s="26">
        <f t="shared" si="47"/>
        <v>93.625</v>
      </c>
      <c r="M718" s="26">
        <f t="shared" si="44"/>
        <v>119.845</v>
      </c>
      <c r="N718" s="25"/>
      <c r="O718" s="94">
        <v>0</v>
      </c>
      <c r="P718" s="78"/>
      <c r="Q718" s="83"/>
    </row>
    <row r="719" spans="1:18" ht="24" customHeight="1">
      <c r="A719" s="31">
        <v>715</v>
      </c>
      <c r="B719" s="33">
        <v>5920003771</v>
      </c>
      <c r="C719" s="65" t="s">
        <v>1855</v>
      </c>
      <c r="D719" s="65" t="s">
        <v>1856</v>
      </c>
      <c r="E719" s="65" t="s">
        <v>1574</v>
      </c>
      <c r="F719" s="48" t="s">
        <v>19</v>
      </c>
      <c r="G719" s="25">
        <v>0</v>
      </c>
      <c r="H719" s="18">
        <v>0</v>
      </c>
      <c r="I719" s="25">
        <v>3.5</v>
      </c>
      <c r="J719" s="26">
        <f t="shared" si="45"/>
        <v>0</v>
      </c>
      <c r="K719" s="26">
        <f t="shared" si="46"/>
        <v>0</v>
      </c>
      <c r="L719" s="26">
        <f t="shared" si="47"/>
        <v>0</v>
      </c>
      <c r="M719" s="26">
        <f t="shared" si="44"/>
        <v>0</v>
      </c>
      <c r="N719" s="25"/>
      <c r="O719" s="94">
        <v>1</v>
      </c>
      <c r="P719" s="85"/>
      <c r="Q719" s="85"/>
      <c r="R719" s="85"/>
    </row>
    <row r="720" spans="1:18" ht="24" customHeight="1">
      <c r="A720" s="31">
        <v>716</v>
      </c>
      <c r="B720" s="16">
        <v>5920003772</v>
      </c>
      <c r="C720" s="65" t="s">
        <v>1857</v>
      </c>
      <c r="D720" s="65" t="s">
        <v>1856</v>
      </c>
      <c r="E720" s="65" t="s">
        <v>1858</v>
      </c>
      <c r="F720" s="48" t="s">
        <v>3599</v>
      </c>
      <c r="G720" s="25">
        <v>430.68</v>
      </c>
      <c r="H720" s="18">
        <v>32</v>
      </c>
      <c r="I720" s="25">
        <v>3.5</v>
      </c>
      <c r="J720" s="26">
        <f t="shared" si="45"/>
        <v>112</v>
      </c>
      <c r="K720" s="26">
        <f t="shared" si="46"/>
        <v>7.8400000000000007</v>
      </c>
      <c r="L720" s="26">
        <f t="shared" si="47"/>
        <v>119.84</v>
      </c>
      <c r="M720" s="26">
        <f t="shared" si="44"/>
        <v>550.52</v>
      </c>
      <c r="N720" s="25"/>
      <c r="O720" s="94">
        <v>0</v>
      </c>
    </row>
    <row r="721" spans="1:18" ht="24" customHeight="1">
      <c r="A721" s="31">
        <v>717</v>
      </c>
      <c r="B721" s="33">
        <v>5920003773</v>
      </c>
      <c r="C721" s="65" t="s">
        <v>1859</v>
      </c>
      <c r="D721" s="65" t="s">
        <v>1860</v>
      </c>
      <c r="E721" s="65" t="s">
        <v>1861</v>
      </c>
      <c r="F721" s="48" t="s">
        <v>3577</v>
      </c>
      <c r="G721" s="25">
        <v>1307.01</v>
      </c>
      <c r="H721" s="18">
        <v>67</v>
      </c>
      <c r="I721" s="25">
        <v>3.5</v>
      </c>
      <c r="J721" s="26">
        <f t="shared" si="45"/>
        <v>234.5</v>
      </c>
      <c r="K721" s="26">
        <f t="shared" si="46"/>
        <v>16.415000000000003</v>
      </c>
      <c r="L721" s="26">
        <f t="shared" si="47"/>
        <v>250.91499999999999</v>
      </c>
      <c r="M721" s="26">
        <f t="shared" si="44"/>
        <v>1557.925</v>
      </c>
      <c r="N721" s="25"/>
      <c r="O721" s="94">
        <v>1</v>
      </c>
    </row>
    <row r="722" spans="1:18" ht="24" customHeight="1">
      <c r="A722" s="31">
        <v>718</v>
      </c>
      <c r="B722" s="16">
        <v>5920003774</v>
      </c>
      <c r="C722" s="17" t="s">
        <v>1862</v>
      </c>
      <c r="D722" s="17" t="s">
        <v>1863</v>
      </c>
      <c r="E722" s="17" t="s">
        <v>3539</v>
      </c>
      <c r="F722" s="48" t="s">
        <v>3599</v>
      </c>
      <c r="G722" s="25">
        <v>157.30000000000001</v>
      </c>
      <c r="H722" s="18">
        <v>12</v>
      </c>
      <c r="I722" s="25">
        <v>3.5</v>
      </c>
      <c r="J722" s="26">
        <f t="shared" si="45"/>
        <v>42</v>
      </c>
      <c r="K722" s="26">
        <f t="shared" si="46"/>
        <v>2.9400000000000004</v>
      </c>
      <c r="L722" s="26">
        <f t="shared" si="47"/>
        <v>44.94</v>
      </c>
      <c r="M722" s="26">
        <f t="shared" si="44"/>
        <v>202.24</v>
      </c>
      <c r="N722" s="25"/>
      <c r="O722" s="94">
        <v>0</v>
      </c>
    </row>
    <row r="723" spans="1:18" ht="24" customHeight="1">
      <c r="A723" s="31">
        <v>719</v>
      </c>
      <c r="B723" s="33">
        <v>5920003775</v>
      </c>
      <c r="C723" s="65" t="s">
        <v>1864</v>
      </c>
      <c r="D723" s="65" t="s">
        <v>1865</v>
      </c>
      <c r="E723" s="65" t="s">
        <v>1866</v>
      </c>
      <c r="F723" s="48" t="s">
        <v>3577</v>
      </c>
      <c r="G723" s="25">
        <v>198.5</v>
      </c>
      <c r="H723" s="18">
        <v>33</v>
      </c>
      <c r="I723" s="25">
        <v>3.5</v>
      </c>
      <c r="J723" s="26">
        <f t="shared" si="45"/>
        <v>115.5</v>
      </c>
      <c r="K723" s="26">
        <f t="shared" si="46"/>
        <v>8.0850000000000009</v>
      </c>
      <c r="L723" s="26">
        <f t="shared" si="47"/>
        <v>123.58500000000001</v>
      </c>
      <c r="M723" s="26">
        <f t="shared" si="44"/>
        <v>322.08500000000004</v>
      </c>
      <c r="N723" s="25"/>
      <c r="O723" s="94">
        <v>1</v>
      </c>
    </row>
    <row r="724" spans="1:18" ht="24" customHeight="1">
      <c r="A724" s="31">
        <v>720</v>
      </c>
      <c r="B724" s="16">
        <v>5920003776</v>
      </c>
      <c r="C724" s="65" t="s">
        <v>1867</v>
      </c>
      <c r="D724" s="65" t="s">
        <v>1839</v>
      </c>
      <c r="E724" s="65" t="s">
        <v>1598</v>
      </c>
      <c r="F724" s="48">
        <v>21702</v>
      </c>
      <c r="G724" s="25">
        <v>3.75</v>
      </c>
      <c r="H724" s="18">
        <v>0</v>
      </c>
      <c r="I724" s="25">
        <v>3.5</v>
      </c>
      <c r="J724" s="26">
        <f t="shared" si="45"/>
        <v>0</v>
      </c>
      <c r="K724" s="26">
        <f t="shared" si="46"/>
        <v>0</v>
      </c>
      <c r="L724" s="26">
        <f t="shared" si="47"/>
        <v>0</v>
      </c>
      <c r="M724" s="26">
        <f t="shared" si="44"/>
        <v>3.75</v>
      </c>
      <c r="N724" s="25"/>
      <c r="O724" s="94" t="s">
        <v>3596</v>
      </c>
      <c r="P724" s="78"/>
      <c r="Q724" s="83"/>
    </row>
    <row r="725" spans="1:18" ht="24" customHeight="1">
      <c r="A725" s="31">
        <v>721</v>
      </c>
      <c r="B725" s="33">
        <v>5920003777</v>
      </c>
      <c r="C725" s="65" t="s">
        <v>1868</v>
      </c>
      <c r="D725" s="65" t="s">
        <v>1869</v>
      </c>
      <c r="E725" s="65" t="s">
        <v>1870</v>
      </c>
      <c r="F725" s="48">
        <v>21641</v>
      </c>
      <c r="G725" s="25">
        <v>138.57</v>
      </c>
      <c r="H725" s="18">
        <v>0</v>
      </c>
      <c r="I725" s="25">
        <v>3.5</v>
      </c>
      <c r="J725" s="26">
        <f t="shared" si="45"/>
        <v>0</v>
      </c>
      <c r="K725" s="26">
        <f t="shared" si="46"/>
        <v>0</v>
      </c>
      <c r="L725" s="26">
        <f t="shared" si="47"/>
        <v>0</v>
      </c>
      <c r="M725" s="26">
        <f t="shared" si="44"/>
        <v>138.57</v>
      </c>
      <c r="N725" s="25"/>
      <c r="O725" s="94">
        <v>1</v>
      </c>
      <c r="Q725" s="83"/>
      <c r="R725" s="85"/>
    </row>
    <row r="726" spans="1:18" ht="24" customHeight="1">
      <c r="A726" s="31">
        <v>722</v>
      </c>
      <c r="B726" s="16">
        <v>5920003778</v>
      </c>
      <c r="C726" s="17" t="s">
        <v>1871</v>
      </c>
      <c r="D726" s="17" t="s">
        <v>1872</v>
      </c>
      <c r="E726" s="17" t="s">
        <v>1873</v>
      </c>
      <c r="F726" s="48" t="s">
        <v>3599</v>
      </c>
      <c r="G726" s="25">
        <v>539.28</v>
      </c>
      <c r="H726" s="18">
        <v>9</v>
      </c>
      <c r="I726" s="25">
        <v>3.5</v>
      </c>
      <c r="J726" s="26">
        <f t="shared" si="45"/>
        <v>31.5</v>
      </c>
      <c r="K726" s="26">
        <f t="shared" si="46"/>
        <v>2.2050000000000001</v>
      </c>
      <c r="L726" s="26">
        <f t="shared" si="47"/>
        <v>33.704999999999998</v>
      </c>
      <c r="M726" s="26">
        <f t="shared" si="44"/>
        <v>572.98500000000001</v>
      </c>
      <c r="N726" s="25"/>
      <c r="O726" s="94">
        <v>0</v>
      </c>
    </row>
    <row r="727" spans="1:18" ht="24" customHeight="1">
      <c r="A727" s="31">
        <v>723</v>
      </c>
      <c r="B727" s="33">
        <v>5920003779</v>
      </c>
      <c r="C727" s="17" t="s">
        <v>1874</v>
      </c>
      <c r="D727" s="17" t="s">
        <v>1875</v>
      </c>
      <c r="E727" s="17" t="s">
        <v>1876</v>
      </c>
      <c r="F727" s="49">
        <v>21702</v>
      </c>
      <c r="G727" s="25">
        <v>11.24</v>
      </c>
      <c r="H727" s="18">
        <v>4</v>
      </c>
      <c r="I727" s="25">
        <v>3.5</v>
      </c>
      <c r="J727" s="26">
        <f t="shared" si="45"/>
        <v>14</v>
      </c>
      <c r="K727" s="26">
        <f t="shared" si="46"/>
        <v>0.98000000000000009</v>
      </c>
      <c r="L727" s="26">
        <f t="shared" si="47"/>
        <v>14.98</v>
      </c>
      <c r="M727" s="26">
        <f t="shared" si="44"/>
        <v>26.22</v>
      </c>
      <c r="N727" s="25"/>
      <c r="O727" s="94">
        <v>1</v>
      </c>
      <c r="P727" s="78"/>
      <c r="Q727" s="83"/>
    </row>
    <row r="728" spans="1:18" ht="24" customHeight="1">
      <c r="A728" s="31">
        <v>724</v>
      </c>
      <c r="B728" s="16">
        <v>5920003780</v>
      </c>
      <c r="C728" s="65" t="s">
        <v>1877</v>
      </c>
      <c r="D728" s="65" t="s">
        <v>1878</v>
      </c>
      <c r="E728" s="65" t="s">
        <v>1879</v>
      </c>
      <c r="F728" s="48" t="s">
        <v>3599</v>
      </c>
      <c r="G728" s="25">
        <v>104.87</v>
      </c>
      <c r="H728" s="18">
        <v>16</v>
      </c>
      <c r="I728" s="25">
        <v>3.5</v>
      </c>
      <c r="J728" s="26">
        <f t="shared" si="45"/>
        <v>56</v>
      </c>
      <c r="K728" s="26">
        <f t="shared" si="46"/>
        <v>3.9200000000000004</v>
      </c>
      <c r="L728" s="26">
        <f t="shared" si="47"/>
        <v>59.92</v>
      </c>
      <c r="M728" s="26">
        <f t="shared" si="44"/>
        <v>164.79000000000002</v>
      </c>
      <c r="N728" s="25"/>
      <c r="O728" s="94">
        <v>0</v>
      </c>
    </row>
    <row r="729" spans="1:18" ht="24" customHeight="1">
      <c r="A729" s="31">
        <v>725</v>
      </c>
      <c r="B729" s="33">
        <v>5920003781</v>
      </c>
      <c r="C729" s="65" t="s">
        <v>1880</v>
      </c>
      <c r="D729" s="65" t="s">
        <v>1839</v>
      </c>
      <c r="E729" s="65" t="s">
        <v>1881</v>
      </c>
      <c r="F729" s="48">
        <v>21641</v>
      </c>
      <c r="G729" s="25">
        <v>3.75</v>
      </c>
      <c r="H729" s="18">
        <v>0</v>
      </c>
      <c r="I729" s="25">
        <v>3.5</v>
      </c>
      <c r="J729" s="26">
        <f t="shared" si="45"/>
        <v>0</v>
      </c>
      <c r="K729" s="26">
        <f t="shared" si="46"/>
        <v>0</v>
      </c>
      <c r="L729" s="26">
        <f t="shared" si="47"/>
        <v>0</v>
      </c>
      <c r="M729" s="26">
        <f t="shared" si="44"/>
        <v>3.75</v>
      </c>
      <c r="N729" s="25"/>
      <c r="O729" s="94">
        <v>1</v>
      </c>
      <c r="Q729" s="83"/>
      <c r="R729" s="85"/>
    </row>
    <row r="730" spans="1:18" ht="24" customHeight="1">
      <c r="A730" s="31">
        <v>726</v>
      </c>
      <c r="B730" s="16">
        <v>5920003782</v>
      </c>
      <c r="C730" s="17" t="s">
        <v>1882</v>
      </c>
      <c r="D730" s="17" t="s">
        <v>1883</v>
      </c>
      <c r="E730" s="17" t="s">
        <v>1884</v>
      </c>
      <c r="F730" s="48" t="s">
        <v>3599</v>
      </c>
      <c r="G730" s="25">
        <v>258.41000000000003</v>
      </c>
      <c r="H730" s="18">
        <v>24</v>
      </c>
      <c r="I730" s="25">
        <v>3.5</v>
      </c>
      <c r="J730" s="26">
        <f t="shared" si="45"/>
        <v>84</v>
      </c>
      <c r="K730" s="26">
        <f t="shared" si="46"/>
        <v>5.8800000000000008</v>
      </c>
      <c r="L730" s="26">
        <f t="shared" si="47"/>
        <v>89.88</v>
      </c>
      <c r="M730" s="26">
        <f t="shared" si="44"/>
        <v>348.29</v>
      </c>
      <c r="N730" s="25"/>
      <c r="O730" s="94">
        <v>0</v>
      </c>
    </row>
    <row r="731" spans="1:18" ht="24" customHeight="1">
      <c r="A731" s="31">
        <v>727</v>
      </c>
      <c r="B731" s="33">
        <v>5920003783</v>
      </c>
      <c r="C731" s="65" t="s">
        <v>1885</v>
      </c>
      <c r="D731" s="65" t="s">
        <v>1886</v>
      </c>
      <c r="E731" s="65" t="s">
        <v>934</v>
      </c>
      <c r="F731" s="48" t="s">
        <v>3577</v>
      </c>
      <c r="G731" s="25">
        <v>172.28</v>
      </c>
      <c r="H731" s="18">
        <v>6</v>
      </c>
      <c r="I731" s="25">
        <v>3.5</v>
      </c>
      <c r="J731" s="26">
        <f t="shared" si="45"/>
        <v>21</v>
      </c>
      <c r="K731" s="26">
        <f t="shared" si="46"/>
        <v>1.4700000000000002</v>
      </c>
      <c r="L731" s="26">
        <f t="shared" si="47"/>
        <v>22.47</v>
      </c>
      <c r="M731" s="26">
        <f t="shared" si="44"/>
        <v>194.75</v>
      </c>
      <c r="N731" s="25"/>
      <c r="O731" s="94">
        <v>1</v>
      </c>
    </row>
    <row r="732" spans="1:18" ht="24" customHeight="1">
      <c r="A732" s="31">
        <v>728</v>
      </c>
      <c r="B732" s="16">
        <v>5920003784</v>
      </c>
      <c r="C732" s="65" t="s">
        <v>1887</v>
      </c>
      <c r="D732" s="65" t="s">
        <v>1888</v>
      </c>
      <c r="E732" s="65" t="s">
        <v>3519</v>
      </c>
      <c r="F732" s="48" t="s">
        <v>19</v>
      </c>
      <c r="G732" s="25">
        <v>0</v>
      </c>
      <c r="H732" s="18">
        <v>3</v>
      </c>
      <c r="I732" s="25">
        <v>3.5</v>
      </c>
      <c r="J732" s="26">
        <f t="shared" si="45"/>
        <v>10.5</v>
      </c>
      <c r="K732" s="26">
        <f t="shared" si="46"/>
        <v>0.7350000000000001</v>
      </c>
      <c r="L732" s="26">
        <f t="shared" si="47"/>
        <v>11.234999999999999</v>
      </c>
      <c r="M732" s="26">
        <f t="shared" si="44"/>
        <v>11.234999999999999</v>
      </c>
      <c r="N732" s="25"/>
      <c r="O732" s="94">
        <v>0</v>
      </c>
      <c r="P732" s="85"/>
      <c r="Q732" s="85"/>
      <c r="R732" s="85"/>
    </row>
    <row r="733" spans="1:18" ht="24" customHeight="1">
      <c r="A733" s="31">
        <v>729</v>
      </c>
      <c r="B733" s="33">
        <v>5920003785</v>
      </c>
      <c r="C733" s="65" t="s">
        <v>1890</v>
      </c>
      <c r="D733" s="65" t="s">
        <v>1891</v>
      </c>
      <c r="E733" s="65" t="s">
        <v>3524</v>
      </c>
      <c r="F733" s="48" t="s">
        <v>3577</v>
      </c>
      <c r="G733" s="25">
        <v>48.69</v>
      </c>
      <c r="H733" s="18">
        <v>5</v>
      </c>
      <c r="I733" s="25">
        <v>3.5</v>
      </c>
      <c r="J733" s="26">
        <f t="shared" si="45"/>
        <v>17.5</v>
      </c>
      <c r="K733" s="26">
        <f t="shared" si="46"/>
        <v>1.2250000000000001</v>
      </c>
      <c r="L733" s="26">
        <f t="shared" si="47"/>
        <v>18.725000000000001</v>
      </c>
      <c r="M733" s="26">
        <f t="shared" si="44"/>
        <v>67.414999999999992</v>
      </c>
      <c r="N733" s="25"/>
      <c r="O733" s="94">
        <v>1</v>
      </c>
    </row>
    <row r="734" spans="1:18" ht="24" customHeight="1">
      <c r="A734" s="31">
        <v>730</v>
      </c>
      <c r="B734" s="16">
        <v>5920003786</v>
      </c>
      <c r="C734" s="17" t="s">
        <v>1892</v>
      </c>
      <c r="D734" s="17" t="s">
        <v>1893</v>
      </c>
      <c r="E734" s="17" t="s">
        <v>1853</v>
      </c>
      <c r="F734" s="48" t="s">
        <v>3599</v>
      </c>
      <c r="G734" s="25">
        <v>269.64</v>
      </c>
      <c r="H734" s="18">
        <v>37</v>
      </c>
      <c r="I734" s="25">
        <v>3.5</v>
      </c>
      <c r="J734" s="26">
        <f t="shared" si="45"/>
        <v>129.5</v>
      </c>
      <c r="K734" s="26">
        <f t="shared" si="46"/>
        <v>9.0650000000000013</v>
      </c>
      <c r="L734" s="26">
        <f t="shared" si="47"/>
        <v>138.565</v>
      </c>
      <c r="M734" s="26">
        <f t="shared" si="44"/>
        <v>408.20499999999998</v>
      </c>
      <c r="N734" s="25"/>
      <c r="O734" s="94" t="s">
        <v>3596</v>
      </c>
    </row>
    <row r="735" spans="1:18" ht="24" customHeight="1">
      <c r="A735" s="31">
        <v>731</v>
      </c>
      <c r="B735" s="33">
        <v>5920003787</v>
      </c>
      <c r="C735" s="65" t="s">
        <v>1894</v>
      </c>
      <c r="D735" s="65" t="s">
        <v>1895</v>
      </c>
      <c r="E735" s="65" t="s">
        <v>1896</v>
      </c>
      <c r="F735" s="48" t="s">
        <v>3577</v>
      </c>
      <c r="G735" s="25">
        <v>235.95</v>
      </c>
      <c r="H735" s="18">
        <v>16</v>
      </c>
      <c r="I735" s="25">
        <v>3.5</v>
      </c>
      <c r="J735" s="26">
        <f t="shared" si="45"/>
        <v>56</v>
      </c>
      <c r="K735" s="26">
        <f t="shared" si="46"/>
        <v>3.9200000000000004</v>
      </c>
      <c r="L735" s="26">
        <f t="shared" si="47"/>
        <v>59.92</v>
      </c>
      <c r="M735" s="26">
        <f t="shared" si="44"/>
        <v>295.87</v>
      </c>
      <c r="N735" s="25"/>
      <c r="O735" s="94">
        <v>1</v>
      </c>
    </row>
    <row r="736" spans="1:18" ht="24" customHeight="1">
      <c r="A736" s="31">
        <v>732</v>
      </c>
      <c r="B736" s="16">
        <v>5920003788</v>
      </c>
      <c r="C736" s="65" t="s">
        <v>1897</v>
      </c>
      <c r="D736" s="65" t="s">
        <v>1898</v>
      </c>
      <c r="E736" s="65" t="s">
        <v>1899</v>
      </c>
      <c r="F736" s="48" t="s">
        <v>3599</v>
      </c>
      <c r="G736" s="25">
        <v>191.01</v>
      </c>
      <c r="H736" s="18">
        <v>10</v>
      </c>
      <c r="I736" s="25">
        <v>3.5</v>
      </c>
      <c r="J736" s="26">
        <f t="shared" si="45"/>
        <v>35</v>
      </c>
      <c r="K736" s="26">
        <f t="shared" si="46"/>
        <v>2.4500000000000002</v>
      </c>
      <c r="L736" s="26">
        <f t="shared" si="47"/>
        <v>37.450000000000003</v>
      </c>
      <c r="M736" s="26">
        <f t="shared" si="44"/>
        <v>228.45999999999998</v>
      </c>
      <c r="N736" s="25"/>
      <c r="O736" s="94">
        <v>0</v>
      </c>
    </row>
    <row r="737" spans="1:17" ht="24" customHeight="1">
      <c r="A737" s="31">
        <v>733</v>
      </c>
      <c r="B737" s="33">
        <v>5920003789</v>
      </c>
      <c r="C737" s="17" t="s">
        <v>1900</v>
      </c>
      <c r="D737" s="17" t="s">
        <v>1901</v>
      </c>
      <c r="E737" s="17" t="s">
        <v>1517</v>
      </c>
      <c r="F737" s="48" t="s">
        <v>3577</v>
      </c>
      <c r="G737" s="25">
        <v>112.36</v>
      </c>
      <c r="H737" s="18">
        <v>10</v>
      </c>
      <c r="I737" s="25">
        <v>3.5</v>
      </c>
      <c r="J737" s="26">
        <f t="shared" si="45"/>
        <v>35</v>
      </c>
      <c r="K737" s="26">
        <f t="shared" si="46"/>
        <v>2.4500000000000002</v>
      </c>
      <c r="L737" s="26">
        <f t="shared" si="47"/>
        <v>37.450000000000003</v>
      </c>
      <c r="M737" s="26">
        <f t="shared" si="44"/>
        <v>149.81</v>
      </c>
      <c r="N737" s="25"/>
      <c r="O737" s="94">
        <v>1</v>
      </c>
    </row>
    <row r="738" spans="1:17" ht="24" customHeight="1">
      <c r="A738" s="31">
        <v>734</v>
      </c>
      <c r="B738" s="16">
        <v>5920003790</v>
      </c>
      <c r="C738" s="65" t="s">
        <v>1902</v>
      </c>
      <c r="D738" s="65" t="s">
        <v>1651</v>
      </c>
      <c r="E738" s="65" t="s">
        <v>1903</v>
      </c>
      <c r="F738" s="48" t="s">
        <v>3599</v>
      </c>
      <c r="G738" s="25">
        <v>535.54</v>
      </c>
      <c r="H738" s="18">
        <v>40</v>
      </c>
      <c r="I738" s="25">
        <v>3.5</v>
      </c>
      <c r="J738" s="26">
        <f t="shared" si="45"/>
        <v>140</v>
      </c>
      <c r="K738" s="26">
        <f t="shared" si="46"/>
        <v>9.8000000000000007</v>
      </c>
      <c r="L738" s="26">
        <f t="shared" si="47"/>
        <v>149.80000000000001</v>
      </c>
      <c r="M738" s="26">
        <f t="shared" si="44"/>
        <v>685.33999999999992</v>
      </c>
      <c r="N738" s="25"/>
      <c r="O738" s="94">
        <v>0</v>
      </c>
    </row>
    <row r="739" spans="1:17" ht="24" customHeight="1">
      <c r="A739" s="31">
        <v>735</v>
      </c>
      <c r="B739" s="33">
        <v>5920003791</v>
      </c>
      <c r="C739" s="65" t="s">
        <v>1904</v>
      </c>
      <c r="D739" s="65" t="s">
        <v>1905</v>
      </c>
      <c r="E739" s="65" t="s">
        <v>1520</v>
      </c>
      <c r="F739" s="48" t="s">
        <v>3577</v>
      </c>
      <c r="G739" s="25">
        <v>962.47</v>
      </c>
      <c r="H739" s="18">
        <v>86</v>
      </c>
      <c r="I739" s="25">
        <v>3.5</v>
      </c>
      <c r="J739" s="26">
        <f t="shared" si="45"/>
        <v>301</v>
      </c>
      <c r="K739" s="26">
        <f t="shared" si="46"/>
        <v>21.07</v>
      </c>
      <c r="L739" s="26">
        <f t="shared" si="47"/>
        <v>322.07</v>
      </c>
      <c r="M739" s="26">
        <f t="shared" si="44"/>
        <v>1284.54</v>
      </c>
      <c r="N739" s="25"/>
      <c r="O739" s="94">
        <v>1</v>
      </c>
    </row>
    <row r="740" spans="1:17" ht="24" customHeight="1">
      <c r="A740" s="31">
        <v>736</v>
      </c>
      <c r="B740" s="16">
        <v>5920003792</v>
      </c>
      <c r="C740" s="65" t="s">
        <v>1906</v>
      </c>
      <c r="D740" s="65" t="s">
        <v>1907</v>
      </c>
      <c r="E740" s="65" t="s">
        <v>1429</v>
      </c>
      <c r="F740" s="48" t="s">
        <v>3599</v>
      </c>
      <c r="G740" s="25">
        <v>572.99</v>
      </c>
      <c r="H740" s="18">
        <v>42</v>
      </c>
      <c r="I740" s="25">
        <v>3.5</v>
      </c>
      <c r="J740" s="26">
        <f t="shared" si="45"/>
        <v>147</v>
      </c>
      <c r="K740" s="26">
        <f t="shared" si="46"/>
        <v>10.290000000000001</v>
      </c>
      <c r="L740" s="26">
        <f t="shared" si="47"/>
        <v>157.29</v>
      </c>
      <c r="M740" s="26">
        <f t="shared" si="44"/>
        <v>730.28</v>
      </c>
      <c r="N740" s="25"/>
      <c r="O740" s="94">
        <v>0</v>
      </c>
    </row>
    <row r="741" spans="1:17" ht="24" customHeight="1">
      <c r="A741" s="31">
        <v>737</v>
      </c>
      <c r="B741" s="33">
        <v>5920003793</v>
      </c>
      <c r="C741" s="65" t="s">
        <v>1908</v>
      </c>
      <c r="D741" s="65" t="s">
        <v>1909</v>
      </c>
      <c r="E741" s="65" t="s">
        <v>1525</v>
      </c>
      <c r="F741" s="48" t="s">
        <v>3577</v>
      </c>
      <c r="G741" s="25">
        <v>898.8</v>
      </c>
      <c r="H741" s="18">
        <v>67</v>
      </c>
      <c r="I741" s="25">
        <v>3.5</v>
      </c>
      <c r="J741" s="26">
        <f t="shared" si="45"/>
        <v>234.5</v>
      </c>
      <c r="K741" s="26">
        <f t="shared" si="46"/>
        <v>16.415000000000003</v>
      </c>
      <c r="L741" s="26">
        <f t="shared" si="47"/>
        <v>250.91499999999999</v>
      </c>
      <c r="M741" s="26">
        <f t="shared" si="44"/>
        <v>1149.7149999999999</v>
      </c>
      <c r="N741" s="25"/>
      <c r="O741" s="94">
        <v>1</v>
      </c>
    </row>
    <row r="742" spans="1:17" ht="24" customHeight="1">
      <c r="A742" s="31">
        <v>738</v>
      </c>
      <c r="B742" s="16">
        <v>5920003794</v>
      </c>
      <c r="C742" s="65" t="s">
        <v>1910</v>
      </c>
      <c r="D742" s="65" t="s">
        <v>1911</v>
      </c>
      <c r="E742" s="65" t="s">
        <v>1528</v>
      </c>
      <c r="F742" s="48" t="s">
        <v>3599</v>
      </c>
      <c r="G742" s="25">
        <v>771.48</v>
      </c>
      <c r="H742" s="18">
        <v>69</v>
      </c>
      <c r="I742" s="25">
        <v>3.5</v>
      </c>
      <c r="J742" s="26">
        <f t="shared" si="45"/>
        <v>241.5</v>
      </c>
      <c r="K742" s="26">
        <f t="shared" si="46"/>
        <v>16.905000000000001</v>
      </c>
      <c r="L742" s="26">
        <f t="shared" si="47"/>
        <v>258.40499999999997</v>
      </c>
      <c r="M742" s="26">
        <f t="shared" si="44"/>
        <v>1029.885</v>
      </c>
      <c r="N742" s="25"/>
      <c r="O742" s="94">
        <v>0</v>
      </c>
    </row>
    <row r="743" spans="1:17" ht="24" customHeight="1">
      <c r="A743" s="31">
        <v>739</v>
      </c>
      <c r="B743" s="33">
        <v>5920003795</v>
      </c>
      <c r="C743" s="65" t="s">
        <v>1912</v>
      </c>
      <c r="D743" s="65" t="s">
        <v>1913</v>
      </c>
      <c r="E743" s="65" t="s">
        <v>1914</v>
      </c>
      <c r="F743" s="49">
        <v>21702</v>
      </c>
      <c r="G743" s="25">
        <v>161.04</v>
      </c>
      <c r="H743" s="18">
        <v>31</v>
      </c>
      <c r="I743" s="25">
        <v>3.5</v>
      </c>
      <c r="J743" s="26">
        <f t="shared" si="45"/>
        <v>108.5</v>
      </c>
      <c r="K743" s="26">
        <f t="shared" si="46"/>
        <v>7.5950000000000006</v>
      </c>
      <c r="L743" s="26">
        <f t="shared" si="47"/>
        <v>116.095</v>
      </c>
      <c r="M743" s="26">
        <f t="shared" si="44"/>
        <v>277.13499999999999</v>
      </c>
      <c r="N743" s="25"/>
      <c r="O743" s="94">
        <v>1</v>
      </c>
      <c r="P743" s="78"/>
      <c r="Q743" s="83"/>
    </row>
    <row r="744" spans="1:17" ht="24" customHeight="1">
      <c r="A744" s="31">
        <v>740</v>
      </c>
      <c r="B744" s="16">
        <v>5920003796</v>
      </c>
      <c r="C744" s="65" t="s">
        <v>1915</v>
      </c>
      <c r="D744" s="65" t="s">
        <v>1916</v>
      </c>
      <c r="E744" s="65" t="s">
        <v>1917</v>
      </c>
      <c r="F744" s="48" t="s">
        <v>3599</v>
      </c>
      <c r="G744" s="25">
        <v>1078.57</v>
      </c>
      <c r="H744" s="18">
        <v>78</v>
      </c>
      <c r="I744" s="25">
        <v>3.5</v>
      </c>
      <c r="J744" s="26">
        <f t="shared" si="45"/>
        <v>273</v>
      </c>
      <c r="K744" s="26">
        <f t="shared" si="46"/>
        <v>19.110000000000003</v>
      </c>
      <c r="L744" s="26">
        <f t="shared" si="47"/>
        <v>292.11</v>
      </c>
      <c r="M744" s="26">
        <f t="shared" si="44"/>
        <v>1370.6799999999998</v>
      </c>
      <c r="N744" s="25"/>
      <c r="O744" s="94" t="s">
        <v>3596</v>
      </c>
    </row>
    <row r="745" spans="1:17" ht="24" customHeight="1">
      <c r="A745" s="31">
        <v>741</v>
      </c>
      <c r="B745" s="33">
        <v>5920003797</v>
      </c>
      <c r="C745" s="65" t="s">
        <v>1918</v>
      </c>
      <c r="D745" s="65" t="s">
        <v>1919</v>
      </c>
      <c r="E745" s="65" t="s">
        <v>1530</v>
      </c>
      <c r="F745" s="48" t="s">
        <v>3577</v>
      </c>
      <c r="G745" s="25">
        <v>808.93</v>
      </c>
      <c r="H745" s="18">
        <v>65</v>
      </c>
      <c r="I745" s="25">
        <v>3.5</v>
      </c>
      <c r="J745" s="26">
        <f t="shared" si="45"/>
        <v>227.5</v>
      </c>
      <c r="K745" s="26">
        <f t="shared" si="46"/>
        <v>15.925000000000001</v>
      </c>
      <c r="L745" s="26">
        <f t="shared" si="47"/>
        <v>243.42500000000001</v>
      </c>
      <c r="M745" s="26">
        <f t="shared" si="44"/>
        <v>1052.355</v>
      </c>
      <c r="N745" s="25"/>
      <c r="O745" s="94">
        <v>1</v>
      </c>
    </row>
    <row r="746" spans="1:17" ht="24" customHeight="1">
      <c r="A746" s="31">
        <v>742</v>
      </c>
      <c r="B746" s="16">
        <v>5920003798</v>
      </c>
      <c r="C746" s="65" t="s">
        <v>1920</v>
      </c>
      <c r="D746" s="65" t="s">
        <v>1921</v>
      </c>
      <c r="E746" s="65" t="s">
        <v>1922</v>
      </c>
      <c r="F746" s="48" t="s">
        <v>3599</v>
      </c>
      <c r="G746" s="25">
        <v>82.4</v>
      </c>
      <c r="H746" s="18">
        <v>7</v>
      </c>
      <c r="I746" s="25">
        <v>3.5</v>
      </c>
      <c r="J746" s="26">
        <f t="shared" si="45"/>
        <v>24.5</v>
      </c>
      <c r="K746" s="26">
        <f t="shared" si="46"/>
        <v>1.7150000000000001</v>
      </c>
      <c r="L746" s="26">
        <f t="shared" si="47"/>
        <v>26.215</v>
      </c>
      <c r="M746" s="26">
        <f t="shared" si="44"/>
        <v>108.61500000000001</v>
      </c>
      <c r="N746" s="25"/>
      <c r="O746" s="94">
        <v>0</v>
      </c>
    </row>
    <row r="747" spans="1:17" ht="24" customHeight="1">
      <c r="A747" s="31">
        <v>743</v>
      </c>
      <c r="B747" s="33">
        <v>5920003799</v>
      </c>
      <c r="C747" s="65" t="s">
        <v>1923</v>
      </c>
      <c r="D747" s="65" t="s">
        <v>1924</v>
      </c>
      <c r="E747" s="65" t="s">
        <v>1925</v>
      </c>
      <c r="F747" s="48" t="s">
        <v>3577</v>
      </c>
      <c r="G747" s="25">
        <v>235.95</v>
      </c>
      <c r="H747" s="18">
        <v>19</v>
      </c>
      <c r="I747" s="25">
        <v>3.5</v>
      </c>
      <c r="J747" s="26">
        <f t="shared" si="45"/>
        <v>66.5</v>
      </c>
      <c r="K747" s="26">
        <f t="shared" si="46"/>
        <v>4.6550000000000002</v>
      </c>
      <c r="L747" s="26">
        <f t="shared" si="47"/>
        <v>71.155000000000001</v>
      </c>
      <c r="M747" s="26">
        <f t="shared" si="44"/>
        <v>307.10500000000002</v>
      </c>
      <c r="N747" s="25"/>
      <c r="O747" s="94">
        <v>1</v>
      </c>
    </row>
    <row r="748" spans="1:17" ht="24" customHeight="1">
      <c r="A748" s="31">
        <v>744</v>
      </c>
      <c r="B748" s="16">
        <v>5920003800</v>
      </c>
      <c r="C748" s="65" t="s">
        <v>1926</v>
      </c>
      <c r="D748" s="65" t="s">
        <v>1927</v>
      </c>
      <c r="E748" s="65" t="s">
        <v>1870</v>
      </c>
      <c r="F748" s="48" t="s">
        <v>3599</v>
      </c>
      <c r="G748" s="25">
        <v>41.2</v>
      </c>
      <c r="H748" s="18">
        <v>3</v>
      </c>
      <c r="I748" s="25">
        <v>3.5</v>
      </c>
      <c r="J748" s="26">
        <f t="shared" si="45"/>
        <v>10.5</v>
      </c>
      <c r="K748" s="26">
        <f t="shared" si="46"/>
        <v>0.7350000000000001</v>
      </c>
      <c r="L748" s="26">
        <f t="shared" si="47"/>
        <v>11.234999999999999</v>
      </c>
      <c r="M748" s="26">
        <f t="shared" si="44"/>
        <v>52.435000000000002</v>
      </c>
      <c r="N748" s="25"/>
      <c r="O748" s="94">
        <v>0</v>
      </c>
    </row>
    <row r="749" spans="1:17" ht="24" customHeight="1">
      <c r="A749" s="31">
        <v>745</v>
      </c>
      <c r="B749" s="33">
        <v>5920003801</v>
      </c>
      <c r="C749" s="17" t="s">
        <v>1928</v>
      </c>
      <c r="D749" s="17" t="s">
        <v>1929</v>
      </c>
      <c r="E749" s="17" t="s">
        <v>1930</v>
      </c>
      <c r="F749" s="48" t="s">
        <v>3577</v>
      </c>
      <c r="G749" s="25">
        <v>191</v>
      </c>
      <c r="H749" s="18">
        <v>13</v>
      </c>
      <c r="I749" s="25">
        <v>3.5</v>
      </c>
      <c r="J749" s="26">
        <f t="shared" si="45"/>
        <v>45.5</v>
      </c>
      <c r="K749" s="26">
        <f t="shared" si="46"/>
        <v>3.1850000000000005</v>
      </c>
      <c r="L749" s="26">
        <f t="shared" si="47"/>
        <v>48.685000000000002</v>
      </c>
      <c r="M749" s="26">
        <f t="shared" si="44"/>
        <v>239.685</v>
      </c>
      <c r="N749" s="25"/>
      <c r="O749" s="94">
        <v>1</v>
      </c>
    </row>
    <row r="750" spans="1:17" ht="24" customHeight="1">
      <c r="A750" s="31">
        <v>746</v>
      </c>
      <c r="B750" s="16">
        <v>5920003802</v>
      </c>
      <c r="C750" s="17" t="s">
        <v>1931</v>
      </c>
      <c r="D750" s="17" t="s">
        <v>1932</v>
      </c>
      <c r="E750" s="17" t="s">
        <v>1933</v>
      </c>
      <c r="F750" s="48" t="s">
        <v>3576</v>
      </c>
      <c r="G750" s="25">
        <v>48.69</v>
      </c>
      <c r="H750" s="18">
        <v>0</v>
      </c>
      <c r="I750" s="25">
        <v>3.5</v>
      </c>
      <c r="J750" s="26">
        <f t="shared" si="45"/>
        <v>0</v>
      </c>
      <c r="K750" s="26">
        <f t="shared" si="46"/>
        <v>0</v>
      </c>
      <c r="L750" s="26">
        <f t="shared" si="47"/>
        <v>0</v>
      </c>
      <c r="M750" s="26">
        <f t="shared" si="44"/>
        <v>48.69</v>
      </c>
      <c r="N750" s="25"/>
      <c r="O750" s="94">
        <v>0</v>
      </c>
    </row>
    <row r="751" spans="1:17" ht="24" customHeight="1">
      <c r="A751" s="31">
        <v>747</v>
      </c>
      <c r="B751" s="33">
        <v>5920003803</v>
      </c>
      <c r="C751" s="17" t="s">
        <v>1934</v>
      </c>
      <c r="D751" s="17" t="s">
        <v>1935</v>
      </c>
      <c r="E751" s="17" t="s">
        <v>1936</v>
      </c>
      <c r="F751" s="48" t="s">
        <v>3576</v>
      </c>
      <c r="G751" s="25">
        <v>86.14</v>
      </c>
      <c r="H751" s="18">
        <v>0</v>
      </c>
      <c r="I751" s="25">
        <v>3.5</v>
      </c>
      <c r="J751" s="26">
        <f t="shared" si="45"/>
        <v>0</v>
      </c>
      <c r="K751" s="26">
        <f t="shared" si="46"/>
        <v>0</v>
      </c>
      <c r="L751" s="26">
        <f t="shared" si="47"/>
        <v>0</v>
      </c>
      <c r="M751" s="26">
        <f t="shared" si="44"/>
        <v>86.14</v>
      </c>
      <c r="N751" s="25"/>
      <c r="O751" s="94">
        <v>1</v>
      </c>
    </row>
    <row r="752" spans="1:17" ht="24" customHeight="1">
      <c r="A752" s="31">
        <v>748</v>
      </c>
      <c r="B752" s="16">
        <v>5920003804</v>
      </c>
      <c r="C752" s="17" t="s">
        <v>1937</v>
      </c>
      <c r="D752" s="17" t="s">
        <v>1938</v>
      </c>
      <c r="E752" s="17" t="s">
        <v>1939</v>
      </c>
      <c r="F752" s="48" t="s">
        <v>3599</v>
      </c>
      <c r="G752" s="25">
        <v>89.88</v>
      </c>
      <c r="H752" s="18">
        <v>11</v>
      </c>
      <c r="I752" s="25">
        <v>3.5</v>
      </c>
      <c r="J752" s="26">
        <f t="shared" si="45"/>
        <v>38.5</v>
      </c>
      <c r="K752" s="26">
        <f t="shared" si="46"/>
        <v>2.6950000000000003</v>
      </c>
      <c r="L752" s="26">
        <f t="shared" si="47"/>
        <v>41.195</v>
      </c>
      <c r="M752" s="26">
        <f t="shared" si="44"/>
        <v>131.07499999999999</v>
      </c>
      <c r="N752" s="25"/>
      <c r="O752" s="94">
        <v>0</v>
      </c>
    </row>
    <row r="753" spans="1:17" ht="24" customHeight="1">
      <c r="A753" s="31">
        <v>749</v>
      </c>
      <c r="B753" s="33">
        <v>5920003805</v>
      </c>
      <c r="C753" s="65" t="s">
        <v>1940</v>
      </c>
      <c r="D753" s="65" t="s">
        <v>46</v>
      </c>
      <c r="E753" s="65" t="s">
        <v>934</v>
      </c>
      <c r="F753" s="48" t="s">
        <v>3577</v>
      </c>
      <c r="G753" s="25">
        <v>265.89999999999998</v>
      </c>
      <c r="H753" s="18">
        <v>27</v>
      </c>
      <c r="I753" s="25">
        <v>3.5</v>
      </c>
      <c r="J753" s="26">
        <f t="shared" si="45"/>
        <v>94.5</v>
      </c>
      <c r="K753" s="26">
        <f t="shared" si="46"/>
        <v>6.6150000000000002</v>
      </c>
      <c r="L753" s="26">
        <f t="shared" si="47"/>
        <v>101.11499999999999</v>
      </c>
      <c r="M753" s="26">
        <f t="shared" si="44"/>
        <v>367.01499999999999</v>
      </c>
      <c r="N753" s="25"/>
      <c r="O753" s="94">
        <v>1</v>
      </c>
    </row>
    <row r="754" spans="1:17" ht="24" customHeight="1">
      <c r="A754" s="31">
        <v>750</v>
      </c>
      <c r="B754" s="16">
        <v>5920003806</v>
      </c>
      <c r="C754" s="65" t="s">
        <v>1941</v>
      </c>
      <c r="D754" s="65" t="s">
        <v>1942</v>
      </c>
      <c r="E754" s="65" t="s">
        <v>3517</v>
      </c>
      <c r="F754" s="48" t="s">
        <v>3599</v>
      </c>
      <c r="G754" s="25">
        <v>71.17</v>
      </c>
      <c r="H754" s="18">
        <v>5</v>
      </c>
      <c r="I754" s="25">
        <v>3.5</v>
      </c>
      <c r="J754" s="26">
        <f t="shared" si="45"/>
        <v>17.5</v>
      </c>
      <c r="K754" s="26">
        <f t="shared" si="46"/>
        <v>1.2250000000000001</v>
      </c>
      <c r="L754" s="26">
        <f t="shared" si="47"/>
        <v>18.725000000000001</v>
      </c>
      <c r="M754" s="26">
        <f t="shared" si="44"/>
        <v>89.89500000000001</v>
      </c>
      <c r="N754" s="25"/>
      <c r="O754" s="94" t="s">
        <v>3596</v>
      </c>
    </row>
    <row r="755" spans="1:17" ht="24" customHeight="1">
      <c r="A755" s="31">
        <v>751</v>
      </c>
      <c r="B755" s="33">
        <v>5920003807</v>
      </c>
      <c r="C755" s="65" t="s">
        <v>1943</v>
      </c>
      <c r="D755" s="65" t="s">
        <v>1944</v>
      </c>
      <c r="E755" s="65" t="s">
        <v>1843</v>
      </c>
      <c r="F755" s="48" t="s">
        <v>3577</v>
      </c>
      <c r="G755" s="25">
        <v>198.49</v>
      </c>
      <c r="H755" s="18">
        <v>19</v>
      </c>
      <c r="I755" s="25">
        <v>3.5</v>
      </c>
      <c r="J755" s="26">
        <f t="shared" si="45"/>
        <v>66.5</v>
      </c>
      <c r="K755" s="26">
        <f t="shared" si="46"/>
        <v>4.6550000000000002</v>
      </c>
      <c r="L755" s="26">
        <f t="shared" si="47"/>
        <v>71.155000000000001</v>
      </c>
      <c r="M755" s="26">
        <f t="shared" si="44"/>
        <v>269.64499999999998</v>
      </c>
      <c r="N755" s="25"/>
      <c r="O755" s="94">
        <v>1</v>
      </c>
    </row>
    <row r="756" spans="1:17" ht="24" customHeight="1">
      <c r="A756" s="31">
        <v>752</v>
      </c>
      <c r="B756" s="16">
        <v>5920003808</v>
      </c>
      <c r="C756" s="65" t="s">
        <v>1945</v>
      </c>
      <c r="D756" s="65" t="s">
        <v>1946</v>
      </c>
      <c r="E756" s="65" t="s">
        <v>1481</v>
      </c>
      <c r="F756" s="48" t="s">
        <v>3599</v>
      </c>
      <c r="G756" s="25">
        <v>138.58000000000001</v>
      </c>
      <c r="H756" s="18">
        <v>9</v>
      </c>
      <c r="I756" s="25">
        <v>3.5</v>
      </c>
      <c r="J756" s="26">
        <f t="shared" si="45"/>
        <v>31.5</v>
      </c>
      <c r="K756" s="26">
        <f t="shared" si="46"/>
        <v>2.2050000000000001</v>
      </c>
      <c r="L756" s="26">
        <f t="shared" si="47"/>
        <v>33.704999999999998</v>
      </c>
      <c r="M756" s="26">
        <f t="shared" si="44"/>
        <v>172.28500000000003</v>
      </c>
      <c r="N756" s="25"/>
      <c r="O756" s="94">
        <v>0</v>
      </c>
    </row>
    <row r="757" spans="1:17" ht="24" customHeight="1">
      <c r="A757" s="31">
        <v>753</v>
      </c>
      <c r="B757" s="33">
        <v>5920003809</v>
      </c>
      <c r="C757" s="65" t="s">
        <v>1947</v>
      </c>
      <c r="D757" s="65" t="s">
        <v>1948</v>
      </c>
      <c r="E757" s="65" t="s">
        <v>1847</v>
      </c>
      <c r="F757" s="49">
        <v>21702</v>
      </c>
      <c r="G757" s="25">
        <v>41.2</v>
      </c>
      <c r="H757" s="18">
        <v>10</v>
      </c>
      <c r="I757" s="25">
        <v>3.5</v>
      </c>
      <c r="J757" s="26">
        <f t="shared" si="45"/>
        <v>35</v>
      </c>
      <c r="K757" s="26">
        <f t="shared" si="46"/>
        <v>2.4500000000000002</v>
      </c>
      <c r="L757" s="26">
        <f t="shared" si="47"/>
        <v>37.450000000000003</v>
      </c>
      <c r="M757" s="26">
        <f t="shared" si="44"/>
        <v>78.650000000000006</v>
      </c>
      <c r="N757" s="25"/>
      <c r="O757" s="94">
        <v>1</v>
      </c>
      <c r="P757" s="78"/>
      <c r="Q757" s="83"/>
    </row>
    <row r="758" spans="1:17" ht="24" customHeight="1">
      <c r="A758" s="31">
        <v>754</v>
      </c>
      <c r="B758" s="16">
        <v>5920003810</v>
      </c>
      <c r="C758" s="65" t="s">
        <v>1949</v>
      </c>
      <c r="D758" s="65" t="s">
        <v>1950</v>
      </c>
      <c r="E758" s="65" t="s">
        <v>1951</v>
      </c>
      <c r="F758" s="48" t="s">
        <v>3599</v>
      </c>
      <c r="G758" s="25">
        <v>861.36</v>
      </c>
      <c r="H758" s="18">
        <v>75</v>
      </c>
      <c r="I758" s="25">
        <v>3.5</v>
      </c>
      <c r="J758" s="26">
        <f t="shared" si="45"/>
        <v>262.5</v>
      </c>
      <c r="K758" s="26">
        <f t="shared" si="46"/>
        <v>18.375</v>
      </c>
      <c r="L758" s="26">
        <f t="shared" si="47"/>
        <v>280.875</v>
      </c>
      <c r="M758" s="26">
        <f t="shared" si="44"/>
        <v>1142.2350000000001</v>
      </c>
      <c r="N758" s="25"/>
      <c r="O758" s="94">
        <v>0</v>
      </c>
    </row>
    <row r="759" spans="1:17" ht="24" customHeight="1">
      <c r="A759" s="31">
        <v>755</v>
      </c>
      <c r="B759" s="33">
        <v>5920003811</v>
      </c>
      <c r="C759" s="65" t="s">
        <v>1952</v>
      </c>
      <c r="D759" s="65" t="s">
        <v>1953</v>
      </c>
      <c r="E759" s="65" t="s">
        <v>3522</v>
      </c>
      <c r="F759" s="48" t="s">
        <v>3577</v>
      </c>
      <c r="G759" s="25">
        <v>322.08</v>
      </c>
      <c r="H759" s="18">
        <v>28</v>
      </c>
      <c r="I759" s="25">
        <v>3.5</v>
      </c>
      <c r="J759" s="26">
        <f t="shared" si="45"/>
        <v>98</v>
      </c>
      <c r="K759" s="26">
        <f t="shared" si="46"/>
        <v>6.86</v>
      </c>
      <c r="L759" s="26">
        <f t="shared" si="47"/>
        <v>104.86</v>
      </c>
      <c r="M759" s="26">
        <f t="shared" si="44"/>
        <v>426.94</v>
      </c>
      <c r="N759" s="25"/>
      <c r="O759" s="94">
        <v>1</v>
      </c>
    </row>
    <row r="760" spans="1:17" ht="24" customHeight="1">
      <c r="A760" s="31">
        <v>756</v>
      </c>
      <c r="B760" s="16">
        <v>5920003812</v>
      </c>
      <c r="C760" s="65" t="s">
        <v>1954</v>
      </c>
      <c r="D760" s="65" t="s">
        <v>1955</v>
      </c>
      <c r="E760" s="65" t="s">
        <v>3528</v>
      </c>
      <c r="F760" s="48" t="s">
        <v>3599</v>
      </c>
      <c r="G760" s="25">
        <v>704.06</v>
      </c>
      <c r="H760" s="18">
        <v>53</v>
      </c>
      <c r="I760" s="25">
        <v>3.5</v>
      </c>
      <c r="J760" s="26">
        <f t="shared" si="45"/>
        <v>185.5</v>
      </c>
      <c r="K760" s="26">
        <f t="shared" si="46"/>
        <v>12.985000000000001</v>
      </c>
      <c r="L760" s="26">
        <f t="shared" si="47"/>
        <v>198.48500000000001</v>
      </c>
      <c r="M760" s="26">
        <f t="shared" si="44"/>
        <v>902.54499999999996</v>
      </c>
      <c r="N760" s="25"/>
      <c r="O760" s="94">
        <v>0</v>
      </c>
    </row>
    <row r="761" spans="1:17" ht="24" customHeight="1">
      <c r="A761" s="31">
        <v>757</v>
      </c>
      <c r="B761" s="33">
        <v>5920003813</v>
      </c>
      <c r="C761" s="65" t="s">
        <v>1956</v>
      </c>
      <c r="D761" s="65" t="s">
        <v>2707</v>
      </c>
      <c r="E761" s="65" t="s">
        <v>2706</v>
      </c>
      <c r="F761" s="48" t="s">
        <v>3577</v>
      </c>
      <c r="G761" s="25">
        <v>966.21</v>
      </c>
      <c r="H761" s="18">
        <v>35</v>
      </c>
      <c r="I761" s="25">
        <v>3.5</v>
      </c>
      <c r="J761" s="26">
        <f t="shared" si="45"/>
        <v>122.5</v>
      </c>
      <c r="K761" s="26">
        <f t="shared" si="46"/>
        <v>8.5750000000000011</v>
      </c>
      <c r="L761" s="26">
        <f t="shared" si="47"/>
        <v>131.07499999999999</v>
      </c>
      <c r="M761" s="26">
        <f t="shared" si="44"/>
        <v>1097.2850000000001</v>
      </c>
      <c r="N761" s="25"/>
      <c r="O761" s="94">
        <v>1</v>
      </c>
    </row>
    <row r="762" spans="1:17" ht="24" customHeight="1">
      <c r="A762" s="31">
        <v>758</v>
      </c>
      <c r="B762" s="16">
        <v>5920003814</v>
      </c>
      <c r="C762" s="17" t="s">
        <v>1957</v>
      </c>
      <c r="D762" s="17" t="s">
        <v>1958</v>
      </c>
      <c r="E762" s="17" t="s">
        <v>1896</v>
      </c>
      <c r="F762" s="48" t="s">
        <v>3576</v>
      </c>
      <c r="G762" s="25">
        <v>18.73</v>
      </c>
      <c r="H762" s="18">
        <v>0</v>
      </c>
      <c r="I762" s="25">
        <v>3.5</v>
      </c>
      <c r="J762" s="26">
        <f t="shared" si="45"/>
        <v>0</v>
      </c>
      <c r="K762" s="26">
        <f t="shared" si="46"/>
        <v>0</v>
      </c>
      <c r="L762" s="26">
        <f t="shared" si="47"/>
        <v>0</v>
      </c>
      <c r="M762" s="26">
        <f t="shared" si="44"/>
        <v>18.73</v>
      </c>
      <c r="N762" s="25"/>
      <c r="O762" s="94">
        <v>0</v>
      </c>
    </row>
    <row r="763" spans="1:17" ht="24" customHeight="1">
      <c r="A763" s="31">
        <v>759</v>
      </c>
      <c r="B763" s="33">
        <v>5920003815</v>
      </c>
      <c r="C763" s="65" t="s">
        <v>1959</v>
      </c>
      <c r="D763" s="65" t="s">
        <v>1960</v>
      </c>
      <c r="E763" s="65" t="s">
        <v>1961</v>
      </c>
      <c r="F763" s="48" t="s">
        <v>3577</v>
      </c>
      <c r="G763" s="25">
        <v>651.63</v>
      </c>
      <c r="H763" s="18">
        <v>59</v>
      </c>
      <c r="I763" s="25">
        <v>3.5</v>
      </c>
      <c r="J763" s="26">
        <f t="shared" si="45"/>
        <v>206.5</v>
      </c>
      <c r="K763" s="26">
        <f t="shared" si="46"/>
        <v>14.455000000000002</v>
      </c>
      <c r="L763" s="26">
        <f t="shared" si="47"/>
        <v>220.95500000000001</v>
      </c>
      <c r="M763" s="26">
        <f t="shared" si="44"/>
        <v>872.58500000000004</v>
      </c>
      <c r="N763" s="25"/>
      <c r="O763" s="94">
        <v>1</v>
      </c>
    </row>
    <row r="764" spans="1:17" ht="24" customHeight="1">
      <c r="A764" s="31">
        <v>760</v>
      </c>
      <c r="B764" s="16">
        <v>5920003816</v>
      </c>
      <c r="C764" s="17" t="s">
        <v>1962</v>
      </c>
      <c r="D764" s="17" t="s">
        <v>1963</v>
      </c>
      <c r="E764" s="17" t="s">
        <v>1964</v>
      </c>
      <c r="F764" s="48" t="s">
        <v>3599</v>
      </c>
      <c r="G764" s="25">
        <v>359.53</v>
      </c>
      <c r="H764" s="18">
        <v>36</v>
      </c>
      <c r="I764" s="25">
        <v>3.5</v>
      </c>
      <c r="J764" s="26">
        <f t="shared" si="45"/>
        <v>126</v>
      </c>
      <c r="K764" s="26">
        <f t="shared" si="46"/>
        <v>8.82</v>
      </c>
      <c r="L764" s="26">
        <f t="shared" si="47"/>
        <v>134.82</v>
      </c>
      <c r="M764" s="26">
        <f t="shared" si="44"/>
        <v>494.34999999999997</v>
      </c>
      <c r="N764" s="25"/>
      <c r="O764" s="94" t="s">
        <v>3596</v>
      </c>
    </row>
    <row r="765" spans="1:17" ht="24" customHeight="1">
      <c r="A765" s="31">
        <v>761</v>
      </c>
      <c r="B765" s="33">
        <v>5920003817</v>
      </c>
      <c r="C765" s="17" t="s">
        <v>1965</v>
      </c>
      <c r="D765" s="17" t="s">
        <v>2657</v>
      </c>
      <c r="E765" s="17" t="s">
        <v>1966</v>
      </c>
      <c r="F765" s="48" t="s">
        <v>3577</v>
      </c>
      <c r="G765" s="25">
        <v>157.30000000000001</v>
      </c>
      <c r="H765" s="18">
        <v>10</v>
      </c>
      <c r="I765" s="25">
        <v>3.5</v>
      </c>
      <c r="J765" s="26">
        <f t="shared" si="45"/>
        <v>35</v>
      </c>
      <c r="K765" s="26">
        <f t="shared" si="46"/>
        <v>2.4500000000000002</v>
      </c>
      <c r="L765" s="26">
        <f t="shared" si="47"/>
        <v>37.450000000000003</v>
      </c>
      <c r="M765" s="26">
        <f t="shared" si="44"/>
        <v>194.75</v>
      </c>
      <c r="N765" s="25"/>
      <c r="O765" s="94">
        <v>1</v>
      </c>
    </row>
    <row r="766" spans="1:17" ht="24" customHeight="1">
      <c r="A766" s="31">
        <v>762</v>
      </c>
      <c r="B766" s="16">
        <v>5920003818</v>
      </c>
      <c r="C766" s="17" t="s">
        <v>1967</v>
      </c>
      <c r="D766" s="17" t="s">
        <v>1968</v>
      </c>
      <c r="E766" s="17" t="s">
        <v>1969</v>
      </c>
      <c r="F766" s="48" t="s">
        <v>3599</v>
      </c>
      <c r="G766" s="25">
        <v>329.57</v>
      </c>
      <c r="H766" s="18">
        <v>31</v>
      </c>
      <c r="I766" s="25">
        <v>3.5</v>
      </c>
      <c r="J766" s="26">
        <f t="shared" si="45"/>
        <v>108.5</v>
      </c>
      <c r="K766" s="26">
        <f t="shared" si="46"/>
        <v>7.5950000000000006</v>
      </c>
      <c r="L766" s="26">
        <f t="shared" si="47"/>
        <v>116.095</v>
      </c>
      <c r="M766" s="26">
        <f t="shared" si="44"/>
        <v>445.66499999999996</v>
      </c>
      <c r="N766" s="25"/>
      <c r="O766" s="94">
        <v>0</v>
      </c>
    </row>
    <row r="767" spans="1:17" ht="24" customHeight="1">
      <c r="A767" s="31">
        <v>763</v>
      </c>
      <c r="B767" s="33">
        <v>5920003819</v>
      </c>
      <c r="C767" s="17" t="s">
        <v>1970</v>
      </c>
      <c r="D767" s="17" t="s">
        <v>1971</v>
      </c>
      <c r="E767" s="17" t="s">
        <v>1972</v>
      </c>
      <c r="F767" s="48" t="s">
        <v>3577</v>
      </c>
      <c r="G767" s="25">
        <v>265.91000000000003</v>
      </c>
      <c r="H767" s="18">
        <v>13</v>
      </c>
      <c r="I767" s="25">
        <v>3.5</v>
      </c>
      <c r="J767" s="26">
        <f t="shared" si="45"/>
        <v>45.5</v>
      </c>
      <c r="K767" s="26">
        <f t="shared" si="46"/>
        <v>3.1850000000000005</v>
      </c>
      <c r="L767" s="26">
        <f t="shared" si="47"/>
        <v>48.685000000000002</v>
      </c>
      <c r="M767" s="26">
        <f t="shared" si="44"/>
        <v>314.59500000000003</v>
      </c>
      <c r="N767" s="25"/>
      <c r="O767" s="94">
        <v>1</v>
      </c>
    </row>
    <row r="768" spans="1:17" ht="24" customHeight="1">
      <c r="A768" s="31">
        <v>764</v>
      </c>
      <c r="B768" s="16">
        <v>5920003820</v>
      </c>
      <c r="C768" s="17" t="s">
        <v>1973</v>
      </c>
      <c r="D768" s="17" t="s">
        <v>1974</v>
      </c>
      <c r="E768" s="17" t="s">
        <v>1975</v>
      </c>
      <c r="F768" s="48" t="s">
        <v>3599</v>
      </c>
      <c r="G768" s="25">
        <v>584.23</v>
      </c>
      <c r="H768" s="18">
        <v>45</v>
      </c>
      <c r="I768" s="25">
        <v>3.5</v>
      </c>
      <c r="J768" s="26">
        <f t="shared" si="45"/>
        <v>157.5</v>
      </c>
      <c r="K768" s="26">
        <f t="shared" si="46"/>
        <v>11.025</v>
      </c>
      <c r="L768" s="26">
        <f t="shared" si="47"/>
        <v>168.52500000000001</v>
      </c>
      <c r="M768" s="26">
        <f t="shared" si="44"/>
        <v>752.755</v>
      </c>
      <c r="N768" s="25"/>
      <c r="O768" s="94">
        <v>0</v>
      </c>
    </row>
    <row r="769" spans="1:17" ht="24" customHeight="1">
      <c r="A769" s="31">
        <v>765</v>
      </c>
      <c r="B769" s="33">
        <v>5920003821</v>
      </c>
      <c r="C769" s="17" t="s">
        <v>1976</v>
      </c>
      <c r="D769" s="17" t="s">
        <v>1977</v>
      </c>
      <c r="E769" s="17" t="s">
        <v>1978</v>
      </c>
      <c r="F769" s="48" t="s">
        <v>3577</v>
      </c>
      <c r="G769" s="25">
        <v>89.89</v>
      </c>
      <c r="H769" s="18">
        <v>6</v>
      </c>
      <c r="I769" s="25">
        <v>3.5</v>
      </c>
      <c r="J769" s="26">
        <f t="shared" si="45"/>
        <v>21</v>
      </c>
      <c r="K769" s="26">
        <f t="shared" si="46"/>
        <v>1.4700000000000002</v>
      </c>
      <c r="L769" s="26">
        <f t="shared" si="47"/>
        <v>22.47</v>
      </c>
      <c r="M769" s="26">
        <f t="shared" si="44"/>
        <v>112.36</v>
      </c>
      <c r="N769" s="25"/>
      <c r="O769" s="94">
        <v>1</v>
      </c>
    </row>
    <row r="770" spans="1:17" ht="24" customHeight="1">
      <c r="A770" s="31">
        <v>766</v>
      </c>
      <c r="B770" s="16">
        <v>5920003822</v>
      </c>
      <c r="C770" s="17" t="s">
        <v>1979</v>
      </c>
      <c r="D770" s="17" t="s">
        <v>1980</v>
      </c>
      <c r="E770" s="17" t="s">
        <v>1981</v>
      </c>
      <c r="F770" s="48" t="s">
        <v>3599</v>
      </c>
      <c r="G770" s="25">
        <v>352.04</v>
      </c>
      <c r="H770" s="18">
        <v>39</v>
      </c>
      <c r="I770" s="25">
        <v>3.5</v>
      </c>
      <c r="J770" s="26">
        <f t="shared" si="45"/>
        <v>136.5</v>
      </c>
      <c r="K770" s="26">
        <f t="shared" si="46"/>
        <v>9.5550000000000015</v>
      </c>
      <c r="L770" s="26">
        <f t="shared" si="47"/>
        <v>146.05500000000001</v>
      </c>
      <c r="M770" s="26">
        <f t="shared" si="44"/>
        <v>498.09500000000003</v>
      </c>
      <c r="N770" s="25"/>
      <c r="O770" s="94">
        <v>0</v>
      </c>
    </row>
    <row r="771" spans="1:17" ht="24" customHeight="1">
      <c r="A771" s="31">
        <v>767</v>
      </c>
      <c r="B771" s="33">
        <v>5920003823</v>
      </c>
      <c r="C771" s="17" t="s">
        <v>1982</v>
      </c>
      <c r="D771" s="17" t="s">
        <v>1983</v>
      </c>
      <c r="E771" s="17" t="s">
        <v>1984</v>
      </c>
      <c r="F771" s="48" t="s">
        <v>3577</v>
      </c>
      <c r="G771" s="25">
        <v>303.35000000000002</v>
      </c>
      <c r="H771" s="18">
        <v>31</v>
      </c>
      <c r="I771" s="25">
        <v>3.5</v>
      </c>
      <c r="J771" s="26">
        <f t="shared" si="45"/>
        <v>108.5</v>
      </c>
      <c r="K771" s="26">
        <f t="shared" si="46"/>
        <v>7.5950000000000006</v>
      </c>
      <c r="L771" s="26">
        <f t="shared" si="47"/>
        <v>116.095</v>
      </c>
      <c r="M771" s="26">
        <f t="shared" si="44"/>
        <v>419.44500000000005</v>
      </c>
      <c r="N771" s="25"/>
      <c r="O771" s="94">
        <v>1</v>
      </c>
    </row>
    <row r="772" spans="1:17" ht="24" customHeight="1">
      <c r="A772" s="31">
        <v>768</v>
      </c>
      <c r="B772" s="16">
        <v>5920003824</v>
      </c>
      <c r="C772" s="17" t="s">
        <v>1985</v>
      </c>
      <c r="D772" s="17" t="s">
        <v>1986</v>
      </c>
      <c r="E772" s="17" t="s">
        <v>1987</v>
      </c>
      <c r="F772" s="48" t="s">
        <v>3599</v>
      </c>
      <c r="G772" s="25">
        <v>74.91</v>
      </c>
      <c r="H772" s="18">
        <v>7</v>
      </c>
      <c r="I772" s="25">
        <v>3.5</v>
      </c>
      <c r="J772" s="26">
        <f t="shared" si="45"/>
        <v>24.5</v>
      </c>
      <c r="K772" s="26">
        <f t="shared" si="46"/>
        <v>1.7150000000000001</v>
      </c>
      <c r="L772" s="26">
        <f t="shared" si="47"/>
        <v>26.215</v>
      </c>
      <c r="M772" s="26">
        <f t="shared" si="44"/>
        <v>101.125</v>
      </c>
      <c r="N772" s="25"/>
      <c r="O772" s="94">
        <v>0</v>
      </c>
    </row>
    <row r="773" spans="1:17" ht="24" customHeight="1">
      <c r="A773" s="31">
        <v>769</v>
      </c>
      <c r="B773" s="33">
        <v>5920003825</v>
      </c>
      <c r="C773" s="17" t="s">
        <v>1988</v>
      </c>
      <c r="D773" s="17" t="s">
        <v>1989</v>
      </c>
      <c r="E773" s="17" t="s">
        <v>1990</v>
      </c>
      <c r="F773" s="48" t="s">
        <v>3577</v>
      </c>
      <c r="G773" s="25">
        <v>232.2</v>
      </c>
      <c r="H773" s="18">
        <v>25</v>
      </c>
      <c r="I773" s="25">
        <v>3.5</v>
      </c>
      <c r="J773" s="26">
        <f t="shared" si="45"/>
        <v>87.5</v>
      </c>
      <c r="K773" s="26">
        <f t="shared" si="46"/>
        <v>6.1250000000000009</v>
      </c>
      <c r="L773" s="26">
        <f t="shared" si="47"/>
        <v>93.625</v>
      </c>
      <c r="M773" s="26">
        <f t="shared" ref="M773:M836" si="48">SUM(G773+L773)</f>
        <v>325.82499999999999</v>
      </c>
      <c r="N773" s="25"/>
      <c r="O773" s="94">
        <v>1</v>
      </c>
    </row>
    <row r="774" spans="1:17" ht="24" customHeight="1">
      <c r="A774" s="31">
        <v>770</v>
      </c>
      <c r="B774" s="16">
        <v>5920003826</v>
      </c>
      <c r="C774" s="17" t="s">
        <v>1991</v>
      </c>
      <c r="D774" s="17" t="s">
        <v>2658</v>
      </c>
      <c r="E774" s="17" t="s">
        <v>1992</v>
      </c>
      <c r="F774" s="48" t="s">
        <v>3599</v>
      </c>
      <c r="G774" s="25">
        <v>539.28</v>
      </c>
      <c r="H774" s="18">
        <v>45</v>
      </c>
      <c r="I774" s="25">
        <v>3.5</v>
      </c>
      <c r="J774" s="26">
        <f t="shared" ref="J774:J837" si="49">SUM(H774*I774)</f>
        <v>157.5</v>
      </c>
      <c r="K774" s="26">
        <f t="shared" ref="K774:K837" si="50">SUM(J774*7%)</f>
        <v>11.025</v>
      </c>
      <c r="L774" s="26">
        <f t="shared" ref="L774:L837" si="51">SUM(J774+K774)</f>
        <v>168.52500000000001</v>
      </c>
      <c r="M774" s="26">
        <f t="shared" si="48"/>
        <v>707.80499999999995</v>
      </c>
      <c r="N774" s="25"/>
      <c r="O774" s="94" t="s">
        <v>3596</v>
      </c>
    </row>
    <row r="775" spans="1:17" ht="24" customHeight="1">
      <c r="A775" s="31">
        <v>771</v>
      </c>
      <c r="B775" s="33">
        <v>5920003827</v>
      </c>
      <c r="C775" s="65" t="s">
        <v>1993</v>
      </c>
      <c r="D775" s="65" t="s">
        <v>1994</v>
      </c>
      <c r="E775" s="65" t="s">
        <v>3533</v>
      </c>
      <c r="F775" s="48" t="s">
        <v>3577</v>
      </c>
      <c r="G775" s="25">
        <v>322.08</v>
      </c>
      <c r="H775" s="18">
        <v>17</v>
      </c>
      <c r="I775" s="25">
        <v>3.5</v>
      </c>
      <c r="J775" s="26">
        <f t="shared" si="49"/>
        <v>59.5</v>
      </c>
      <c r="K775" s="26">
        <f t="shared" si="50"/>
        <v>4.165</v>
      </c>
      <c r="L775" s="26">
        <f t="shared" si="51"/>
        <v>63.664999999999999</v>
      </c>
      <c r="M775" s="26">
        <f t="shared" si="48"/>
        <v>385.745</v>
      </c>
      <c r="N775" s="25"/>
      <c r="O775" s="94">
        <v>1</v>
      </c>
    </row>
    <row r="776" spans="1:17" ht="24" customHeight="1">
      <c r="A776" s="31">
        <v>772</v>
      </c>
      <c r="B776" s="16">
        <v>5920003828</v>
      </c>
      <c r="C776" s="17" t="s">
        <v>1995</v>
      </c>
      <c r="D776" s="17" t="s">
        <v>1996</v>
      </c>
      <c r="E776" s="17" t="s">
        <v>1997</v>
      </c>
      <c r="F776" s="48" t="s">
        <v>3599</v>
      </c>
      <c r="G776" s="25">
        <v>44.95</v>
      </c>
      <c r="H776" s="18">
        <v>3</v>
      </c>
      <c r="I776" s="25">
        <v>3.5</v>
      </c>
      <c r="J776" s="26">
        <f t="shared" si="49"/>
        <v>10.5</v>
      </c>
      <c r="K776" s="26">
        <f t="shared" si="50"/>
        <v>0.7350000000000001</v>
      </c>
      <c r="L776" s="26">
        <f t="shared" si="51"/>
        <v>11.234999999999999</v>
      </c>
      <c r="M776" s="26">
        <f t="shared" si="48"/>
        <v>56.185000000000002</v>
      </c>
      <c r="N776" s="25"/>
      <c r="O776" s="94">
        <v>0</v>
      </c>
    </row>
    <row r="777" spans="1:17" ht="24" customHeight="1">
      <c r="A777" s="31">
        <v>773</v>
      </c>
      <c r="B777" s="33">
        <v>5920003829</v>
      </c>
      <c r="C777" s="17" t="s">
        <v>1998</v>
      </c>
      <c r="D777" s="17" t="s">
        <v>1999</v>
      </c>
      <c r="E777" s="17" t="s">
        <v>2000</v>
      </c>
      <c r="F777" s="48" t="s">
        <v>3577</v>
      </c>
      <c r="G777" s="25">
        <v>232.19</v>
      </c>
      <c r="H777" s="18">
        <v>19</v>
      </c>
      <c r="I777" s="25">
        <v>3.5</v>
      </c>
      <c r="J777" s="26">
        <f t="shared" si="49"/>
        <v>66.5</v>
      </c>
      <c r="K777" s="26">
        <f t="shared" si="50"/>
        <v>4.6550000000000002</v>
      </c>
      <c r="L777" s="26">
        <f t="shared" si="51"/>
        <v>71.155000000000001</v>
      </c>
      <c r="M777" s="26">
        <f t="shared" si="48"/>
        <v>303.34500000000003</v>
      </c>
      <c r="N777" s="25"/>
      <c r="O777" s="94">
        <v>1</v>
      </c>
    </row>
    <row r="778" spans="1:17" ht="24" customHeight="1">
      <c r="A778" s="31">
        <v>774</v>
      </c>
      <c r="B778" s="16">
        <v>5920003830</v>
      </c>
      <c r="C778" s="17" t="s">
        <v>2001</v>
      </c>
      <c r="D778" s="17" t="s">
        <v>763</v>
      </c>
      <c r="E778" s="17" t="s">
        <v>2002</v>
      </c>
      <c r="F778" s="49">
        <v>21702</v>
      </c>
      <c r="G778" s="25">
        <v>3.75</v>
      </c>
      <c r="H778" s="18">
        <v>4</v>
      </c>
      <c r="I778" s="25">
        <v>3.5</v>
      </c>
      <c r="J778" s="26">
        <f t="shared" si="49"/>
        <v>14</v>
      </c>
      <c r="K778" s="26">
        <f t="shared" si="50"/>
        <v>0.98000000000000009</v>
      </c>
      <c r="L778" s="26">
        <f t="shared" si="51"/>
        <v>14.98</v>
      </c>
      <c r="M778" s="26">
        <f t="shared" si="48"/>
        <v>18.73</v>
      </c>
      <c r="N778" s="25"/>
      <c r="O778" s="94">
        <v>0</v>
      </c>
      <c r="P778" s="78"/>
      <c r="Q778" s="83"/>
    </row>
    <row r="779" spans="1:17" ht="24" customHeight="1">
      <c r="A779" s="31">
        <v>775</v>
      </c>
      <c r="B779" s="33">
        <v>5920003831</v>
      </c>
      <c r="C779" s="17" t="s">
        <v>2003</v>
      </c>
      <c r="D779" s="17" t="s">
        <v>763</v>
      </c>
      <c r="E779" s="17" t="s">
        <v>2004</v>
      </c>
      <c r="F779" s="48" t="s">
        <v>3577</v>
      </c>
      <c r="G779" s="25">
        <v>632.91</v>
      </c>
      <c r="H779" s="18">
        <v>48</v>
      </c>
      <c r="I779" s="25">
        <v>3.5</v>
      </c>
      <c r="J779" s="26">
        <f t="shared" si="49"/>
        <v>168</v>
      </c>
      <c r="K779" s="26">
        <f t="shared" si="50"/>
        <v>11.760000000000002</v>
      </c>
      <c r="L779" s="26">
        <f t="shared" si="51"/>
        <v>179.76</v>
      </c>
      <c r="M779" s="26">
        <f t="shared" si="48"/>
        <v>812.67</v>
      </c>
      <c r="N779" s="25"/>
      <c r="O779" s="94">
        <v>1</v>
      </c>
    </row>
    <row r="780" spans="1:17" ht="24" customHeight="1">
      <c r="A780" s="31">
        <v>776</v>
      </c>
      <c r="B780" s="16">
        <v>5920003832</v>
      </c>
      <c r="C780" s="17" t="s">
        <v>2005</v>
      </c>
      <c r="D780" s="17" t="s">
        <v>1996</v>
      </c>
      <c r="E780" s="17" t="s">
        <v>2006</v>
      </c>
      <c r="F780" s="48" t="s">
        <v>3599</v>
      </c>
      <c r="G780" s="25">
        <v>37.450000000000003</v>
      </c>
      <c r="H780" s="18">
        <v>4</v>
      </c>
      <c r="I780" s="25">
        <v>3.5</v>
      </c>
      <c r="J780" s="26">
        <f t="shared" si="49"/>
        <v>14</v>
      </c>
      <c r="K780" s="26">
        <f t="shared" si="50"/>
        <v>0.98000000000000009</v>
      </c>
      <c r="L780" s="26">
        <f t="shared" si="51"/>
        <v>14.98</v>
      </c>
      <c r="M780" s="26">
        <f t="shared" si="48"/>
        <v>52.430000000000007</v>
      </c>
      <c r="N780" s="25"/>
      <c r="O780" s="94">
        <v>0</v>
      </c>
    </row>
    <row r="781" spans="1:17" ht="24" customHeight="1">
      <c r="A781" s="31">
        <v>777</v>
      </c>
      <c r="B781" s="33">
        <v>5920003833</v>
      </c>
      <c r="C781" s="17" t="s">
        <v>2007</v>
      </c>
      <c r="D781" s="17" t="s">
        <v>2008</v>
      </c>
      <c r="E781" s="17" t="s">
        <v>2000</v>
      </c>
      <c r="F781" s="48" t="s">
        <v>3577</v>
      </c>
      <c r="G781" s="25">
        <v>220.97</v>
      </c>
      <c r="H781" s="18">
        <v>18</v>
      </c>
      <c r="I781" s="25">
        <v>3.5</v>
      </c>
      <c r="J781" s="26">
        <f t="shared" si="49"/>
        <v>63</v>
      </c>
      <c r="K781" s="26">
        <f t="shared" si="50"/>
        <v>4.41</v>
      </c>
      <c r="L781" s="26">
        <f t="shared" si="51"/>
        <v>67.41</v>
      </c>
      <c r="M781" s="26">
        <f t="shared" si="48"/>
        <v>288.38</v>
      </c>
      <c r="N781" s="25"/>
      <c r="O781" s="94">
        <v>1</v>
      </c>
    </row>
    <row r="782" spans="1:17" ht="24" customHeight="1">
      <c r="A782" s="31">
        <v>778</v>
      </c>
      <c r="B782" s="16">
        <v>5920003834</v>
      </c>
      <c r="C782" s="17" t="s">
        <v>2009</v>
      </c>
      <c r="D782" s="17" t="s">
        <v>2008</v>
      </c>
      <c r="E782" s="17" t="s">
        <v>2010</v>
      </c>
      <c r="F782" s="48" t="s">
        <v>3599</v>
      </c>
      <c r="G782" s="25">
        <v>273.39</v>
      </c>
      <c r="H782" s="18">
        <v>19</v>
      </c>
      <c r="I782" s="25">
        <v>3.5</v>
      </c>
      <c r="J782" s="26">
        <f t="shared" si="49"/>
        <v>66.5</v>
      </c>
      <c r="K782" s="26">
        <f t="shared" si="50"/>
        <v>4.6550000000000002</v>
      </c>
      <c r="L782" s="26">
        <f t="shared" si="51"/>
        <v>71.155000000000001</v>
      </c>
      <c r="M782" s="26">
        <f t="shared" si="48"/>
        <v>344.54499999999996</v>
      </c>
      <c r="N782" s="25"/>
      <c r="O782" s="94">
        <v>0</v>
      </c>
    </row>
    <row r="783" spans="1:17" ht="24" customHeight="1">
      <c r="A783" s="31">
        <v>779</v>
      </c>
      <c r="B783" s="33">
        <v>5920003835</v>
      </c>
      <c r="C783" s="17" t="s">
        <v>2011</v>
      </c>
      <c r="D783" s="17" t="s">
        <v>2012</v>
      </c>
      <c r="E783" s="17" t="s">
        <v>2013</v>
      </c>
      <c r="F783" s="48" t="s">
        <v>3577</v>
      </c>
      <c r="G783" s="25">
        <v>441.92</v>
      </c>
      <c r="H783" s="18">
        <v>31</v>
      </c>
      <c r="I783" s="25">
        <v>3.5</v>
      </c>
      <c r="J783" s="26">
        <f t="shared" si="49"/>
        <v>108.5</v>
      </c>
      <c r="K783" s="26">
        <f t="shared" si="50"/>
        <v>7.5950000000000006</v>
      </c>
      <c r="L783" s="26">
        <f t="shared" si="51"/>
        <v>116.095</v>
      </c>
      <c r="M783" s="26">
        <f t="shared" si="48"/>
        <v>558.01499999999999</v>
      </c>
      <c r="N783" s="25"/>
      <c r="O783" s="94">
        <v>1</v>
      </c>
    </row>
    <row r="784" spans="1:17" ht="24" customHeight="1">
      <c r="A784" s="31">
        <v>780</v>
      </c>
      <c r="B784" s="16">
        <v>5920003836</v>
      </c>
      <c r="C784" s="17" t="s">
        <v>2014</v>
      </c>
      <c r="D784" s="17" t="s">
        <v>2659</v>
      </c>
      <c r="E784" s="17" t="s">
        <v>2015</v>
      </c>
      <c r="F784" s="48" t="s">
        <v>3599</v>
      </c>
      <c r="G784" s="25">
        <v>232.2</v>
      </c>
      <c r="H784" s="18">
        <v>21</v>
      </c>
      <c r="I784" s="25">
        <v>3.5</v>
      </c>
      <c r="J784" s="26">
        <f t="shared" si="49"/>
        <v>73.5</v>
      </c>
      <c r="K784" s="26">
        <f t="shared" si="50"/>
        <v>5.1450000000000005</v>
      </c>
      <c r="L784" s="26">
        <f t="shared" si="51"/>
        <v>78.644999999999996</v>
      </c>
      <c r="M784" s="26">
        <f t="shared" si="48"/>
        <v>310.84499999999997</v>
      </c>
      <c r="N784" s="25"/>
      <c r="O784" s="94" t="s">
        <v>3596</v>
      </c>
    </row>
    <row r="785" spans="1:18" ht="24" customHeight="1">
      <c r="A785" s="31">
        <v>781</v>
      </c>
      <c r="B785" s="33">
        <v>5920003837</v>
      </c>
      <c r="C785" s="17" t="s">
        <v>2016</v>
      </c>
      <c r="D785" s="17" t="s">
        <v>2017</v>
      </c>
      <c r="E785" s="17" t="s">
        <v>2018</v>
      </c>
      <c r="F785" s="48" t="s">
        <v>3577</v>
      </c>
      <c r="G785" s="25">
        <v>1584.14</v>
      </c>
      <c r="H785" s="18">
        <v>79</v>
      </c>
      <c r="I785" s="25">
        <v>3.5</v>
      </c>
      <c r="J785" s="26">
        <f t="shared" si="49"/>
        <v>276.5</v>
      </c>
      <c r="K785" s="26">
        <f t="shared" si="50"/>
        <v>19.355</v>
      </c>
      <c r="L785" s="26">
        <f t="shared" si="51"/>
        <v>295.85500000000002</v>
      </c>
      <c r="M785" s="26">
        <f t="shared" si="48"/>
        <v>1879.9950000000001</v>
      </c>
      <c r="N785" s="25"/>
      <c r="O785" s="94">
        <v>1</v>
      </c>
    </row>
    <row r="786" spans="1:18" ht="24" customHeight="1">
      <c r="A786" s="31">
        <v>782</v>
      </c>
      <c r="B786" s="96">
        <v>5920003838</v>
      </c>
      <c r="C786" s="17" t="s">
        <v>2019</v>
      </c>
      <c r="D786" s="17" t="s">
        <v>2020</v>
      </c>
      <c r="E786" s="17" t="s">
        <v>2021</v>
      </c>
      <c r="F786" s="49">
        <v>21702</v>
      </c>
      <c r="G786" s="25">
        <v>86.14</v>
      </c>
      <c r="H786" s="18">
        <v>0</v>
      </c>
      <c r="I786" s="25">
        <v>3.5</v>
      </c>
      <c r="J786" s="26">
        <f t="shared" si="49"/>
        <v>0</v>
      </c>
      <c r="K786" s="26">
        <f t="shared" si="50"/>
        <v>0</v>
      </c>
      <c r="L786" s="26">
        <f t="shared" si="51"/>
        <v>0</v>
      </c>
      <c r="M786" s="26">
        <f t="shared" si="48"/>
        <v>86.14</v>
      </c>
      <c r="N786" s="25">
        <v>86.14</v>
      </c>
      <c r="O786" s="94">
        <v>0</v>
      </c>
      <c r="P786" s="78"/>
      <c r="Q786" s="83"/>
    </row>
    <row r="787" spans="1:18" ht="24" customHeight="1">
      <c r="A787" s="31">
        <v>783</v>
      </c>
      <c r="B787" s="33">
        <v>5920003839</v>
      </c>
      <c r="C787" s="17" t="s">
        <v>2022</v>
      </c>
      <c r="D787" s="17" t="s">
        <v>2023</v>
      </c>
      <c r="E787" s="17" t="s">
        <v>2024</v>
      </c>
      <c r="F787" s="49">
        <v>21702</v>
      </c>
      <c r="G787" s="25">
        <v>71.16</v>
      </c>
      <c r="H787" s="18">
        <v>22</v>
      </c>
      <c r="I787" s="25">
        <v>3.5</v>
      </c>
      <c r="J787" s="26">
        <f t="shared" si="49"/>
        <v>77</v>
      </c>
      <c r="K787" s="26">
        <f t="shared" si="50"/>
        <v>5.3900000000000006</v>
      </c>
      <c r="L787" s="26">
        <f t="shared" si="51"/>
        <v>82.39</v>
      </c>
      <c r="M787" s="26">
        <f t="shared" si="48"/>
        <v>153.55000000000001</v>
      </c>
      <c r="N787" s="25"/>
      <c r="O787" s="94">
        <v>1</v>
      </c>
      <c r="P787" s="78"/>
      <c r="Q787" s="83"/>
    </row>
    <row r="788" spans="1:18" ht="24" customHeight="1">
      <c r="A788" s="31">
        <v>784</v>
      </c>
      <c r="B788" s="16">
        <v>5920003840</v>
      </c>
      <c r="C788" s="17" t="s">
        <v>2025</v>
      </c>
      <c r="D788" s="17" t="s">
        <v>2026</v>
      </c>
      <c r="E788" s="17" t="s">
        <v>2027</v>
      </c>
      <c r="F788" s="48" t="s">
        <v>3599</v>
      </c>
      <c r="G788" s="25">
        <v>134.83000000000001</v>
      </c>
      <c r="H788" s="18">
        <v>16</v>
      </c>
      <c r="I788" s="25">
        <v>3.5</v>
      </c>
      <c r="J788" s="26">
        <f t="shared" si="49"/>
        <v>56</v>
      </c>
      <c r="K788" s="26">
        <f t="shared" si="50"/>
        <v>3.9200000000000004</v>
      </c>
      <c r="L788" s="26">
        <f t="shared" si="51"/>
        <v>59.92</v>
      </c>
      <c r="M788" s="26">
        <f t="shared" si="48"/>
        <v>194.75</v>
      </c>
      <c r="N788" s="25"/>
      <c r="O788" s="94">
        <v>0</v>
      </c>
    </row>
    <row r="789" spans="1:18" ht="24" customHeight="1">
      <c r="A789" s="31">
        <v>785</v>
      </c>
      <c r="B789" s="33">
        <v>5920003841</v>
      </c>
      <c r="C789" s="65" t="s">
        <v>2028</v>
      </c>
      <c r="D789" s="65" t="s">
        <v>2029</v>
      </c>
      <c r="E789" s="65" t="s">
        <v>2030</v>
      </c>
      <c r="F789" s="48" t="s">
        <v>3577</v>
      </c>
      <c r="G789" s="25">
        <v>22.48</v>
      </c>
      <c r="H789" s="18">
        <v>0</v>
      </c>
      <c r="I789" s="25">
        <v>3.5</v>
      </c>
      <c r="J789" s="26">
        <f t="shared" si="49"/>
        <v>0</v>
      </c>
      <c r="K789" s="26">
        <f t="shared" si="50"/>
        <v>0</v>
      </c>
      <c r="L789" s="26">
        <f t="shared" si="51"/>
        <v>0</v>
      </c>
      <c r="M789" s="26">
        <f t="shared" si="48"/>
        <v>22.48</v>
      </c>
      <c r="N789" s="25"/>
      <c r="O789" s="94">
        <v>1</v>
      </c>
    </row>
    <row r="790" spans="1:18" ht="24" customHeight="1">
      <c r="A790" s="31">
        <v>786</v>
      </c>
      <c r="B790" s="16">
        <v>5920003842</v>
      </c>
      <c r="C790" s="65" t="s">
        <v>2031</v>
      </c>
      <c r="D790" s="65" t="s">
        <v>2660</v>
      </c>
      <c r="E790" s="65" t="s">
        <v>2032</v>
      </c>
      <c r="F790" s="48" t="s">
        <v>3599</v>
      </c>
      <c r="G790" s="25">
        <v>168.54</v>
      </c>
      <c r="H790" s="18">
        <v>389</v>
      </c>
      <c r="I790" s="25">
        <v>3.5</v>
      </c>
      <c r="J790" s="26">
        <f t="shared" si="49"/>
        <v>1361.5</v>
      </c>
      <c r="K790" s="26">
        <f t="shared" si="50"/>
        <v>95.305000000000007</v>
      </c>
      <c r="L790" s="26">
        <f t="shared" si="51"/>
        <v>1456.8050000000001</v>
      </c>
      <c r="M790" s="26">
        <f t="shared" si="48"/>
        <v>1625.345</v>
      </c>
      <c r="N790" s="25"/>
      <c r="O790" s="94">
        <v>0</v>
      </c>
    </row>
    <row r="791" spans="1:18" ht="24" customHeight="1">
      <c r="A791" s="31">
        <v>787</v>
      </c>
      <c r="B791" s="33">
        <v>5920003843</v>
      </c>
      <c r="C791" s="17" t="s">
        <v>2033</v>
      </c>
      <c r="D791" s="17" t="s">
        <v>2661</v>
      </c>
      <c r="E791" s="17" t="s">
        <v>2034</v>
      </c>
      <c r="F791" s="48" t="s">
        <v>19</v>
      </c>
      <c r="G791" s="25">
        <v>0</v>
      </c>
      <c r="H791" s="18">
        <v>0</v>
      </c>
      <c r="I791" s="25">
        <v>3.5</v>
      </c>
      <c r="J791" s="26">
        <f t="shared" si="49"/>
        <v>0</v>
      </c>
      <c r="K791" s="26">
        <f t="shared" si="50"/>
        <v>0</v>
      </c>
      <c r="L791" s="26">
        <f t="shared" si="51"/>
        <v>0</v>
      </c>
      <c r="M791" s="26">
        <f t="shared" si="48"/>
        <v>0</v>
      </c>
      <c r="N791" s="25"/>
      <c r="O791" s="94">
        <v>1</v>
      </c>
      <c r="P791" s="85"/>
      <c r="Q791" s="85"/>
      <c r="R791" s="85"/>
    </row>
    <row r="792" spans="1:18" ht="24" customHeight="1">
      <c r="A792" s="31">
        <v>788</v>
      </c>
      <c r="B792" s="16">
        <v>5920003844</v>
      </c>
      <c r="C792" s="17" t="s">
        <v>2035</v>
      </c>
      <c r="D792" s="17" t="s">
        <v>2662</v>
      </c>
      <c r="E792" s="17" t="s">
        <v>2036</v>
      </c>
      <c r="F792" s="48" t="s">
        <v>19</v>
      </c>
      <c r="G792" s="25">
        <v>0</v>
      </c>
      <c r="H792" s="18">
        <v>0</v>
      </c>
      <c r="I792" s="25">
        <v>3.5</v>
      </c>
      <c r="J792" s="26">
        <f t="shared" si="49"/>
        <v>0</v>
      </c>
      <c r="K792" s="26">
        <f t="shared" si="50"/>
        <v>0</v>
      </c>
      <c r="L792" s="26">
        <f t="shared" si="51"/>
        <v>0</v>
      </c>
      <c r="M792" s="26">
        <f t="shared" si="48"/>
        <v>0</v>
      </c>
      <c r="N792" s="25"/>
      <c r="O792" s="94">
        <v>0</v>
      </c>
      <c r="P792" s="85"/>
      <c r="Q792" s="85"/>
      <c r="R792" s="85"/>
    </row>
    <row r="793" spans="1:18" ht="24" customHeight="1">
      <c r="A793" s="31">
        <v>789</v>
      </c>
      <c r="B793" s="33">
        <v>5920003845</v>
      </c>
      <c r="C793" s="17" t="s">
        <v>2037</v>
      </c>
      <c r="D793" s="17" t="s">
        <v>2038</v>
      </c>
      <c r="E793" s="17" t="s">
        <v>2039</v>
      </c>
      <c r="F793" s="48" t="s">
        <v>3577</v>
      </c>
      <c r="G793" s="25">
        <v>205.98</v>
      </c>
      <c r="H793" s="18">
        <v>19</v>
      </c>
      <c r="I793" s="25">
        <v>3.5</v>
      </c>
      <c r="J793" s="26">
        <f t="shared" si="49"/>
        <v>66.5</v>
      </c>
      <c r="K793" s="26">
        <f t="shared" si="50"/>
        <v>4.6550000000000002</v>
      </c>
      <c r="L793" s="26">
        <f t="shared" si="51"/>
        <v>71.155000000000001</v>
      </c>
      <c r="M793" s="26">
        <f t="shared" si="48"/>
        <v>277.13499999999999</v>
      </c>
      <c r="N793" s="25"/>
      <c r="O793" s="94">
        <v>1</v>
      </c>
    </row>
    <row r="794" spans="1:18" ht="24" customHeight="1">
      <c r="A794" s="31">
        <v>790</v>
      </c>
      <c r="B794" s="16">
        <v>5920003846</v>
      </c>
      <c r="C794" s="17" t="s">
        <v>2040</v>
      </c>
      <c r="D794" s="17" t="s">
        <v>2041</v>
      </c>
      <c r="E794" s="17" t="s">
        <v>2042</v>
      </c>
      <c r="F794" s="48" t="s">
        <v>3599</v>
      </c>
      <c r="G794" s="25">
        <v>224.71</v>
      </c>
      <c r="H794" s="18">
        <v>9</v>
      </c>
      <c r="I794" s="25">
        <v>3.5</v>
      </c>
      <c r="J794" s="26">
        <f t="shared" si="49"/>
        <v>31.5</v>
      </c>
      <c r="K794" s="26">
        <f t="shared" si="50"/>
        <v>2.2050000000000001</v>
      </c>
      <c r="L794" s="26">
        <f t="shared" si="51"/>
        <v>33.704999999999998</v>
      </c>
      <c r="M794" s="26">
        <f t="shared" si="48"/>
        <v>258.41500000000002</v>
      </c>
      <c r="N794" s="25"/>
      <c r="O794" s="94" t="s">
        <v>3596</v>
      </c>
    </row>
    <row r="795" spans="1:18" ht="24" customHeight="1">
      <c r="A795" s="31">
        <v>791</v>
      </c>
      <c r="B795" s="33">
        <v>5920003847</v>
      </c>
      <c r="C795" s="17" t="s">
        <v>2043</v>
      </c>
      <c r="D795" s="17" t="s">
        <v>2041</v>
      </c>
      <c r="E795" s="17" t="s">
        <v>2044</v>
      </c>
      <c r="F795" s="48" t="s">
        <v>3577</v>
      </c>
      <c r="G795" s="25">
        <v>636.66</v>
      </c>
      <c r="H795" s="18">
        <v>66</v>
      </c>
      <c r="I795" s="25">
        <v>3.5</v>
      </c>
      <c r="J795" s="26">
        <f t="shared" si="49"/>
        <v>231</v>
      </c>
      <c r="K795" s="26">
        <f t="shared" si="50"/>
        <v>16.170000000000002</v>
      </c>
      <c r="L795" s="26">
        <f t="shared" si="51"/>
        <v>247.17000000000002</v>
      </c>
      <c r="M795" s="26">
        <f t="shared" si="48"/>
        <v>883.82999999999993</v>
      </c>
      <c r="N795" s="25"/>
      <c r="O795" s="94">
        <v>1</v>
      </c>
    </row>
    <row r="796" spans="1:18" ht="24" customHeight="1">
      <c r="A796" s="31">
        <v>792</v>
      </c>
      <c r="B796" s="16">
        <v>5920003848</v>
      </c>
      <c r="C796" s="17" t="s">
        <v>2045</v>
      </c>
      <c r="D796" s="17" t="s">
        <v>2046</v>
      </c>
      <c r="E796" s="17" t="s">
        <v>2047</v>
      </c>
      <c r="F796" s="48" t="s">
        <v>3576</v>
      </c>
      <c r="G796" s="25">
        <v>78.650000000000006</v>
      </c>
      <c r="H796" s="18">
        <v>10</v>
      </c>
      <c r="I796" s="25">
        <v>3.5</v>
      </c>
      <c r="J796" s="26">
        <f t="shared" si="49"/>
        <v>35</v>
      </c>
      <c r="K796" s="26">
        <f t="shared" si="50"/>
        <v>2.4500000000000002</v>
      </c>
      <c r="L796" s="26">
        <f t="shared" si="51"/>
        <v>37.450000000000003</v>
      </c>
      <c r="M796" s="26">
        <f t="shared" si="48"/>
        <v>116.10000000000001</v>
      </c>
      <c r="N796" s="25"/>
      <c r="O796" s="94">
        <v>0</v>
      </c>
    </row>
    <row r="797" spans="1:18" ht="24" customHeight="1">
      <c r="A797" s="31">
        <v>793</v>
      </c>
      <c r="B797" s="33">
        <v>5920003849</v>
      </c>
      <c r="C797" s="17" t="s">
        <v>2048</v>
      </c>
      <c r="D797" s="17" t="s">
        <v>2049</v>
      </c>
      <c r="E797" s="17" t="s">
        <v>2050</v>
      </c>
      <c r="F797" s="48" t="s">
        <v>3577</v>
      </c>
      <c r="G797" s="25">
        <v>887.57</v>
      </c>
      <c r="H797" s="18">
        <v>81</v>
      </c>
      <c r="I797" s="25">
        <v>3.5</v>
      </c>
      <c r="J797" s="26">
        <f t="shared" si="49"/>
        <v>283.5</v>
      </c>
      <c r="K797" s="26">
        <f t="shared" si="50"/>
        <v>19.845000000000002</v>
      </c>
      <c r="L797" s="26">
        <f t="shared" si="51"/>
        <v>303.34500000000003</v>
      </c>
      <c r="M797" s="26">
        <f t="shared" si="48"/>
        <v>1190.915</v>
      </c>
      <c r="N797" s="25"/>
      <c r="O797" s="94">
        <v>1</v>
      </c>
    </row>
    <row r="798" spans="1:18" ht="24" customHeight="1">
      <c r="A798" s="31">
        <v>794</v>
      </c>
      <c r="B798" s="16">
        <v>5920003850</v>
      </c>
      <c r="C798" s="17" t="s">
        <v>2051</v>
      </c>
      <c r="D798" s="17" t="s">
        <v>2052</v>
      </c>
      <c r="E798" s="17" t="s">
        <v>2053</v>
      </c>
      <c r="F798" s="48" t="s">
        <v>3599</v>
      </c>
      <c r="G798" s="25">
        <v>352.04</v>
      </c>
      <c r="H798" s="18">
        <v>29</v>
      </c>
      <c r="I798" s="25">
        <v>3.5</v>
      </c>
      <c r="J798" s="26">
        <f t="shared" si="49"/>
        <v>101.5</v>
      </c>
      <c r="K798" s="26">
        <f t="shared" si="50"/>
        <v>7.1050000000000004</v>
      </c>
      <c r="L798" s="26">
        <f t="shared" si="51"/>
        <v>108.605</v>
      </c>
      <c r="M798" s="26">
        <f t="shared" si="48"/>
        <v>460.64500000000004</v>
      </c>
      <c r="N798" s="25"/>
      <c r="O798" s="94">
        <v>0</v>
      </c>
    </row>
    <row r="799" spans="1:18" ht="24" customHeight="1">
      <c r="A799" s="31">
        <v>795</v>
      </c>
      <c r="B799" s="33">
        <v>5920003851</v>
      </c>
      <c r="C799" s="17" t="s">
        <v>2054</v>
      </c>
      <c r="D799" s="17" t="s">
        <v>2055</v>
      </c>
      <c r="E799" s="17" t="s">
        <v>2056</v>
      </c>
      <c r="F799" s="48" t="s">
        <v>3577</v>
      </c>
      <c r="G799" s="25">
        <v>333.31</v>
      </c>
      <c r="H799" s="18">
        <v>31</v>
      </c>
      <c r="I799" s="25">
        <v>3.5</v>
      </c>
      <c r="J799" s="26">
        <f t="shared" si="49"/>
        <v>108.5</v>
      </c>
      <c r="K799" s="26">
        <f t="shared" si="50"/>
        <v>7.5950000000000006</v>
      </c>
      <c r="L799" s="26">
        <f t="shared" si="51"/>
        <v>116.095</v>
      </c>
      <c r="M799" s="26">
        <f t="shared" si="48"/>
        <v>449.40499999999997</v>
      </c>
      <c r="N799" s="25"/>
      <c r="O799" s="94">
        <v>1</v>
      </c>
    </row>
    <row r="800" spans="1:18" ht="24" customHeight="1">
      <c r="A800" s="31">
        <v>796</v>
      </c>
      <c r="B800" s="16">
        <v>5920003852</v>
      </c>
      <c r="C800" s="17" t="s">
        <v>2057</v>
      </c>
      <c r="D800" s="17" t="s">
        <v>2058</v>
      </c>
      <c r="E800" s="17" t="s">
        <v>2059</v>
      </c>
      <c r="F800" s="48" t="s">
        <v>3599</v>
      </c>
      <c r="G800" s="25">
        <v>662.88</v>
      </c>
      <c r="H800" s="18">
        <v>51</v>
      </c>
      <c r="I800" s="25">
        <v>3.5</v>
      </c>
      <c r="J800" s="26">
        <f t="shared" si="49"/>
        <v>178.5</v>
      </c>
      <c r="K800" s="26">
        <f t="shared" si="50"/>
        <v>12.495000000000001</v>
      </c>
      <c r="L800" s="26">
        <f t="shared" si="51"/>
        <v>190.995</v>
      </c>
      <c r="M800" s="26">
        <f t="shared" si="48"/>
        <v>853.875</v>
      </c>
      <c r="N800" s="25"/>
      <c r="O800" s="94">
        <v>0</v>
      </c>
    </row>
    <row r="801" spans="1:18" ht="24" customHeight="1">
      <c r="A801" s="31">
        <v>797</v>
      </c>
      <c r="B801" s="33">
        <v>5920003853</v>
      </c>
      <c r="C801" s="17" t="s">
        <v>2060</v>
      </c>
      <c r="D801" s="17" t="s">
        <v>2061</v>
      </c>
      <c r="E801" s="17" t="s">
        <v>2062</v>
      </c>
      <c r="F801" s="48" t="s">
        <v>3577</v>
      </c>
      <c r="G801" s="25">
        <v>134.83000000000001</v>
      </c>
      <c r="H801" s="18">
        <v>13</v>
      </c>
      <c r="I801" s="25">
        <v>3.5</v>
      </c>
      <c r="J801" s="26">
        <f t="shared" si="49"/>
        <v>45.5</v>
      </c>
      <c r="K801" s="26">
        <f t="shared" si="50"/>
        <v>3.1850000000000005</v>
      </c>
      <c r="L801" s="26">
        <f t="shared" si="51"/>
        <v>48.685000000000002</v>
      </c>
      <c r="M801" s="26">
        <f t="shared" si="48"/>
        <v>183.51500000000001</v>
      </c>
      <c r="N801" s="25"/>
      <c r="O801" s="94">
        <v>1</v>
      </c>
    </row>
    <row r="802" spans="1:18" ht="24" customHeight="1">
      <c r="A802" s="31">
        <v>798</v>
      </c>
      <c r="B802" s="16">
        <v>5920003854</v>
      </c>
      <c r="C802" s="17" t="s">
        <v>2063</v>
      </c>
      <c r="D802" s="17" t="s">
        <v>2061</v>
      </c>
      <c r="E802" s="17" t="s">
        <v>2064</v>
      </c>
      <c r="F802" s="48" t="s">
        <v>3578</v>
      </c>
      <c r="G802" s="25">
        <v>44.94</v>
      </c>
      <c r="H802" s="18">
        <v>7</v>
      </c>
      <c r="I802" s="25">
        <v>3.5</v>
      </c>
      <c r="J802" s="26">
        <f t="shared" si="49"/>
        <v>24.5</v>
      </c>
      <c r="K802" s="26">
        <f t="shared" si="50"/>
        <v>1.7150000000000001</v>
      </c>
      <c r="L802" s="26">
        <f t="shared" si="51"/>
        <v>26.215</v>
      </c>
      <c r="M802" s="26">
        <f t="shared" si="48"/>
        <v>71.155000000000001</v>
      </c>
      <c r="N802" s="25"/>
      <c r="O802" s="94">
        <v>0</v>
      </c>
      <c r="P802" s="78"/>
    </row>
    <row r="803" spans="1:18" ht="24" customHeight="1">
      <c r="A803" s="31">
        <v>799</v>
      </c>
      <c r="B803" s="33">
        <v>5920003855</v>
      </c>
      <c r="C803" s="17" t="s">
        <v>2065</v>
      </c>
      <c r="D803" s="17" t="s">
        <v>2061</v>
      </c>
      <c r="E803" s="17" t="s">
        <v>2066</v>
      </c>
      <c r="F803" s="48" t="s">
        <v>3577</v>
      </c>
      <c r="G803" s="25">
        <v>183.52</v>
      </c>
      <c r="H803" s="18">
        <v>15</v>
      </c>
      <c r="I803" s="25">
        <v>3.5</v>
      </c>
      <c r="J803" s="26">
        <f t="shared" si="49"/>
        <v>52.5</v>
      </c>
      <c r="K803" s="26">
        <f t="shared" si="50"/>
        <v>3.6750000000000003</v>
      </c>
      <c r="L803" s="26">
        <f t="shared" si="51"/>
        <v>56.174999999999997</v>
      </c>
      <c r="M803" s="26">
        <f t="shared" si="48"/>
        <v>239.69499999999999</v>
      </c>
      <c r="N803" s="25"/>
      <c r="O803" s="94">
        <v>1</v>
      </c>
    </row>
    <row r="804" spans="1:18" ht="24" customHeight="1">
      <c r="A804" s="31">
        <v>800</v>
      </c>
      <c r="B804" s="16">
        <v>5920003856</v>
      </c>
      <c r="C804" s="17" t="s">
        <v>2067</v>
      </c>
      <c r="D804" s="17" t="s">
        <v>2061</v>
      </c>
      <c r="E804" s="17" t="s">
        <v>2068</v>
      </c>
      <c r="F804" s="48" t="s">
        <v>3599</v>
      </c>
      <c r="G804" s="25">
        <v>82.39</v>
      </c>
      <c r="H804" s="18">
        <v>7</v>
      </c>
      <c r="I804" s="25">
        <v>3.5</v>
      </c>
      <c r="J804" s="26">
        <f t="shared" si="49"/>
        <v>24.5</v>
      </c>
      <c r="K804" s="26">
        <f t="shared" si="50"/>
        <v>1.7150000000000001</v>
      </c>
      <c r="L804" s="26">
        <f t="shared" si="51"/>
        <v>26.215</v>
      </c>
      <c r="M804" s="26">
        <f t="shared" si="48"/>
        <v>108.605</v>
      </c>
      <c r="N804" s="25"/>
      <c r="O804" s="94" t="s">
        <v>3596</v>
      </c>
    </row>
    <row r="805" spans="1:18" ht="24" customHeight="1">
      <c r="A805" s="31">
        <v>801</v>
      </c>
      <c r="B805" s="33">
        <v>5920003857</v>
      </c>
      <c r="C805" s="17" t="s">
        <v>2069</v>
      </c>
      <c r="D805" s="17" t="s">
        <v>2061</v>
      </c>
      <c r="E805" s="17" t="s">
        <v>2070</v>
      </c>
      <c r="F805" s="48" t="s">
        <v>3577</v>
      </c>
      <c r="G805" s="25">
        <v>614.17999999999995</v>
      </c>
      <c r="H805" s="18">
        <v>58</v>
      </c>
      <c r="I805" s="25">
        <v>3.5</v>
      </c>
      <c r="J805" s="26">
        <f t="shared" si="49"/>
        <v>203</v>
      </c>
      <c r="K805" s="26">
        <f t="shared" si="50"/>
        <v>14.21</v>
      </c>
      <c r="L805" s="26">
        <f t="shared" si="51"/>
        <v>217.21</v>
      </c>
      <c r="M805" s="26">
        <f t="shared" si="48"/>
        <v>831.39</v>
      </c>
      <c r="N805" s="25"/>
      <c r="O805" s="94">
        <v>1</v>
      </c>
    </row>
    <row r="806" spans="1:18" ht="24" customHeight="1">
      <c r="A806" s="31">
        <v>802</v>
      </c>
      <c r="B806" s="16">
        <v>5920003858</v>
      </c>
      <c r="C806" s="17" t="s">
        <v>2071</v>
      </c>
      <c r="D806" s="17" t="s">
        <v>2061</v>
      </c>
      <c r="E806" s="17" t="s">
        <v>2072</v>
      </c>
      <c r="F806" s="48" t="s">
        <v>3599</v>
      </c>
      <c r="G806" s="25">
        <v>134.82</v>
      </c>
      <c r="H806" s="18">
        <v>6</v>
      </c>
      <c r="I806" s="25">
        <v>3.5</v>
      </c>
      <c r="J806" s="26">
        <f t="shared" si="49"/>
        <v>21</v>
      </c>
      <c r="K806" s="26">
        <f t="shared" si="50"/>
        <v>1.4700000000000002</v>
      </c>
      <c r="L806" s="26">
        <f t="shared" si="51"/>
        <v>22.47</v>
      </c>
      <c r="M806" s="26">
        <f t="shared" si="48"/>
        <v>157.29</v>
      </c>
      <c r="N806" s="25"/>
      <c r="O806" s="94">
        <v>0</v>
      </c>
    </row>
    <row r="807" spans="1:18" ht="24" customHeight="1">
      <c r="A807" s="31">
        <v>803</v>
      </c>
      <c r="B807" s="33">
        <v>5920003859</v>
      </c>
      <c r="C807" s="17" t="s">
        <v>2073</v>
      </c>
      <c r="D807" s="17" t="s">
        <v>2074</v>
      </c>
      <c r="E807" s="17" t="s">
        <v>2075</v>
      </c>
      <c r="F807" s="48" t="s">
        <v>3577</v>
      </c>
      <c r="G807" s="25">
        <v>599.20000000000005</v>
      </c>
      <c r="H807" s="18">
        <v>46</v>
      </c>
      <c r="I807" s="25">
        <v>3.5</v>
      </c>
      <c r="J807" s="26">
        <f t="shared" si="49"/>
        <v>161</v>
      </c>
      <c r="K807" s="26">
        <f t="shared" si="50"/>
        <v>11.270000000000001</v>
      </c>
      <c r="L807" s="26">
        <f t="shared" si="51"/>
        <v>172.27</v>
      </c>
      <c r="M807" s="26">
        <f t="shared" si="48"/>
        <v>771.47</v>
      </c>
      <c r="N807" s="25"/>
      <c r="O807" s="94">
        <v>1</v>
      </c>
    </row>
    <row r="808" spans="1:18" ht="24" customHeight="1">
      <c r="A808" s="31">
        <v>804</v>
      </c>
      <c r="B808" s="16">
        <v>5920003860</v>
      </c>
      <c r="C808" s="65" t="s">
        <v>2076</v>
      </c>
      <c r="D808" s="65" t="s">
        <v>2077</v>
      </c>
      <c r="E808" s="65" t="s">
        <v>2078</v>
      </c>
      <c r="F808" s="48" t="s">
        <v>3599</v>
      </c>
      <c r="G808" s="25">
        <v>213.47</v>
      </c>
      <c r="H808" s="18">
        <v>17</v>
      </c>
      <c r="I808" s="25">
        <v>3.5</v>
      </c>
      <c r="J808" s="26">
        <f t="shared" si="49"/>
        <v>59.5</v>
      </c>
      <c r="K808" s="26">
        <f t="shared" si="50"/>
        <v>4.165</v>
      </c>
      <c r="L808" s="26">
        <f t="shared" si="51"/>
        <v>63.664999999999999</v>
      </c>
      <c r="M808" s="26">
        <f t="shared" si="48"/>
        <v>277.13499999999999</v>
      </c>
      <c r="N808" s="25"/>
      <c r="O808" s="94">
        <v>0</v>
      </c>
    </row>
    <row r="809" spans="1:18" ht="24" customHeight="1">
      <c r="A809" s="31">
        <v>805</v>
      </c>
      <c r="B809" s="33">
        <v>5920003861</v>
      </c>
      <c r="C809" s="17" t="s">
        <v>2079</v>
      </c>
      <c r="D809" s="17" t="s">
        <v>2663</v>
      </c>
      <c r="E809" s="17" t="s">
        <v>2080</v>
      </c>
      <c r="F809" s="49">
        <v>21702</v>
      </c>
      <c r="G809" s="25">
        <v>149.80000000000001</v>
      </c>
      <c r="H809" s="18">
        <v>44</v>
      </c>
      <c r="I809" s="25">
        <v>3.5</v>
      </c>
      <c r="J809" s="26">
        <f t="shared" si="49"/>
        <v>154</v>
      </c>
      <c r="K809" s="26">
        <f t="shared" si="50"/>
        <v>10.780000000000001</v>
      </c>
      <c r="L809" s="26">
        <f t="shared" si="51"/>
        <v>164.78</v>
      </c>
      <c r="M809" s="26">
        <f t="shared" si="48"/>
        <v>314.58000000000004</v>
      </c>
      <c r="N809" s="25"/>
      <c r="O809" s="94">
        <v>1</v>
      </c>
      <c r="P809" s="78"/>
      <c r="Q809" s="83"/>
    </row>
    <row r="810" spans="1:18" ht="24" customHeight="1">
      <c r="A810" s="31">
        <v>806</v>
      </c>
      <c r="B810" s="16">
        <v>5920003862</v>
      </c>
      <c r="C810" s="17" t="s">
        <v>2081</v>
      </c>
      <c r="D810" s="17" t="s">
        <v>2082</v>
      </c>
      <c r="E810" s="17" t="s">
        <v>2083</v>
      </c>
      <c r="F810" s="48" t="s">
        <v>3599</v>
      </c>
      <c r="G810" s="25">
        <v>269.64999999999998</v>
      </c>
      <c r="H810" s="18">
        <v>6</v>
      </c>
      <c r="I810" s="25">
        <v>3.5</v>
      </c>
      <c r="J810" s="26">
        <f t="shared" si="49"/>
        <v>21</v>
      </c>
      <c r="K810" s="26">
        <f t="shared" si="50"/>
        <v>1.4700000000000002</v>
      </c>
      <c r="L810" s="26">
        <f t="shared" si="51"/>
        <v>22.47</v>
      </c>
      <c r="M810" s="26">
        <f t="shared" si="48"/>
        <v>292.12</v>
      </c>
      <c r="N810" s="25"/>
      <c r="O810" s="94">
        <v>0</v>
      </c>
    </row>
    <row r="811" spans="1:18" ht="24" customHeight="1">
      <c r="A811" s="31">
        <v>807</v>
      </c>
      <c r="B811" s="33">
        <v>5920003863</v>
      </c>
      <c r="C811" s="17" t="s">
        <v>2084</v>
      </c>
      <c r="D811" s="17" t="s">
        <v>2085</v>
      </c>
      <c r="E811" s="17" t="s">
        <v>2086</v>
      </c>
      <c r="F811" s="49" t="s">
        <v>19</v>
      </c>
      <c r="G811" s="25">
        <v>0</v>
      </c>
      <c r="H811" s="18">
        <v>32</v>
      </c>
      <c r="I811" s="25">
        <v>3.5</v>
      </c>
      <c r="J811" s="26">
        <f t="shared" si="49"/>
        <v>112</v>
      </c>
      <c r="K811" s="26">
        <f t="shared" si="50"/>
        <v>7.8400000000000007</v>
      </c>
      <c r="L811" s="26">
        <f t="shared" si="51"/>
        <v>119.84</v>
      </c>
      <c r="M811" s="26">
        <f t="shared" si="48"/>
        <v>119.84</v>
      </c>
      <c r="N811" s="25">
        <v>119.84</v>
      </c>
      <c r="O811" s="94">
        <v>1</v>
      </c>
      <c r="P811" s="85"/>
      <c r="Q811" s="85"/>
      <c r="R811" s="85"/>
    </row>
    <row r="812" spans="1:18" ht="24" customHeight="1">
      <c r="A812" s="31">
        <v>808</v>
      </c>
      <c r="B812" s="16">
        <v>5920003864</v>
      </c>
      <c r="C812" s="17" t="s">
        <v>2087</v>
      </c>
      <c r="D812" s="17" t="s">
        <v>2088</v>
      </c>
      <c r="E812" s="17" t="s">
        <v>2089</v>
      </c>
      <c r="F812" s="49" t="s">
        <v>19</v>
      </c>
      <c r="G812" s="25">
        <v>0</v>
      </c>
      <c r="H812" s="18">
        <v>3</v>
      </c>
      <c r="I812" s="25">
        <v>3.5</v>
      </c>
      <c r="J812" s="26">
        <f t="shared" si="49"/>
        <v>10.5</v>
      </c>
      <c r="K812" s="26">
        <f t="shared" si="50"/>
        <v>0.7350000000000001</v>
      </c>
      <c r="L812" s="26">
        <f t="shared" si="51"/>
        <v>11.234999999999999</v>
      </c>
      <c r="M812" s="26">
        <f t="shared" si="48"/>
        <v>11.234999999999999</v>
      </c>
      <c r="N812" s="25">
        <v>11.24</v>
      </c>
      <c r="O812" s="94">
        <v>0</v>
      </c>
      <c r="P812" s="85"/>
      <c r="Q812" s="85"/>
      <c r="R812" s="85"/>
    </row>
    <row r="813" spans="1:18" ht="24" customHeight="1">
      <c r="A813" s="31">
        <v>809</v>
      </c>
      <c r="B813" s="33">
        <v>5920003865</v>
      </c>
      <c r="C813" s="17" t="s">
        <v>2090</v>
      </c>
      <c r="D813" s="17" t="s">
        <v>2088</v>
      </c>
      <c r="E813" s="17" t="s">
        <v>2091</v>
      </c>
      <c r="F813" s="48" t="s">
        <v>3578</v>
      </c>
      <c r="G813" s="25">
        <v>26.22</v>
      </c>
      <c r="H813" s="18">
        <v>0</v>
      </c>
      <c r="I813" s="25">
        <v>3.5</v>
      </c>
      <c r="J813" s="26">
        <f t="shared" si="49"/>
        <v>0</v>
      </c>
      <c r="K813" s="26">
        <f t="shared" si="50"/>
        <v>0</v>
      </c>
      <c r="L813" s="26">
        <f t="shared" si="51"/>
        <v>0</v>
      </c>
      <c r="M813" s="26">
        <f t="shared" si="48"/>
        <v>26.22</v>
      </c>
      <c r="N813" s="25"/>
      <c r="O813" s="94">
        <v>1</v>
      </c>
      <c r="P813" s="78"/>
    </row>
    <row r="814" spans="1:18" ht="24" customHeight="1">
      <c r="A814" s="31">
        <v>810</v>
      </c>
      <c r="B814" s="16">
        <v>5920003866</v>
      </c>
      <c r="C814" s="17" t="s">
        <v>2092</v>
      </c>
      <c r="D814" s="17" t="s">
        <v>2088</v>
      </c>
      <c r="E814" s="17" t="s">
        <v>2093</v>
      </c>
      <c r="F814" s="49" t="s">
        <v>19</v>
      </c>
      <c r="G814" s="25">
        <v>0</v>
      </c>
      <c r="H814" s="18">
        <v>6</v>
      </c>
      <c r="I814" s="25">
        <v>3.5</v>
      </c>
      <c r="J814" s="26">
        <f t="shared" si="49"/>
        <v>21</v>
      </c>
      <c r="K814" s="26">
        <f t="shared" si="50"/>
        <v>1.4700000000000002</v>
      </c>
      <c r="L814" s="26">
        <f t="shared" si="51"/>
        <v>22.47</v>
      </c>
      <c r="M814" s="26">
        <f t="shared" si="48"/>
        <v>22.47</v>
      </c>
      <c r="N814" s="25">
        <v>22.47</v>
      </c>
      <c r="O814" s="94" t="s">
        <v>3596</v>
      </c>
      <c r="P814" s="85"/>
      <c r="Q814" s="85"/>
      <c r="R814" s="85"/>
    </row>
    <row r="815" spans="1:18" ht="24" customHeight="1">
      <c r="A815" s="31">
        <v>811</v>
      </c>
      <c r="B815" s="33">
        <v>5920003867</v>
      </c>
      <c r="C815" s="17" t="s">
        <v>2094</v>
      </c>
      <c r="D815" s="17" t="s">
        <v>2088</v>
      </c>
      <c r="E815" s="17" t="s">
        <v>2095</v>
      </c>
      <c r="F815" s="49" t="s">
        <v>19</v>
      </c>
      <c r="G815" s="25">
        <v>0</v>
      </c>
      <c r="H815" s="18">
        <v>2</v>
      </c>
      <c r="I815" s="25">
        <v>3.5</v>
      </c>
      <c r="J815" s="26">
        <f t="shared" si="49"/>
        <v>7</v>
      </c>
      <c r="K815" s="26">
        <f t="shared" si="50"/>
        <v>0.49000000000000005</v>
      </c>
      <c r="L815" s="26">
        <f t="shared" si="51"/>
        <v>7.49</v>
      </c>
      <c r="M815" s="26">
        <f t="shared" si="48"/>
        <v>7.49</v>
      </c>
      <c r="N815" s="25">
        <v>7.49</v>
      </c>
      <c r="O815" s="94">
        <v>1</v>
      </c>
      <c r="P815" s="85"/>
      <c r="Q815" s="85"/>
      <c r="R815" s="85"/>
    </row>
    <row r="816" spans="1:18" ht="24" customHeight="1">
      <c r="A816" s="31">
        <v>812</v>
      </c>
      <c r="B816" s="16">
        <v>5920003868</v>
      </c>
      <c r="C816" s="17" t="s">
        <v>2096</v>
      </c>
      <c r="D816" s="17" t="s">
        <v>2082</v>
      </c>
      <c r="E816" s="17" t="s">
        <v>2097</v>
      </c>
      <c r="F816" s="48" t="s">
        <v>3599</v>
      </c>
      <c r="G816" s="25">
        <v>1134.74</v>
      </c>
      <c r="H816" s="18">
        <v>103</v>
      </c>
      <c r="I816" s="25">
        <v>3.5</v>
      </c>
      <c r="J816" s="26">
        <f t="shared" si="49"/>
        <v>360.5</v>
      </c>
      <c r="K816" s="26">
        <f t="shared" si="50"/>
        <v>25.235000000000003</v>
      </c>
      <c r="L816" s="26">
        <f t="shared" si="51"/>
        <v>385.73500000000001</v>
      </c>
      <c r="M816" s="26">
        <f t="shared" si="48"/>
        <v>1520.4749999999999</v>
      </c>
      <c r="N816" s="25"/>
      <c r="O816" s="94">
        <v>0</v>
      </c>
    </row>
    <row r="817" spans="1:17" ht="24" customHeight="1">
      <c r="A817" s="31">
        <v>813</v>
      </c>
      <c r="B817" s="33">
        <v>5920003869</v>
      </c>
      <c r="C817" s="17" t="s">
        <v>2098</v>
      </c>
      <c r="D817" s="17" t="s">
        <v>2099</v>
      </c>
      <c r="E817" s="17" t="s">
        <v>2100</v>
      </c>
      <c r="F817" s="48" t="s">
        <v>3577</v>
      </c>
      <c r="G817" s="25">
        <v>176.02</v>
      </c>
      <c r="H817" s="18">
        <v>17</v>
      </c>
      <c r="I817" s="25">
        <v>3.5</v>
      </c>
      <c r="J817" s="26">
        <f t="shared" si="49"/>
        <v>59.5</v>
      </c>
      <c r="K817" s="26">
        <f t="shared" si="50"/>
        <v>4.165</v>
      </c>
      <c r="L817" s="26">
        <f t="shared" si="51"/>
        <v>63.664999999999999</v>
      </c>
      <c r="M817" s="26">
        <f t="shared" si="48"/>
        <v>239.685</v>
      </c>
      <c r="N817" s="25"/>
      <c r="O817" s="94">
        <v>1</v>
      </c>
    </row>
    <row r="818" spans="1:17" ht="24" customHeight="1">
      <c r="A818" s="31">
        <v>814</v>
      </c>
      <c r="B818" s="16">
        <v>5920003870</v>
      </c>
      <c r="C818" s="17" t="s">
        <v>2101</v>
      </c>
      <c r="D818" s="17" t="s">
        <v>2102</v>
      </c>
      <c r="E818" s="17" t="s">
        <v>2103</v>
      </c>
      <c r="F818" s="48" t="s">
        <v>3599</v>
      </c>
      <c r="G818" s="25">
        <v>123.6</v>
      </c>
      <c r="H818" s="18">
        <v>10</v>
      </c>
      <c r="I818" s="25">
        <v>3.5</v>
      </c>
      <c r="J818" s="26">
        <f t="shared" si="49"/>
        <v>35</v>
      </c>
      <c r="K818" s="26">
        <f t="shared" si="50"/>
        <v>2.4500000000000002</v>
      </c>
      <c r="L818" s="26">
        <f t="shared" si="51"/>
        <v>37.450000000000003</v>
      </c>
      <c r="M818" s="26">
        <f t="shared" si="48"/>
        <v>161.05000000000001</v>
      </c>
      <c r="N818" s="25"/>
      <c r="O818" s="94">
        <v>0</v>
      </c>
    </row>
    <row r="819" spans="1:17" ht="24" customHeight="1">
      <c r="A819" s="31">
        <v>815</v>
      </c>
      <c r="B819" s="33">
        <v>5920003871</v>
      </c>
      <c r="C819" s="65" t="s">
        <v>2104</v>
      </c>
      <c r="D819" s="65" t="s">
        <v>2664</v>
      </c>
      <c r="E819" s="65" t="s">
        <v>2105</v>
      </c>
      <c r="F819" s="48" t="s">
        <v>3577</v>
      </c>
      <c r="G819" s="25">
        <v>108.62</v>
      </c>
      <c r="H819" s="18">
        <v>2</v>
      </c>
      <c r="I819" s="25">
        <v>3.5</v>
      </c>
      <c r="J819" s="26">
        <f t="shared" si="49"/>
        <v>7</v>
      </c>
      <c r="K819" s="26">
        <f t="shared" si="50"/>
        <v>0.49000000000000005</v>
      </c>
      <c r="L819" s="26">
        <f t="shared" si="51"/>
        <v>7.49</v>
      </c>
      <c r="M819" s="26">
        <f t="shared" si="48"/>
        <v>116.11</v>
      </c>
      <c r="N819" s="25"/>
      <c r="O819" s="94">
        <v>1</v>
      </c>
    </row>
    <row r="820" spans="1:17" ht="24" customHeight="1">
      <c r="A820" s="31">
        <v>816</v>
      </c>
      <c r="B820" s="16">
        <v>5920003872</v>
      </c>
      <c r="C820" s="17" t="s">
        <v>2106</v>
      </c>
      <c r="D820" s="17" t="s">
        <v>2107</v>
      </c>
      <c r="E820" s="17" t="s">
        <v>2108</v>
      </c>
      <c r="F820" s="48" t="s">
        <v>3599</v>
      </c>
      <c r="G820" s="25">
        <v>146.06</v>
      </c>
      <c r="H820" s="18">
        <v>14</v>
      </c>
      <c r="I820" s="25">
        <v>3.5</v>
      </c>
      <c r="J820" s="26">
        <f t="shared" si="49"/>
        <v>49</v>
      </c>
      <c r="K820" s="26">
        <f t="shared" si="50"/>
        <v>3.43</v>
      </c>
      <c r="L820" s="26">
        <f t="shared" si="51"/>
        <v>52.43</v>
      </c>
      <c r="M820" s="26">
        <f t="shared" si="48"/>
        <v>198.49</v>
      </c>
      <c r="N820" s="25"/>
      <c r="O820" s="94">
        <v>0</v>
      </c>
    </row>
    <row r="821" spans="1:17" ht="24" customHeight="1">
      <c r="A821" s="31">
        <v>817</v>
      </c>
      <c r="B821" s="33">
        <v>5920003873</v>
      </c>
      <c r="C821" s="17" t="s">
        <v>2109</v>
      </c>
      <c r="D821" s="17" t="s">
        <v>2110</v>
      </c>
      <c r="E821" s="17" t="s">
        <v>2111</v>
      </c>
      <c r="F821" s="49">
        <v>21702</v>
      </c>
      <c r="G821" s="25">
        <v>14.98</v>
      </c>
      <c r="H821" s="18">
        <v>6</v>
      </c>
      <c r="I821" s="25">
        <v>3.5</v>
      </c>
      <c r="J821" s="26">
        <f t="shared" si="49"/>
        <v>21</v>
      </c>
      <c r="K821" s="26">
        <f t="shared" si="50"/>
        <v>1.4700000000000002</v>
      </c>
      <c r="L821" s="26">
        <f t="shared" si="51"/>
        <v>22.47</v>
      </c>
      <c r="M821" s="26">
        <f t="shared" si="48"/>
        <v>37.450000000000003</v>
      </c>
      <c r="N821" s="25"/>
      <c r="O821" s="94">
        <v>1</v>
      </c>
      <c r="P821" s="78"/>
      <c r="Q821" s="83"/>
    </row>
    <row r="822" spans="1:17" ht="24" customHeight="1">
      <c r="A822" s="31">
        <v>818</v>
      </c>
      <c r="B822" s="16">
        <v>5920003874</v>
      </c>
      <c r="C822" s="65" t="s">
        <v>2112</v>
      </c>
      <c r="D822" s="65" t="s">
        <v>2113</v>
      </c>
      <c r="E822" s="65" t="s">
        <v>2114</v>
      </c>
      <c r="F822" s="48" t="s">
        <v>3576</v>
      </c>
      <c r="G822" s="25">
        <v>11.24</v>
      </c>
      <c r="H822" s="18">
        <v>1</v>
      </c>
      <c r="I822" s="25">
        <v>3.5</v>
      </c>
      <c r="J822" s="26">
        <f t="shared" si="49"/>
        <v>3.5</v>
      </c>
      <c r="K822" s="26">
        <f t="shared" si="50"/>
        <v>0.24500000000000002</v>
      </c>
      <c r="L822" s="26">
        <f t="shared" si="51"/>
        <v>3.7450000000000001</v>
      </c>
      <c r="M822" s="26">
        <f t="shared" si="48"/>
        <v>14.984999999999999</v>
      </c>
      <c r="N822" s="25"/>
      <c r="O822" s="94">
        <v>0</v>
      </c>
    </row>
    <row r="823" spans="1:17" ht="24" customHeight="1">
      <c r="A823" s="31">
        <v>819</v>
      </c>
      <c r="B823" s="33">
        <v>5920003875</v>
      </c>
      <c r="C823" s="17" t="s">
        <v>2115</v>
      </c>
      <c r="D823" s="17" t="s">
        <v>2116</v>
      </c>
      <c r="E823" s="17" t="s">
        <v>2117</v>
      </c>
      <c r="F823" s="48">
        <v>21702</v>
      </c>
      <c r="G823" s="25">
        <v>7.49</v>
      </c>
      <c r="H823" s="18">
        <v>1</v>
      </c>
      <c r="I823" s="25">
        <v>3.5</v>
      </c>
      <c r="J823" s="26">
        <f t="shared" si="49"/>
        <v>3.5</v>
      </c>
      <c r="K823" s="26">
        <f t="shared" si="50"/>
        <v>0.24500000000000002</v>
      </c>
      <c r="L823" s="26">
        <f t="shared" si="51"/>
        <v>3.7450000000000001</v>
      </c>
      <c r="M823" s="26">
        <f t="shared" si="48"/>
        <v>11.234999999999999</v>
      </c>
      <c r="N823" s="25"/>
      <c r="O823" s="94">
        <v>1</v>
      </c>
      <c r="P823" s="78"/>
      <c r="Q823" s="83"/>
    </row>
    <row r="824" spans="1:17" ht="24" customHeight="1">
      <c r="A824" s="31">
        <v>820</v>
      </c>
      <c r="B824" s="16">
        <v>5920003876</v>
      </c>
      <c r="C824" s="17" t="s">
        <v>2118</v>
      </c>
      <c r="D824" s="17" t="s">
        <v>2119</v>
      </c>
      <c r="E824" s="17" t="s">
        <v>2120</v>
      </c>
      <c r="F824" s="48" t="s">
        <v>3599</v>
      </c>
      <c r="G824" s="25">
        <v>224.7</v>
      </c>
      <c r="H824" s="18">
        <v>22</v>
      </c>
      <c r="I824" s="25">
        <v>3.5</v>
      </c>
      <c r="J824" s="26">
        <f t="shared" si="49"/>
        <v>77</v>
      </c>
      <c r="K824" s="26">
        <f t="shared" si="50"/>
        <v>5.3900000000000006</v>
      </c>
      <c r="L824" s="26">
        <f t="shared" si="51"/>
        <v>82.39</v>
      </c>
      <c r="M824" s="26">
        <f t="shared" si="48"/>
        <v>307.08999999999997</v>
      </c>
      <c r="N824" s="25"/>
      <c r="O824" s="94" t="s">
        <v>3596</v>
      </c>
    </row>
    <row r="825" spans="1:17" ht="24" customHeight="1">
      <c r="A825" s="31">
        <v>821</v>
      </c>
      <c r="B825" s="33">
        <v>5920003877</v>
      </c>
      <c r="C825" s="17" t="s">
        <v>2121</v>
      </c>
      <c r="D825" s="17" t="s">
        <v>2122</v>
      </c>
      <c r="E825" s="17" t="s">
        <v>2123</v>
      </c>
      <c r="F825" s="48" t="s">
        <v>3579</v>
      </c>
      <c r="G825" s="25">
        <v>37.46</v>
      </c>
      <c r="H825" s="18">
        <v>0</v>
      </c>
      <c r="I825" s="25">
        <v>3.5</v>
      </c>
      <c r="J825" s="26">
        <f t="shared" si="49"/>
        <v>0</v>
      </c>
      <c r="K825" s="26">
        <f t="shared" si="50"/>
        <v>0</v>
      </c>
      <c r="L825" s="26">
        <f t="shared" si="51"/>
        <v>0</v>
      </c>
      <c r="M825" s="26">
        <f t="shared" si="48"/>
        <v>37.46</v>
      </c>
      <c r="N825" s="25"/>
      <c r="O825" s="94">
        <v>1</v>
      </c>
    </row>
    <row r="826" spans="1:17" ht="24" customHeight="1">
      <c r="A826" s="31">
        <v>822</v>
      </c>
      <c r="B826" s="16">
        <v>5920003878</v>
      </c>
      <c r="C826" s="17" t="s">
        <v>2124</v>
      </c>
      <c r="D826" s="17" t="s">
        <v>2125</v>
      </c>
      <c r="E826" s="17" t="s">
        <v>2126</v>
      </c>
      <c r="F826" s="48" t="s">
        <v>3599</v>
      </c>
      <c r="G826" s="25">
        <v>1228.3699999999999</v>
      </c>
      <c r="H826" s="18">
        <v>128</v>
      </c>
      <c r="I826" s="25">
        <v>3.5</v>
      </c>
      <c r="J826" s="26">
        <f t="shared" si="49"/>
        <v>448</v>
      </c>
      <c r="K826" s="26">
        <f t="shared" si="50"/>
        <v>31.360000000000003</v>
      </c>
      <c r="L826" s="26">
        <f t="shared" si="51"/>
        <v>479.36</v>
      </c>
      <c r="M826" s="26">
        <f t="shared" si="48"/>
        <v>1707.73</v>
      </c>
      <c r="N826" s="25"/>
      <c r="O826" s="94">
        <v>0</v>
      </c>
    </row>
    <row r="827" spans="1:17" ht="24" customHeight="1">
      <c r="A827" s="31">
        <v>823</v>
      </c>
      <c r="B827" s="33">
        <v>5920003879</v>
      </c>
      <c r="C827" s="17" t="s">
        <v>2127</v>
      </c>
      <c r="D827" s="17" t="s">
        <v>2128</v>
      </c>
      <c r="E827" s="17" t="s">
        <v>2129</v>
      </c>
      <c r="F827" s="48" t="s">
        <v>3577</v>
      </c>
      <c r="G827" s="25">
        <v>56.19</v>
      </c>
      <c r="H827" s="18">
        <v>4</v>
      </c>
      <c r="I827" s="25">
        <v>3.5</v>
      </c>
      <c r="J827" s="26">
        <f t="shared" si="49"/>
        <v>14</v>
      </c>
      <c r="K827" s="26">
        <f t="shared" si="50"/>
        <v>0.98000000000000009</v>
      </c>
      <c r="L827" s="26">
        <f t="shared" si="51"/>
        <v>14.98</v>
      </c>
      <c r="M827" s="26">
        <f t="shared" si="48"/>
        <v>71.17</v>
      </c>
      <c r="N827" s="25"/>
      <c r="O827" s="94">
        <v>1</v>
      </c>
    </row>
    <row r="828" spans="1:17" ht="24" customHeight="1">
      <c r="A828" s="31">
        <v>824</v>
      </c>
      <c r="B828" s="16">
        <v>5920003880</v>
      </c>
      <c r="C828" s="17" t="s">
        <v>2130</v>
      </c>
      <c r="D828" s="17" t="s">
        <v>2665</v>
      </c>
      <c r="E828" s="17" t="s">
        <v>2131</v>
      </c>
      <c r="F828" s="48" t="s">
        <v>3599</v>
      </c>
      <c r="G828" s="25">
        <v>288.38</v>
      </c>
      <c r="H828" s="18">
        <v>24</v>
      </c>
      <c r="I828" s="25">
        <v>3.5</v>
      </c>
      <c r="J828" s="26">
        <f t="shared" si="49"/>
        <v>84</v>
      </c>
      <c r="K828" s="26">
        <f t="shared" si="50"/>
        <v>5.8800000000000008</v>
      </c>
      <c r="L828" s="26">
        <f t="shared" si="51"/>
        <v>89.88</v>
      </c>
      <c r="M828" s="26">
        <f t="shared" si="48"/>
        <v>378.26</v>
      </c>
      <c r="N828" s="25"/>
      <c r="O828" s="94">
        <v>0</v>
      </c>
    </row>
    <row r="829" spans="1:17" ht="24" customHeight="1">
      <c r="A829" s="31">
        <v>825</v>
      </c>
      <c r="B829" s="33">
        <v>5920003881</v>
      </c>
      <c r="C829" s="17" t="s">
        <v>2132</v>
      </c>
      <c r="D829" s="17" t="s">
        <v>2133</v>
      </c>
      <c r="E829" s="17" t="s">
        <v>2134</v>
      </c>
      <c r="F829" s="48">
        <v>21702</v>
      </c>
      <c r="G829" s="25">
        <v>7.49</v>
      </c>
      <c r="H829" s="18">
        <v>7</v>
      </c>
      <c r="I829" s="25">
        <v>3.5</v>
      </c>
      <c r="J829" s="26">
        <f t="shared" si="49"/>
        <v>24.5</v>
      </c>
      <c r="K829" s="26">
        <f t="shared" si="50"/>
        <v>1.7150000000000001</v>
      </c>
      <c r="L829" s="26">
        <f t="shared" si="51"/>
        <v>26.215</v>
      </c>
      <c r="M829" s="26">
        <f t="shared" si="48"/>
        <v>33.704999999999998</v>
      </c>
      <c r="N829" s="25"/>
      <c r="O829" s="94">
        <v>1</v>
      </c>
      <c r="P829" s="78"/>
      <c r="Q829" s="83"/>
    </row>
    <row r="830" spans="1:17" ht="24" customHeight="1">
      <c r="A830" s="31">
        <v>826</v>
      </c>
      <c r="B830" s="16">
        <v>5920003882</v>
      </c>
      <c r="C830" s="17" t="s">
        <v>2135</v>
      </c>
      <c r="D830" s="17" t="s">
        <v>2136</v>
      </c>
      <c r="E830" s="17" t="s">
        <v>2137</v>
      </c>
      <c r="F830" s="48" t="s">
        <v>3599</v>
      </c>
      <c r="G830" s="25">
        <v>74.91</v>
      </c>
      <c r="H830" s="18">
        <v>6</v>
      </c>
      <c r="I830" s="25">
        <v>3.5</v>
      </c>
      <c r="J830" s="26">
        <f t="shared" si="49"/>
        <v>21</v>
      </c>
      <c r="K830" s="26">
        <f t="shared" si="50"/>
        <v>1.4700000000000002</v>
      </c>
      <c r="L830" s="26">
        <f t="shared" si="51"/>
        <v>22.47</v>
      </c>
      <c r="M830" s="26">
        <f t="shared" si="48"/>
        <v>97.38</v>
      </c>
      <c r="N830" s="25"/>
      <c r="O830" s="94">
        <v>0</v>
      </c>
    </row>
    <row r="831" spans="1:17" ht="24" customHeight="1">
      <c r="A831" s="31">
        <v>827</v>
      </c>
      <c r="B831" s="33">
        <v>5920003883</v>
      </c>
      <c r="C831" s="17" t="s">
        <v>2138</v>
      </c>
      <c r="D831" s="17" t="s">
        <v>2666</v>
      </c>
      <c r="E831" s="17" t="s">
        <v>2139</v>
      </c>
      <c r="F831" s="48" t="s">
        <v>3577</v>
      </c>
      <c r="G831" s="25">
        <v>224.71</v>
      </c>
      <c r="H831" s="18">
        <v>19</v>
      </c>
      <c r="I831" s="25">
        <v>3.5</v>
      </c>
      <c r="J831" s="26">
        <f t="shared" si="49"/>
        <v>66.5</v>
      </c>
      <c r="K831" s="26">
        <f t="shared" si="50"/>
        <v>4.6550000000000002</v>
      </c>
      <c r="L831" s="26">
        <f t="shared" si="51"/>
        <v>71.155000000000001</v>
      </c>
      <c r="M831" s="26">
        <f t="shared" si="48"/>
        <v>295.86500000000001</v>
      </c>
      <c r="N831" s="25"/>
      <c r="O831" s="94">
        <v>1</v>
      </c>
    </row>
    <row r="832" spans="1:17" ht="24" customHeight="1">
      <c r="A832" s="31">
        <v>828</v>
      </c>
      <c r="B832" s="16">
        <v>5920003884</v>
      </c>
      <c r="C832" s="17" t="s">
        <v>2140</v>
      </c>
      <c r="D832" s="17" t="s">
        <v>2141</v>
      </c>
      <c r="E832" s="17" t="s">
        <v>2142</v>
      </c>
      <c r="F832" s="48" t="s">
        <v>3599</v>
      </c>
      <c r="G832" s="25">
        <v>52.44</v>
      </c>
      <c r="H832" s="18">
        <v>4</v>
      </c>
      <c r="I832" s="25">
        <v>3.5</v>
      </c>
      <c r="J832" s="26">
        <f t="shared" si="49"/>
        <v>14</v>
      </c>
      <c r="K832" s="26">
        <f t="shared" si="50"/>
        <v>0.98000000000000009</v>
      </c>
      <c r="L832" s="26">
        <f t="shared" si="51"/>
        <v>14.98</v>
      </c>
      <c r="M832" s="26">
        <f t="shared" si="48"/>
        <v>67.42</v>
      </c>
      <c r="N832" s="25"/>
      <c r="O832" s="94">
        <v>0</v>
      </c>
    </row>
    <row r="833" spans="1:18" ht="24" customHeight="1">
      <c r="A833" s="31">
        <v>829</v>
      </c>
      <c r="B833" s="33">
        <v>5920003885</v>
      </c>
      <c r="C833" s="17" t="s">
        <v>2143</v>
      </c>
      <c r="D833" s="17" t="s">
        <v>2144</v>
      </c>
      <c r="E833" s="17" t="s">
        <v>2145</v>
      </c>
      <c r="F833" s="48" t="s">
        <v>3577</v>
      </c>
      <c r="G833" s="25">
        <v>179.76</v>
      </c>
      <c r="H833" s="18">
        <v>19</v>
      </c>
      <c r="I833" s="25">
        <v>3.5</v>
      </c>
      <c r="J833" s="26">
        <f t="shared" si="49"/>
        <v>66.5</v>
      </c>
      <c r="K833" s="26">
        <f t="shared" si="50"/>
        <v>4.6550000000000002</v>
      </c>
      <c r="L833" s="26">
        <f t="shared" si="51"/>
        <v>71.155000000000001</v>
      </c>
      <c r="M833" s="26">
        <f t="shared" si="48"/>
        <v>250.91499999999999</v>
      </c>
      <c r="N833" s="25"/>
      <c r="O833" s="94">
        <v>1</v>
      </c>
    </row>
    <row r="834" spans="1:18" ht="24" customHeight="1">
      <c r="A834" s="31">
        <v>830</v>
      </c>
      <c r="B834" s="16">
        <v>5920003886</v>
      </c>
      <c r="C834" s="17" t="s">
        <v>2146</v>
      </c>
      <c r="D834" s="17" t="s">
        <v>2147</v>
      </c>
      <c r="E834" s="17" t="s">
        <v>2148</v>
      </c>
      <c r="F834" s="48" t="s">
        <v>3599</v>
      </c>
      <c r="G834" s="25">
        <v>250.93</v>
      </c>
      <c r="H834" s="18">
        <v>26</v>
      </c>
      <c r="I834" s="25">
        <v>3.5</v>
      </c>
      <c r="J834" s="26">
        <f t="shared" si="49"/>
        <v>91</v>
      </c>
      <c r="K834" s="26">
        <f t="shared" si="50"/>
        <v>6.370000000000001</v>
      </c>
      <c r="L834" s="26">
        <f t="shared" si="51"/>
        <v>97.37</v>
      </c>
      <c r="M834" s="26">
        <f t="shared" si="48"/>
        <v>348.3</v>
      </c>
      <c r="N834" s="25"/>
      <c r="O834" s="94" t="s">
        <v>3596</v>
      </c>
    </row>
    <row r="835" spans="1:18" ht="24" customHeight="1">
      <c r="A835" s="31">
        <v>831</v>
      </c>
      <c r="B835" s="33">
        <v>5920003887</v>
      </c>
      <c r="C835" s="17" t="s">
        <v>2149</v>
      </c>
      <c r="D835" s="17" t="s">
        <v>2150</v>
      </c>
      <c r="E835" s="17" t="s">
        <v>2151</v>
      </c>
      <c r="F835" s="48" t="s">
        <v>3577</v>
      </c>
      <c r="G835" s="25">
        <v>112.36</v>
      </c>
      <c r="H835" s="18">
        <v>7</v>
      </c>
      <c r="I835" s="25">
        <v>3.5</v>
      </c>
      <c r="J835" s="26">
        <f t="shared" si="49"/>
        <v>24.5</v>
      </c>
      <c r="K835" s="26">
        <f t="shared" si="50"/>
        <v>1.7150000000000001</v>
      </c>
      <c r="L835" s="26">
        <f t="shared" si="51"/>
        <v>26.215</v>
      </c>
      <c r="M835" s="26">
        <f t="shared" si="48"/>
        <v>138.57499999999999</v>
      </c>
      <c r="N835" s="25"/>
      <c r="O835" s="94">
        <v>1</v>
      </c>
    </row>
    <row r="836" spans="1:18" ht="24" customHeight="1">
      <c r="A836" s="31">
        <v>832</v>
      </c>
      <c r="B836" s="16">
        <v>5920003888</v>
      </c>
      <c r="C836" s="17" t="s">
        <v>2152</v>
      </c>
      <c r="D836" s="17" t="s">
        <v>2153</v>
      </c>
      <c r="E836" s="17" t="s">
        <v>2154</v>
      </c>
      <c r="F836" s="49">
        <v>21702</v>
      </c>
      <c r="G836" s="25">
        <v>44.94</v>
      </c>
      <c r="H836" s="18">
        <v>12</v>
      </c>
      <c r="I836" s="25">
        <v>3.5</v>
      </c>
      <c r="J836" s="26">
        <f t="shared" si="49"/>
        <v>42</v>
      </c>
      <c r="K836" s="26">
        <f t="shared" si="50"/>
        <v>2.9400000000000004</v>
      </c>
      <c r="L836" s="26">
        <f t="shared" si="51"/>
        <v>44.94</v>
      </c>
      <c r="M836" s="26">
        <f t="shared" si="48"/>
        <v>89.88</v>
      </c>
      <c r="N836" s="25"/>
      <c r="O836" s="94">
        <v>0</v>
      </c>
      <c r="P836" s="78"/>
      <c r="Q836" s="83"/>
    </row>
    <row r="837" spans="1:18" ht="24" customHeight="1">
      <c r="A837" s="31">
        <v>833</v>
      </c>
      <c r="B837" s="33">
        <v>5920003889</v>
      </c>
      <c r="C837" s="80" t="s">
        <v>2155</v>
      </c>
      <c r="D837" s="80" t="s">
        <v>2156</v>
      </c>
      <c r="E837" s="80" t="s">
        <v>2157</v>
      </c>
      <c r="F837" s="48" t="s">
        <v>19</v>
      </c>
      <c r="G837" s="12">
        <v>0</v>
      </c>
      <c r="H837" s="18">
        <v>11</v>
      </c>
      <c r="I837" s="25">
        <v>3.5</v>
      </c>
      <c r="J837" s="26">
        <f t="shared" si="49"/>
        <v>38.5</v>
      </c>
      <c r="K837" s="26">
        <f t="shared" si="50"/>
        <v>2.6950000000000003</v>
      </c>
      <c r="L837" s="26">
        <f t="shared" si="51"/>
        <v>41.195</v>
      </c>
      <c r="M837" s="26">
        <f t="shared" ref="M837:M900" si="52">SUM(G837+L837)</f>
        <v>41.195</v>
      </c>
      <c r="N837" s="25"/>
      <c r="O837" s="94">
        <v>1</v>
      </c>
    </row>
    <row r="838" spans="1:18" ht="24" customHeight="1">
      <c r="A838" s="31">
        <v>834</v>
      </c>
      <c r="B838" s="16">
        <v>5920003890</v>
      </c>
      <c r="C838" s="17" t="s">
        <v>2158</v>
      </c>
      <c r="D838" s="17" t="s">
        <v>2159</v>
      </c>
      <c r="E838" s="17" t="s">
        <v>2160</v>
      </c>
      <c r="F838" s="48" t="s">
        <v>3599</v>
      </c>
      <c r="G838" s="25">
        <v>134.83000000000001</v>
      </c>
      <c r="H838" s="18">
        <v>12</v>
      </c>
      <c r="I838" s="25">
        <v>3.5</v>
      </c>
      <c r="J838" s="26">
        <f t="shared" ref="J838:J901" si="53">SUM(H838*I838)</f>
        <v>42</v>
      </c>
      <c r="K838" s="26">
        <f t="shared" ref="K838:K901" si="54">SUM(J838*7%)</f>
        <v>2.9400000000000004</v>
      </c>
      <c r="L838" s="26">
        <f t="shared" ref="L838:L901" si="55">SUM(J838+K838)</f>
        <v>44.94</v>
      </c>
      <c r="M838" s="26">
        <f t="shared" si="52"/>
        <v>179.77</v>
      </c>
      <c r="N838" s="25"/>
      <c r="O838" s="94">
        <v>0</v>
      </c>
    </row>
    <row r="839" spans="1:18" ht="24" customHeight="1">
      <c r="A839" s="31">
        <v>835</v>
      </c>
      <c r="B839" s="33">
        <v>5920003891</v>
      </c>
      <c r="C839" s="17" t="s">
        <v>2161</v>
      </c>
      <c r="D839" s="17" t="s">
        <v>2162</v>
      </c>
      <c r="E839" s="17" t="s">
        <v>2163</v>
      </c>
      <c r="F839" s="48" t="s">
        <v>3577</v>
      </c>
      <c r="G839" s="25">
        <v>63.67</v>
      </c>
      <c r="H839" s="18">
        <v>16</v>
      </c>
      <c r="I839" s="25">
        <v>3.5</v>
      </c>
      <c r="J839" s="26">
        <f t="shared" si="53"/>
        <v>56</v>
      </c>
      <c r="K839" s="26">
        <f t="shared" si="54"/>
        <v>3.9200000000000004</v>
      </c>
      <c r="L839" s="26">
        <f t="shared" si="55"/>
        <v>59.92</v>
      </c>
      <c r="M839" s="26">
        <f t="shared" si="52"/>
        <v>123.59</v>
      </c>
      <c r="N839" s="25"/>
      <c r="O839" s="94">
        <v>1</v>
      </c>
    </row>
    <row r="840" spans="1:18" ht="24" customHeight="1">
      <c r="A840" s="31">
        <v>836</v>
      </c>
      <c r="B840" s="16">
        <v>5920003892</v>
      </c>
      <c r="C840" s="17" t="s">
        <v>2164</v>
      </c>
      <c r="D840" s="17" t="s">
        <v>2165</v>
      </c>
      <c r="E840" s="17" t="s">
        <v>2166</v>
      </c>
      <c r="F840" s="48" t="s">
        <v>3599</v>
      </c>
      <c r="G840" s="25">
        <v>393.24</v>
      </c>
      <c r="H840" s="18">
        <v>37</v>
      </c>
      <c r="I840" s="25">
        <v>3.5</v>
      </c>
      <c r="J840" s="26">
        <f t="shared" si="53"/>
        <v>129.5</v>
      </c>
      <c r="K840" s="26">
        <f t="shared" si="54"/>
        <v>9.0650000000000013</v>
      </c>
      <c r="L840" s="26">
        <f t="shared" si="55"/>
        <v>138.565</v>
      </c>
      <c r="M840" s="26">
        <f t="shared" si="52"/>
        <v>531.80500000000006</v>
      </c>
      <c r="N840" s="25"/>
      <c r="O840" s="94">
        <v>0</v>
      </c>
    </row>
    <row r="841" spans="1:18" ht="24" customHeight="1">
      <c r="A841" s="31">
        <v>837</v>
      </c>
      <c r="B841" s="33">
        <v>5920003893</v>
      </c>
      <c r="C841" s="17" t="s">
        <v>2167</v>
      </c>
      <c r="D841" s="17" t="s">
        <v>2168</v>
      </c>
      <c r="E841" s="17" t="s">
        <v>2169</v>
      </c>
      <c r="F841" s="48" t="s">
        <v>3577</v>
      </c>
      <c r="G841" s="25">
        <v>149.81</v>
      </c>
      <c r="H841" s="18">
        <v>13</v>
      </c>
      <c r="I841" s="25">
        <v>3.5</v>
      </c>
      <c r="J841" s="26">
        <f t="shared" si="53"/>
        <v>45.5</v>
      </c>
      <c r="K841" s="26">
        <f t="shared" si="54"/>
        <v>3.1850000000000005</v>
      </c>
      <c r="L841" s="26">
        <f t="shared" si="55"/>
        <v>48.685000000000002</v>
      </c>
      <c r="M841" s="26">
        <f t="shared" si="52"/>
        <v>198.495</v>
      </c>
      <c r="N841" s="25"/>
      <c r="O841" s="94">
        <v>1</v>
      </c>
    </row>
    <row r="842" spans="1:18" ht="24" customHeight="1">
      <c r="A842" s="31">
        <v>838</v>
      </c>
      <c r="B842" s="16">
        <v>5920003894</v>
      </c>
      <c r="C842" s="17" t="s">
        <v>2170</v>
      </c>
      <c r="D842" s="17" t="s">
        <v>2667</v>
      </c>
      <c r="E842" s="17" t="s">
        <v>2171</v>
      </c>
      <c r="F842" s="49">
        <v>21702</v>
      </c>
      <c r="G842" s="25">
        <v>44.94</v>
      </c>
      <c r="H842" s="18">
        <v>12</v>
      </c>
      <c r="I842" s="25">
        <v>3.5</v>
      </c>
      <c r="J842" s="26">
        <f t="shared" si="53"/>
        <v>42</v>
      </c>
      <c r="K842" s="26">
        <f t="shared" si="54"/>
        <v>2.9400000000000004</v>
      </c>
      <c r="L842" s="26">
        <f t="shared" si="55"/>
        <v>44.94</v>
      </c>
      <c r="M842" s="26">
        <f t="shared" si="52"/>
        <v>89.88</v>
      </c>
      <c r="N842" s="25"/>
      <c r="O842" s="94">
        <v>0</v>
      </c>
      <c r="P842" s="78"/>
      <c r="Q842" s="83"/>
    </row>
    <row r="843" spans="1:18" ht="24" customHeight="1">
      <c r="A843" s="31">
        <v>839</v>
      </c>
      <c r="B843" s="33">
        <v>5920003895</v>
      </c>
      <c r="C843" s="17" t="s">
        <v>2172</v>
      </c>
      <c r="D843" s="17" t="s">
        <v>2668</v>
      </c>
      <c r="E843" s="17" t="s">
        <v>2173</v>
      </c>
      <c r="F843" s="48">
        <v>21641</v>
      </c>
      <c r="G843" s="25">
        <v>14.98</v>
      </c>
      <c r="H843" s="18">
        <v>0</v>
      </c>
      <c r="I843" s="25">
        <v>3.5</v>
      </c>
      <c r="J843" s="26">
        <f t="shared" si="53"/>
        <v>0</v>
      </c>
      <c r="K843" s="26">
        <f t="shared" si="54"/>
        <v>0</v>
      </c>
      <c r="L843" s="26">
        <f t="shared" si="55"/>
        <v>0</v>
      </c>
      <c r="M843" s="26">
        <f t="shared" si="52"/>
        <v>14.98</v>
      </c>
      <c r="N843" s="25"/>
      <c r="O843" s="94">
        <v>1</v>
      </c>
      <c r="Q843" s="83"/>
      <c r="R843" s="85"/>
    </row>
    <row r="844" spans="1:18" ht="24" customHeight="1">
      <c r="A844" s="31">
        <v>840</v>
      </c>
      <c r="B844" s="16">
        <v>5920003896</v>
      </c>
      <c r="C844" s="17" t="s">
        <v>2174</v>
      </c>
      <c r="D844" s="17" t="s">
        <v>2175</v>
      </c>
      <c r="E844" s="17" t="s">
        <v>2176</v>
      </c>
      <c r="F844" s="49">
        <v>21702</v>
      </c>
      <c r="G844" s="25">
        <v>146.06</v>
      </c>
      <c r="H844" s="18">
        <v>30</v>
      </c>
      <c r="I844" s="25">
        <v>3.5</v>
      </c>
      <c r="J844" s="26">
        <f t="shared" si="53"/>
        <v>105</v>
      </c>
      <c r="K844" s="26">
        <f t="shared" si="54"/>
        <v>7.3500000000000005</v>
      </c>
      <c r="L844" s="26">
        <f t="shared" si="55"/>
        <v>112.35</v>
      </c>
      <c r="M844" s="26">
        <f t="shared" si="52"/>
        <v>258.40999999999997</v>
      </c>
      <c r="N844" s="25"/>
      <c r="O844" s="94" t="s">
        <v>3596</v>
      </c>
      <c r="P844" s="78"/>
      <c r="Q844" s="83"/>
    </row>
    <row r="845" spans="1:18" ht="24" customHeight="1">
      <c r="A845" s="31">
        <v>841</v>
      </c>
      <c r="B845" s="33">
        <v>5920003897</v>
      </c>
      <c r="C845" s="17" t="s">
        <v>2177</v>
      </c>
      <c r="D845" s="17" t="s">
        <v>2178</v>
      </c>
      <c r="E845" s="17" t="s">
        <v>2179</v>
      </c>
      <c r="F845" s="48" t="s">
        <v>3577</v>
      </c>
      <c r="G845" s="25">
        <v>187.26</v>
      </c>
      <c r="H845" s="18">
        <v>15</v>
      </c>
      <c r="I845" s="25">
        <v>3.5</v>
      </c>
      <c r="J845" s="26">
        <f t="shared" si="53"/>
        <v>52.5</v>
      </c>
      <c r="K845" s="26">
        <f t="shared" si="54"/>
        <v>3.6750000000000003</v>
      </c>
      <c r="L845" s="26">
        <f t="shared" si="55"/>
        <v>56.174999999999997</v>
      </c>
      <c r="M845" s="26">
        <f t="shared" si="52"/>
        <v>243.435</v>
      </c>
      <c r="N845" s="25"/>
      <c r="O845" s="94">
        <v>1</v>
      </c>
    </row>
    <row r="846" spans="1:18" ht="24" customHeight="1">
      <c r="A846" s="31">
        <v>842</v>
      </c>
      <c r="B846" s="16">
        <v>5920003898</v>
      </c>
      <c r="C846" s="17" t="s">
        <v>2180</v>
      </c>
      <c r="D846" s="17" t="s">
        <v>2181</v>
      </c>
      <c r="E846" s="17" t="s">
        <v>2182</v>
      </c>
      <c r="F846" s="48" t="s">
        <v>3599</v>
      </c>
      <c r="G846" s="25">
        <v>348.29</v>
      </c>
      <c r="H846" s="18">
        <v>27</v>
      </c>
      <c r="I846" s="25">
        <v>3.5</v>
      </c>
      <c r="J846" s="26">
        <f t="shared" si="53"/>
        <v>94.5</v>
      </c>
      <c r="K846" s="26">
        <f t="shared" si="54"/>
        <v>6.6150000000000002</v>
      </c>
      <c r="L846" s="26">
        <f t="shared" si="55"/>
        <v>101.11499999999999</v>
      </c>
      <c r="M846" s="26">
        <f t="shared" si="52"/>
        <v>449.40500000000003</v>
      </c>
      <c r="N846" s="25"/>
      <c r="O846" s="94">
        <v>0</v>
      </c>
    </row>
    <row r="847" spans="1:18" ht="24" customHeight="1">
      <c r="A847" s="31">
        <v>843</v>
      </c>
      <c r="B847" s="33">
        <v>5920003899</v>
      </c>
      <c r="C847" s="17" t="s">
        <v>2183</v>
      </c>
      <c r="D847" s="17" t="s">
        <v>2184</v>
      </c>
      <c r="E847" s="17" t="s">
        <v>2185</v>
      </c>
      <c r="F847" s="48" t="s">
        <v>3577</v>
      </c>
      <c r="G847" s="25">
        <v>179.77</v>
      </c>
      <c r="H847" s="18">
        <v>15</v>
      </c>
      <c r="I847" s="25">
        <v>3.5</v>
      </c>
      <c r="J847" s="26">
        <f t="shared" si="53"/>
        <v>52.5</v>
      </c>
      <c r="K847" s="26">
        <f t="shared" si="54"/>
        <v>3.6750000000000003</v>
      </c>
      <c r="L847" s="26">
        <f t="shared" si="55"/>
        <v>56.174999999999997</v>
      </c>
      <c r="M847" s="26">
        <f t="shared" si="52"/>
        <v>235.94499999999999</v>
      </c>
      <c r="N847" s="25"/>
      <c r="O847" s="94">
        <v>1</v>
      </c>
    </row>
    <row r="848" spans="1:18" ht="24" customHeight="1">
      <c r="A848" s="31">
        <v>844</v>
      </c>
      <c r="B848" s="16">
        <v>5920003900</v>
      </c>
      <c r="C848" s="17" t="s">
        <v>2186</v>
      </c>
      <c r="D848" s="17" t="s">
        <v>2187</v>
      </c>
      <c r="E848" s="17" t="s">
        <v>2188</v>
      </c>
      <c r="F848" s="48" t="s">
        <v>3599</v>
      </c>
      <c r="G848" s="25">
        <v>52.43</v>
      </c>
      <c r="H848" s="18">
        <v>9</v>
      </c>
      <c r="I848" s="25">
        <v>3.5</v>
      </c>
      <c r="J848" s="26">
        <f t="shared" si="53"/>
        <v>31.5</v>
      </c>
      <c r="K848" s="26">
        <f t="shared" si="54"/>
        <v>2.2050000000000001</v>
      </c>
      <c r="L848" s="26">
        <f t="shared" si="55"/>
        <v>33.704999999999998</v>
      </c>
      <c r="M848" s="26">
        <f t="shared" si="52"/>
        <v>86.134999999999991</v>
      </c>
      <c r="N848" s="25"/>
      <c r="O848" s="94">
        <v>0</v>
      </c>
    </row>
    <row r="849" spans="1:17" ht="24" customHeight="1">
      <c r="A849" s="31">
        <v>845</v>
      </c>
      <c r="B849" s="33">
        <v>5920003901</v>
      </c>
      <c r="C849" s="17" t="s">
        <v>2189</v>
      </c>
      <c r="D849" s="17" t="s">
        <v>2190</v>
      </c>
      <c r="E849" s="17" t="s">
        <v>2191</v>
      </c>
      <c r="F849" s="48" t="s">
        <v>3577</v>
      </c>
      <c r="G849" s="25">
        <v>71.17</v>
      </c>
      <c r="H849" s="18">
        <v>6</v>
      </c>
      <c r="I849" s="25">
        <v>3.5</v>
      </c>
      <c r="J849" s="26">
        <f t="shared" si="53"/>
        <v>21</v>
      </c>
      <c r="K849" s="26">
        <f t="shared" si="54"/>
        <v>1.4700000000000002</v>
      </c>
      <c r="L849" s="26">
        <f t="shared" si="55"/>
        <v>22.47</v>
      </c>
      <c r="M849" s="26">
        <f t="shared" si="52"/>
        <v>93.64</v>
      </c>
      <c r="N849" s="25"/>
      <c r="O849" s="94">
        <v>1</v>
      </c>
    </row>
    <row r="850" spans="1:17" ht="24" customHeight="1">
      <c r="A850" s="31">
        <v>846</v>
      </c>
      <c r="B850" s="16">
        <v>5920003902</v>
      </c>
      <c r="C850" s="17" t="s">
        <v>2192</v>
      </c>
      <c r="D850" s="17" t="s">
        <v>2199</v>
      </c>
      <c r="E850" s="17" t="s">
        <v>2193</v>
      </c>
      <c r="F850" s="48" t="s">
        <v>3599</v>
      </c>
      <c r="G850" s="25">
        <v>67.42</v>
      </c>
      <c r="H850" s="18">
        <v>10</v>
      </c>
      <c r="I850" s="25">
        <v>3.5</v>
      </c>
      <c r="J850" s="26">
        <f t="shared" si="53"/>
        <v>35</v>
      </c>
      <c r="K850" s="26">
        <f t="shared" si="54"/>
        <v>2.4500000000000002</v>
      </c>
      <c r="L850" s="26">
        <f t="shared" si="55"/>
        <v>37.450000000000003</v>
      </c>
      <c r="M850" s="26">
        <f t="shared" si="52"/>
        <v>104.87</v>
      </c>
      <c r="N850" s="25"/>
      <c r="O850" s="94">
        <v>0</v>
      </c>
    </row>
    <row r="851" spans="1:17" ht="24" customHeight="1">
      <c r="A851" s="31">
        <v>847</v>
      </c>
      <c r="B851" s="33">
        <v>5920003903</v>
      </c>
      <c r="C851" s="17" t="s">
        <v>2194</v>
      </c>
      <c r="D851" s="17" t="s">
        <v>2199</v>
      </c>
      <c r="E851" s="17" t="s">
        <v>2195</v>
      </c>
      <c r="F851" s="48" t="s">
        <v>3577</v>
      </c>
      <c r="G851" s="25">
        <v>116.1</v>
      </c>
      <c r="H851" s="18">
        <v>3</v>
      </c>
      <c r="I851" s="25">
        <v>3.5</v>
      </c>
      <c r="J851" s="26">
        <f t="shared" si="53"/>
        <v>10.5</v>
      </c>
      <c r="K851" s="26">
        <f t="shared" si="54"/>
        <v>0.7350000000000001</v>
      </c>
      <c r="L851" s="26">
        <f t="shared" si="55"/>
        <v>11.234999999999999</v>
      </c>
      <c r="M851" s="26">
        <f t="shared" si="52"/>
        <v>127.33499999999999</v>
      </c>
      <c r="N851" s="25"/>
      <c r="O851" s="94">
        <v>1</v>
      </c>
    </row>
    <row r="852" spans="1:17" ht="24" customHeight="1">
      <c r="A852" s="31">
        <v>848</v>
      </c>
      <c r="B852" s="16">
        <v>5920003904</v>
      </c>
      <c r="C852" s="17" t="s">
        <v>2196</v>
      </c>
      <c r="D852" s="17" t="s">
        <v>2199</v>
      </c>
      <c r="E852" s="17" t="s">
        <v>2197</v>
      </c>
      <c r="F852" s="48" t="s">
        <v>3599</v>
      </c>
      <c r="G852" s="25">
        <v>104.86</v>
      </c>
      <c r="H852" s="18">
        <v>10</v>
      </c>
      <c r="I852" s="25">
        <v>3.5</v>
      </c>
      <c r="J852" s="26">
        <f t="shared" si="53"/>
        <v>35</v>
      </c>
      <c r="K852" s="26">
        <f t="shared" si="54"/>
        <v>2.4500000000000002</v>
      </c>
      <c r="L852" s="26">
        <f t="shared" si="55"/>
        <v>37.450000000000003</v>
      </c>
      <c r="M852" s="26">
        <f t="shared" si="52"/>
        <v>142.31</v>
      </c>
      <c r="N852" s="25"/>
      <c r="O852" s="94">
        <v>0</v>
      </c>
    </row>
    <row r="853" spans="1:17" ht="24" customHeight="1">
      <c r="A853" s="31">
        <v>849</v>
      </c>
      <c r="B853" s="33">
        <v>5920003905</v>
      </c>
      <c r="C853" s="17" t="s">
        <v>2198</v>
      </c>
      <c r="D853" s="17" t="s">
        <v>2199</v>
      </c>
      <c r="E853" s="17" t="s">
        <v>2200</v>
      </c>
      <c r="F853" s="49">
        <v>21702</v>
      </c>
      <c r="G853" s="25">
        <v>26.22</v>
      </c>
      <c r="H853" s="18">
        <v>8</v>
      </c>
      <c r="I853" s="25">
        <v>3.5</v>
      </c>
      <c r="J853" s="26">
        <f t="shared" si="53"/>
        <v>28</v>
      </c>
      <c r="K853" s="26">
        <f t="shared" si="54"/>
        <v>1.9600000000000002</v>
      </c>
      <c r="L853" s="26">
        <f t="shared" si="55"/>
        <v>29.96</v>
      </c>
      <c r="M853" s="26">
        <f t="shared" si="52"/>
        <v>56.18</v>
      </c>
      <c r="N853" s="25"/>
      <c r="O853" s="94">
        <v>1</v>
      </c>
      <c r="P853" s="78"/>
      <c r="Q853" s="83"/>
    </row>
    <row r="854" spans="1:17" ht="24" customHeight="1">
      <c r="A854" s="31">
        <v>850</v>
      </c>
      <c r="B854" s="16">
        <v>5920003906</v>
      </c>
      <c r="C854" s="17" t="s">
        <v>2201</v>
      </c>
      <c r="D854" s="17" t="s">
        <v>2669</v>
      </c>
      <c r="E854" s="17" t="s">
        <v>2202</v>
      </c>
      <c r="F854" s="49">
        <v>21702</v>
      </c>
      <c r="G854" s="25">
        <v>239.68</v>
      </c>
      <c r="H854" s="18">
        <v>69</v>
      </c>
      <c r="I854" s="25">
        <v>3.5</v>
      </c>
      <c r="J854" s="26">
        <f t="shared" si="53"/>
        <v>241.5</v>
      </c>
      <c r="K854" s="26">
        <f t="shared" si="54"/>
        <v>16.905000000000001</v>
      </c>
      <c r="L854" s="26">
        <f t="shared" si="55"/>
        <v>258.40499999999997</v>
      </c>
      <c r="M854" s="26">
        <f t="shared" si="52"/>
        <v>498.08499999999998</v>
      </c>
      <c r="N854" s="25"/>
      <c r="O854" s="94" t="s">
        <v>3596</v>
      </c>
      <c r="P854" s="78"/>
      <c r="Q854" s="83"/>
    </row>
    <row r="855" spans="1:17" ht="24" customHeight="1">
      <c r="A855" s="31">
        <v>851</v>
      </c>
      <c r="B855" s="33">
        <v>5920003907</v>
      </c>
      <c r="C855" s="65" t="s">
        <v>2203</v>
      </c>
      <c r="D855" s="65" t="s">
        <v>2204</v>
      </c>
      <c r="E855" s="65" t="s">
        <v>2205</v>
      </c>
      <c r="F855" s="48" t="s">
        <v>3579</v>
      </c>
      <c r="G855" s="25">
        <v>37.46</v>
      </c>
      <c r="H855" s="18">
        <v>0</v>
      </c>
      <c r="I855" s="25">
        <v>3.5</v>
      </c>
      <c r="J855" s="26">
        <f t="shared" si="53"/>
        <v>0</v>
      </c>
      <c r="K855" s="26">
        <f t="shared" si="54"/>
        <v>0</v>
      </c>
      <c r="L855" s="26">
        <f t="shared" si="55"/>
        <v>0</v>
      </c>
      <c r="M855" s="26">
        <f t="shared" si="52"/>
        <v>37.46</v>
      </c>
      <c r="N855" s="25"/>
      <c r="O855" s="94">
        <v>1</v>
      </c>
    </row>
    <row r="856" spans="1:17" ht="24" customHeight="1">
      <c r="A856" s="31">
        <v>852</v>
      </c>
      <c r="B856" s="16">
        <v>5920003908</v>
      </c>
      <c r="C856" s="17" t="s">
        <v>2206</v>
      </c>
      <c r="D856" s="17" t="s">
        <v>2207</v>
      </c>
      <c r="E856" s="17" t="s">
        <v>2208</v>
      </c>
      <c r="F856" s="49">
        <v>21702</v>
      </c>
      <c r="G856" s="25">
        <v>220.96</v>
      </c>
      <c r="H856" s="18">
        <v>17</v>
      </c>
      <c r="I856" s="25">
        <v>3.5</v>
      </c>
      <c r="J856" s="26">
        <f t="shared" si="53"/>
        <v>59.5</v>
      </c>
      <c r="K856" s="26">
        <f t="shared" si="54"/>
        <v>4.165</v>
      </c>
      <c r="L856" s="26">
        <f t="shared" si="55"/>
        <v>63.664999999999999</v>
      </c>
      <c r="M856" s="26">
        <f t="shared" si="52"/>
        <v>284.625</v>
      </c>
      <c r="N856" s="25"/>
      <c r="O856" s="94">
        <v>0</v>
      </c>
      <c r="P856" s="78"/>
      <c r="Q856" s="83"/>
    </row>
    <row r="857" spans="1:17" ht="24" customHeight="1">
      <c r="A857" s="31">
        <v>853</v>
      </c>
      <c r="B857" s="33">
        <v>5920003909</v>
      </c>
      <c r="C857" s="17" t="s">
        <v>2209</v>
      </c>
      <c r="D857" s="17" t="s">
        <v>2210</v>
      </c>
      <c r="E857" s="17" t="s">
        <v>2211</v>
      </c>
      <c r="F857" s="48" t="s">
        <v>3577</v>
      </c>
      <c r="G857" s="25">
        <v>183.51</v>
      </c>
      <c r="H857" s="18">
        <v>14</v>
      </c>
      <c r="I857" s="25">
        <v>3.5</v>
      </c>
      <c r="J857" s="26">
        <f t="shared" si="53"/>
        <v>49</v>
      </c>
      <c r="K857" s="26">
        <f t="shared" si="54"/>
        <v>3.43</v>
      </c>
      <c r="L857" s="26">
        <f t="shared" si="55"/>
        <v>52.43</v>
      </c>
      <c r="M857" s="26">
        <f t="shared" si="52"/>
        <v>235.94</v>
      </c>
      <c r="N857" s="25"/>
      <c r="O857" s="94">
        <v>1</v>
      </c>
    </row>
    <row r="858" spans="1:17" ht="24" customHeight="1">
      <c r="A858" s="31">
        <v>854</v>
      </c>
      <c r="B858" s="16">
        <v>5920003910</v>
      </c>
      <c r="C858" s="17" t="s">
        <v>2212</v>
      </c>
      <c r="D858" s="17" t="s">
        <v>2213</v>
      </c>
      <c r="E858" s="17" t="s">
        <v>2214</v>
      </c>
      <c r="F858" s="48" t="s">
        <v>3579</v>
      </c>
      <c r="G858" s="25">
        <v>93.63</v>
      </c>
      <c r="H858" s="18">
        <v>13</v>
      </c>
      <c r="I858" s="25">
        <v>3.5</v>
      </c>
      <c r="J858" s="26">
        <f t="shared" si="53"/>
        <v>45.5</v>
      </c>
      <c r="K858" s="26">
        <f t="shared" si="54"/>
        <v>3.1850000000000005</v>
      </c>
      <c r="L858" s="26">
        <f t="shared" si="55"/>
        <v>48.685000000000002</v>
      </c>
      <c r="M858" s="26">
        <f t="shared" si="52"/>
        <v>142.315</v>
      </c>
      <c r="N858" s="25"/>
      <c r="O858" s="94">
        <v>0</v>
      </c>
    </row>
    <row r="859" spans="1:17" ht="24" customHeight="1">
      <c r="A859" s="31">
        <v>855</v>
      </c>
      <c r="B859" s="33">
        <v>5920003911</v>
      </c>
      <c r="C859" s="17" t="s">
        <v>2215</v>
      </c>
      <c r="D859" s="17" t="s">
        <v>3501</v>
      </c>
      <c r="E859" s="17" t="s">
        <v>2217</v>
      </c>
      <c r="F859" s="49">
        <v>21702</v>
      </c>
      <c r="G859" s="25">
        <v>67.41</v>
      </c>
      <c r="H859" s="18">
        <v>12</v>
      </c>
      <c r="I859" s="25">
        <v>3.5</v>
      </c>
      <c r="J859" s="26">
        <f t="shared" si="53"/>
        <v>42</v>
      </c>
      <c r="K859" s="26">
        <f t="shared" si="54"/>
        <v>2.9400000000000004</v>
      </c>
      <c r="L859" s="26">
        <f t="shared" si="55"/>
        <v>44.94</v>
      </c>
      <c r="M859" s="26">
        <f t="shared" si="52"/>
        <v>112.35</v>
      </c>
      <c r="N859" s="25"/>
      <c r="O859" s="94">
        <v>1</v>
      </c>
      <c r="P859" s="78"/>
      <c r="Q859" s="83"/>
    </row>
    <row r="860" spans="1:17" ht="24" customHeight="1">
      <c r="A860" s="31">
        <v>856</v>
      </c>
      <c r="B860" s="16">
        <v>5920003912</v>
      </c>
      <c r="C860" s="17" t="s">
        <v>2218</v>
      </c>
      <c r="D860" s="17" t="s">
        <v>2216</v>
      </c>
      <c r="E860" s="17" t="s">
        <v>2219</v>
      </c>
      <c r="F860" s="48" t="s">
        <v>3579</v>
      </c>
      <c r="G860" s="25">
        <v>108.62</v>
      </c>
      <c r="H860" s="18">
        <v>13</v>
      </c>
      <c r="I860" s="25">
        <v>3.5</v>
      </c>
      <c r="J860" s="26">
        <f t="shared" si="53"/>
        <v>45.5</v>
      </c>
      <c r="K860" s="26">
        <f t="shared" si="54"/>
        <v>3.1850000000000005</v>
      </c>
      <c r="L860" s="26">
        <f t="shared" si="55"/>
        <v>48.685000000000002</v>
      </c>
      <c r="M860" s="26">
        <f t="shared" si="52"/>
        <v>157.30500000000001</v>
      </c>
      <c r="N860" s="25"/>
      <c r="O860" s="94">
        <v>0</v>
      </c>
    </row>
    <row r="861" spans="1:17" ht="24" customHeight="1">
      <c r="A861" s="31">
        <v>857</v>
      </c>
      <c r="B861" s="33">
        <v>5920003913</v>
      </c>
      <c r="C861" s="17" t="s">
        <v>2220</v>
      </c>
      <c r="D861" s="17" t="s">
        <v>2221</v>
      </c>
      <c r="E861" s="17" t="s">
        <v>2222</v>
      </c>
      <c r="F861" s="48" t="s">
        <v>3579</v>
      </c>
      <c r="G861" s="25">
        <v>179.77</v>
      </c>
      <c r="H861" s="18">
        <v>11</v>
      </c>
      <c r="I861" s="25">
        <v>3.5</v>
      </c>
      <c r="J861" s="26">
        <f t="shared" si="53"/>
        <v>38.5</v>
      </c>
      <c r="K861" s="26">
        <f t="shared" si="54"/>
        <v>2.6950000000000003</v>
      </c>
      <c r="L861" s="26">
        <f t="shared" si="55"/>
        <v>41.195</v>
      </c>
      <c r="M861" s="26">
        <f t="shared" si="52"/>
        <v>220.965</v>
      </c>
      <c r="N861" s="25"/>
      <c r="O861" s="94">
        <v>1</v>
      </c>
    </row>
    <row r="862" spans="1:17" ht="24" customHeight="1">
      <c r="A862" s="31">
        <v>858</v>
      </c>
      <c r="B862" s="16">
        <v>5920003914</v>
      </c>
      <c r="C862" s="17" t="s">
        <v>2223</v>
      </c>
      <c r="D862" s="17" t="s">
        <v>2224</v>
      </c>
      <c r="E862" s="17" t="s">
        <v>2225</v>
      </c>
      <c r="F862" s="49">
        <v>21702</v>
      </c>
      <c r="G862" s="25">
        <v>108.61</v>
      </c>
      <c r="H862" s="18">
        <v>25</v>
      </c>
      <c r="I862" s="25">
        <v>3.5</v>
      </c>
      <c r="J862" s="26">
        <f t="shared" si="53"/>
        <v>87.5</v>
      </c>
      <c r="K862" s="26">
        <f t="shared" si="54"/>
        <v>6.1250000000000009</v>
      </c>
      <c r="L862" s="26">
        <f t="shared" si="55"/>
        <v>93.625</v>
      </c>
      <c r="M862" s="26">
        <f t="shared" si="52"/>
        <v>202.23500000000001</v>
      </c>
      <c r="N862" s="25"/>
      <c r="O862" s="94">
        <v>0</v>
      </c>
      <c r="P862" s="78"/>
      <c r="Q862" s="83"/>
    </row>
    <row r="863" spans="1:17" ht="24" customHeight="1">
      <c r="A863" s="31">
        <v>859</v>
      </c>
      <c r="B863" s="33">
        <v>5920003915</v>
      </c>
      <c r="C863" s="17" t="s">
        <v>2226</v>
      </c>
      <c r="D863" s="17" t="s">
        <v>2224</v>
      </c>
      <c r="E863" s="17" t="s">
        <v>3548</v>
      </c>
      <c r="F863" s="49">
        <v>21702</v>
      </c>
      <c r="G863" s="25">
        <v>71.16</v>
      </c>
      <c r="H863" s="18">
        <v>16</v>
      </c>
      <c r="I863" s="25">
        <v>3.5</v>
      </c>
      <c r="J863" s="26">
        <f t="shared" si="53"/>
        <v>56</v>
      </c>
      <c r="K863" s="26">
        <f t="shared" si="54"/>
        <v>3.9200000000000004</v>
      </c>
      <c r="L863" s="26">
        <f t="shared" si="55"/>
        <v>59.92</v>
      </c>
      <c r="M863" s="26">
        <f t="shared" si="52"/>
        <v>131.07999999999998</v>
      </c>
      <c r="N863" s="25"/>
      <c r="O863" s="94">
        <v>1</v>
      </c>
      <c r="P863" s="78"/>
      <c r="Q863" s="83"/>
    </row>
    <row r="864" spans="1:17" ht="24" customHeight="1">
      <c r="A864" s="31">
        <v>860</v>
      </c>
      <c r="B864" s="16">
        <v>5920003916</v>
      </c>
      <c r="C864" s="17" t="s">
        <v>2227</v>
      </c>
      <c r="D864" s="17" t="s">
        <v>2228</v>
      </c>
      <c r="E864" s="17" t="s">
        <v>2229</v>
      </c>
      <c r="F864" s="48" t="s">
        <v>3599</v>
      </c>
      <c r="G864" s="25">
        <v>411.96</v>
      </c>
      <c r="H864" s="18">
        <v>33</v>
      </c>
      <c r="I864" s="25">
        <v>3.5</v>
      </c>
      <c r="J864" s="26">
        <f t="shared" si="53"/>
        <v>115.5</v>
      </c>
      <c r="K864" s="26">
        <f t="shared" si="54"/>
        <v>8.0850000000000009</v>
      </c>
      <c r="L864" s="26">
        <f t="shared" si="55"/>
        <v>123.58500000000001</v>
      </c>
      <c r="M864" s="26">
        <f t="shared" si="52"/>
        <v>535.54499999999996</v>
      </c>
      <c r="N864" s="25"/>
      <c r="O864" s="94" t="s">
        <v>3596</v>
      </c>
    </row>
    <row r="865" spans="1:18" ht="24" customHeight="1">
      <c r="A865" s="31">
        <v>861</v>
      </c>
      <c r="B865" s="33">
        <v>5920003917</v>
      </c>
      <c r="C865" s="17" t="s">
        <v>2230</v>
      </c>
      <c r="D865" s="17" t="s">
        <v>2231</v>
      </c>
      <c r="E865" s="17" t="s">
        <v>2232</v>
      </c>
      <c r="F865" s="48" t="s">
        <v>3577</v>
      </c>
      <c r="G865" s="25">
        <v>269.64</v>
      </c>
      <c r="H865" s="18">
        <v>10</v>
      </c>
      <c r="I865" s="25">
        <v>3.5</v>
      </c>
      <c r="J865" s="26">
        <f t="shared" si="53"/>
        <v>35</v>
      </c>
      <c r="K865" s="26">
        <f t="shared" si="54"/>
        <v>2.4500000000000002</v>
      </c>
      <c r="L865" s="26">
        <f t="shared" si="55"/>
        <v>37.450000000000003</v>
      </c>
      <c r="M865" s="26">
        <f t="shared" si="52"/>
        <v>307.08999999999997</v>
      </c>
      <c r="N865" s="25"/>
      <c r="O865" s="94">
        <v>1</v>
      </c>
    </row>
    <row r="866" spans="1:18" ht="24" customHeight="1">
      <c r="A866" s="31">
        <v>862</v>
      </c>
      <c r="B866" s="16">
        <v>5920003918</v>
      </c>
      <c r="C866" s="17" t="s">
        <v>2233</v>
      </c>
      <c r="D866" s="17" t="s">
        <v>2234</v>
      </c>
      <c r="E866" s="17" t="s">
        <v>2235</v>
      </c>
      <c r="F866" s="48" t="s">
        <v>3599</v>
      </c>
      <c r="G866" s="25">
        <v>224.71</v>
      </c>
      <c r="H866" s="18">
        <v>15</v>
      </c>
      <c r="I866" s="25">
        <v>3.5</v>
      </c>
      <c r="J866" s="26">
        <f t="shared" si="53"/>
        <v>52.5</v>
      </c>
      <c r="K866" s="26">
        <f t="shared" si="54"/>
        <v>3.6750000000000003</v>
      </c>
      <c r="L866" s="26">
        <f t="shared" si="55"/>
        <v>56.174999999999997</v>
      </c>
      <c r="M866" s="26">
        <f t="shared" si="52"/>
        <v>280.88499999999999</v>
      </c>
      <c r="N866" s="25"/>
      <c r="O866" s="94">
        <v>0</v>
      </c>
    </row>
    <row r="867" spans="1:18" ht="24" customHeight="1">
      <c r="A867" s="31">
        <v>863</v>
      </c>
      <c r="B867" s="33">
        <v>5920003919</v>
      </c>
      <c r="C867" s="17" t="s">
        <v>2236</v>
      </c>
      <c r="D867" s="17" t="s">
        <v>2237</v>
      </c>
      <c r="E867" s="17" t="s">
        <v>2238</v>
      </c>
      <c r="F867" s="48" t="s">
        <v>3577</v>
      </c>
      <c r="G867" s="25">
        <v>449.4</v>
      </c>
      <c r="H867" s="18">
        <v>50</v>
      </c>
      <c r="I867" s="25">
        <v>3.5</v>
      </c>
      <c r="J867" s="26">
        <f t="shared" si="53"/>
        <v>175</v>
      </c>
      <c r="K867" s="26">
        <f t="shared" si="54"/>
        <v>12.250000000000002</v>
      </c>
      <c r="L867" s="26">
        <f t="shared" si="55"/>
        <v>187.25</v>
      </c>
      <c r="M867" s="26">
        <f t="shared" si="52"/>
        <v>636.65</v>
      </c>
      <c r="N867" s="25"/>
      <c r="O867" s="94">
        <v>1</v>
      </c>
    </row>
    <row r="868" spans="1:18" ht="24" customHeight="1">
      <c r="A868" s="31">
        <v>864</v>
      </c>
      <c r="B868" s="16">
        <v>5920003920</v>
      </c>
      <c r="C868" s="17" t="s">
        <v>2239</v>
      </c>
      <c r="D868" s="17" t="s">
        <v>2240</v>
      </c>
      <c r="E868" s="17" t="s">
        <v>2241</v>
      </c>
      <c r="F868" s="48" t="s">
        <v>3599</v>
      </c>
      <c r="G868" s="25">
        <v>1235.8599999999999</v>
      </c>
      <c r="H868" s="18">
        <v>109</v>
      </c>
      <c r="I868" s="25">
        <v>3.5</v>
      </c>
      <c r="J868" s="26">
        <f t="shared" si="53"/>
        <v>381.5</v>
      </c>
      <c r="K868" s="26">
        <f t="shared" si="54"/>
        <v>26.705000000000002</v>
      </c>
      <c r="L868" s="26">
        <f t="shared" si="55"/>
        <v>408.20499999999998</v>
      </c>
      <c r="M868" s="26">
        <f t="shared" si="52"/>
        <v>1644.0649999999998</v>
      </c>
      <c r="N868" s="25"/>
      <c r="O868" s="94">
        <v>0</v>
      </c>
    </row>
    <row r="869" spans="1:18" ht="24" customHeight="1">
      <c r="A869" s="31">
        <v>865</v>
      </c>
      <c r="B869" s="33">
        <v>5920003921</v>
      </c>
      <c r="C869" s="17" t="s">
        <v>2242</v>
      </c>
      <c r="D869" s="17" t="s">
        <v>2670</v>
      </c>
      <c r="E869" s="17" t="s">
        <v>2243</v>
      </c>
      <c r="F869" s="49">
        <v>21702</v>
      </c>
      <c r="G869" s="25">
        <v>3.75</v>
      </c>
      <c r="H869" s="18">
        <v>3</v>
      </c>
      <c r="I869" s="25">
        <v>3.5</v>
      </c>
      <c r="J869" s="26">
        <f t="shared" si="53"/>
        <v>10.5</v>
      </c>
      <c r="K869" s="26">
        <f t="shared" si="54"/>
        <v>0.7350000000000001</v>
      </c>
      <c r="L869" s="26">
        <f t="shared" si="55"/>
        <v>11.234999999999999</v>
      </c>
      <c r="M869" s="26">
        <f t="shared" si="52"/>
        <v>14.984999999999999</v>
      </c>
      <c r="N869" s="25"/>
      <c r="O869" s="94">
        <v>1</v>
      </c>
      <c r="P869" s="78"/>
      <c r="Q869" s="83"/>
    </row>
    <row r="870" spans="1:18" ht="24" customHeight="1">
      <c r="A870" s="31">
        <v>866</v>
      </c>
      <c r="B870" s="16">
        <v>5920003922</v>
      </c>
      <c r="C870" s="17" t="s">
        <v>2244</v>
      </c>
      <c r="D870" s="17" t="s">
        <v>2245</v>
      </c>
      <c r="E870" s="17" t="s">
        <v>2246</v>
      </c>
      <c r="F870" s="49">
        <v>21702</v>
      </c>
      <c r="G870" s="25">
        <v>86.14</v>
      </c>
      <c r="H870" s="18">
        <v>20</v>
      </c>
      <c r="I870" s="25">
        <v>3.5</v>
      </c>
      <c r="J870" s="26">
        <f t="shared" si="53"/>
        <v>70</v>
      </c>
      <c r="K870" s="26">
        <f t="shared" si="54"/>
        <v>4.9000000000000004</v>
      </c>
      <c r="L870" s="26">
        <f t="shared" si="55"/>
        <v>74.900000000000006</v>
      </c>
      <c r="M870" s="26">
        <f t="shared" si="52"/>
        <v>161.04000000000002</v>
      </c>
      <c r="N870" s="25"/>
      <c r="O870" s="94">
        <v>0</v>
      </c>
      <c r="P870" s="78"/>
      <c r="Q870" s="83"/>
    </row>
    <row r="871" spans="1:18" ht="24" customHeight="1">
      <c r="A871" s="31">
        <v>867</v>
      </c>
      <c r="B871" s="33">
        <v>5920003923</v>
      </c>
      <c r="C871" s="17" t="s">
        <v>2247</v>
      </c>
      <c r="D871" s="17" t="s">
        <v>2245</v>
      </c>
      <c r="E871" s="17" t="s">
        <v>2248</v>
      </c>
      <c r="F871" s="20" t="s">
        <v>19</v>
      </c>
      <c r="G871" s="25">
        <v>0</v>
      </c>
      <c r="H871" s="18">
        <v>0</v>
      </c>
      <c r="I871" s="25">
        <v>3.5</v>
      </c>
      <c r="J871" s="26">
        <f t="shared" si="53"/>
        <v>0</v>
      </c>
      <c r="K871" s="26">
        <f t="shared" si="54"/>
        <v>0</v>
      </c>
      <c r="L871" s="26">
        <f t="shared" si="55"/>
        <v>0</v>
      </c>
      <c r="M871" s="26">
        <f t="shared" si="52"/>
        <v>0</v>
      </c>
      <c r="N871" s="25"/>
      <c r="O871" s="94">
        <v>1</v>
      </c>
      <c r="P871" s="85"/>
      <c r="Q871" s="85"/>
      <c r="R871" s="85"/>
    </row>
    <row r="872" spans="1:18" ht="24" customHeight="1">
      <c r="A872" s="31">
        <v>868</v>
      </c>
      <c r="B872" s="16">
        <v>5920003924</v>
      </c>
      <c r="C872" s="17" t="s">
        <v>2249</v>
      </c>
      <c r="D872" s="17" t="s">
        <v>2254</v>
      </c>
      <c r="E872" s="17" t="s">
        <v>2250</v>
      </c>
      <c r="F872" s="49">
        <v>21702</v>
      </c>
      <c r="G872" s="25">
        <v>112.35</v>
      </c>
      <c r="H872" s="18">
        <v>32</v>
      </c>
      <c r="I872" s="25">
        <v>3.5</v>
      </c>
      <c r="J872" s="26">
        <f t="shared" si="53"/>
        <v>112</v>
      </c>
      <c r="K872" s="26">
        <f t="shared" si="54"/>
        <v>7.8400000000000007</v>
      </c>
      <c r="L872" s="26">
        <f t="shared" si="55"/>
        <v>119.84</v>
      </c>
      <c r="M872" s="26">
        <f t="shared" si="52"/>
        <v>232.19</v>
      </c>
      <c r="N872" s="25"/>
      <c r="O872" s="94">
        <v>0</v>
      </c>
      <c r="P872" s="78"/>
      <c r="Q872" s="83"/>
    </row>
    <row r="873" spans="1:18" ht="24" customHeight="1">
      <c r="A873" s="31">
        <v>869</v>
      </c>
      <c r="B873" s="33">
        <v>5920003925</v>
      </c>
      <c r="C873" s="17" t="s">
        <v>2251</v>
      </c>
      <c r="D873" s="17" t="s">
        <v>2254</v>
      </c>
      <c r="E873" s="17" t="s">
        <v>2252</v>
      </c>
      <c r="F873" s="48" t="s">
        <v>3579</v>
      </c>
      <c r="G873" s="25">
        <v>134.82</v>
      </c>
      <c r="H873" s="18">
        <v>9</v>
      </c>
      <c r="I873" s="25">
        <v>3.5</v>
      </c>
      <c r="J873" s="26">
        <f t="shared" si="53"/>
        <v>31.5</v>
      </c>
      <c r="K873" s="26">
        <f t="shared" si="54"/>
        <v>2.2050000000000001</v>
      </c>
      <c r="L873" s="26">
        <f t="shared" si="55"/>
        <v>33.704999999999998</v>
      </c>
      <c r="M873" s="26">
        <f t="shared" si="52"/>
        <v>168.52499999999998</v>
      </c>
      <c r="N873" s="25"/>
      <c r="O873" s="94">
        <v>1</v>
      </c>
    </row>
    <row r="874" spans="1:18" ht="24" customHeight="1">
      <c r="A874" s="31">
        <v>870</v>
      </c>
      <c r="B874" s="16">
        <v>5920003926</v>
      </c>
      <c r="C874" s="17" t="s">
        <v>2253</v>
      </c>
      <c r="D874" s="17" t="s">
        <v>3494</v>
      </c>
      <c r="E874" s="17" t="s">
        <v>2255</v>
      </c>
      <c r="F874" s="49">
        <v>21702</v>
      </c>
      <c r="G874" s="25">
        <v>59.92</v>
      </c>
      <c r="H874" s="18">
        <v>17</v>
      </c>
      <c r="I874" s="25">
        <v>3.5</v>
      </c>
      <c r="J874" s="26">
        <f t="shared" si="53"/>
        <v>59.5</v>
      </c>
      <c r="K874" s="26">
        <f t="shared" si="54"/>
        <v>4.165</v>
      </c>
      <c r="L874" s="26">
        <f t="shared" si="55"/>
        <v>63.664999999999999</v>
      </c>
      <c r="M874" s="26">
        <f t="shared" si="52"/>
        <v>123.58500000000001</v>
      </c>
      <c r="N874" s="25"/>
      <c r="O874" s="94" t="s">
        <v>3596</v>
      </c>
      <c r="P874" s="78"/>
      <c r="Q874" s="83"/>
    </row>
    <row r="875" spans="1:18" ht="24" customHeight="1">
      <c r="A875" s="31">
        <v>871</v>
      </c>
      <c r="B875" s="33">
        <v>5920003927</v>
      </c>
      <c r="C875" s="17" t="s">
        <v>2256</v>
      </c>
      <c r="D875" s="17" t="s">
        <v>2254</v>
      </c>
      <c r="E875" s="17" t="s">
        <v>2257</v>
      </c>
      <c r="F875" s="49">
        <v>21702</v>
      </c>
      <c r="G875" s="25">
        <v>74.900000000000006</v>
      </c>
      <c r="H875" s="18">
        <v>19</v>
      </c>
      <c r="I875" s="25">
        <v>3.5</v>
      </c>
      <c r="J875" s="26">
        <f t="shared" si="53"/>
        <v>66.5</v>
      </c>
      <c r="K875" s="26">
        <f t="shared" si="54"/>
        <v>4.6550000000000002</v>
      </c>
      <c r="L875" s="26">
        <f t="shared" si="55"/>
        <v>71.155000000000001</v>
      </c>
      <c r="M875" s="26">
        <f t="shared" si="52"/>
        <v>146.05500000000001</v>
      </c>
      <c r="N875" s="25"/>
      <c r="O875" s="94">
        <v>1</v>
      </c>
      <c r="P875" s="78"/>
      <c r="Q875" s="83"/>
    </row>
    <row r="876" spans="1:18" ht="24" customHeight="1">
      <c r="A876" s="31">
        <v>872</v>
      </c>
      <c r="B876" s="16">
        <v>5920003928</v>
      </c>
      <c r="C876" s="17" t="s">
        <v>2258</v>
      </c>
      <c r="D876" s="17" t="s">
        <v>792</v>
      </c>
      <c r="E876" s="17" t="s">
        <v>2259</v>
      </c>
      <c r="F876" s="48" t="s">
        <v>19</v>
      </c>
      <c r="G876" s="25">
        <v>0</v>
      </c>
      <c r="H876" s="18">
        <v>35</v>
      </c>
      <c r="I876" s="25">
        <v>3.5</v>
      </c>
      <c r="J876" s="26">
        <f t="shared" si="53"/>
        <v>122.5</v>
      </c>
      <c r="K876" s="26">
        <f t="shared" si="54"/>
        <v>8.5750000000000011</v>
      </c>
      <c r="L876" s="26">
        <f t="shared" si="55"/>
        <v>131.07499999999999</v>
      </c>
      <c r="M876" s="26">
        <f t="shared" si="52"/>
        <v>131.07499999999999</v>
      </c>
      <c r="N876" s="25"/>
      <c r="O876" s="94">
        <v>0</v>
      </c>
      <c r="P876" s="85"/>
      <c r="Q876" s="85"/>
      <c r="R876" s="85"/>
    </row>
    <row r="877" spans="1:18" ht="24" customHeight="1">
      <c r="A877" s="31">
        <v>873</v>
      </c>
      <c r="B877" s="33">
        <v>5920003929</v>
      </c>
      <c r="C877" s="17" t="s">
        <v>2260</v>
      </c>
      <c r="D877" s="17" t="s">
        <v>792</v>
      </c>
      <c r="E877" s="17" t="s">
        <v>2261</v>
      </c>
      <c r="F877" s="49">
        <v>21702</v>
      </c>
      <c r="G877" s="25">
        <v>44.94</v>
      </c>
      <c r="H877" s="18">
        <v>5</v>
      </c>
      <c r="I877" s="25">
        <v>3.5</v>
      </c>
      <c r="J877" s="26">
        <f t="shared" si="53"/>
        <v>17.5</v>
      </c>
      <c r="K877" s="26">
        <f t="shared" si="54"/>
        <v>1.2250000000000001</v>
      </c>
      <c r="L877" s="26">
        <f t="shared" si="55"/>
        <v>18.725000000000001</v>
      </c>
      <c r="M877" s="26">
        <f t="shared" si="52"/>
        <v>63.664999999999999</v>
      </c>
      <c r="N877" s="25"/>
      <c r="O877" s="94">
        <v>1</v>
      </c>
      <c r="P877" s="78"/>
      <c r="Q877" s="83"/>
    </row>
    <row r="878" spans="1:18" ht="24" customHeight="1">
      <c r="A878" s="31">
        <v>874</v>
      </c>
      <c r="B878" s="16">
        <v>5920003930</v>
      </c>
      <c r="C878" s="17" t="s">
        <v>2262</v>
      </c>
      <c r="D878" s="17" t="s">
        <v>792</v>
      </c>
      <c r="E878" s="17" t="s">
        <v>2263</v>
      </c>
      <c r="F878" s="48" t="s">
        <v>3599</v>
      </c>
      <c r="G878" s="25">
        <v>220.96</v>
      </c>
      <c r="H878" s="18">
        <v>18</v>
      </c>
      <c r="I878" s="25">
        <v>3.5</v>
      </c>
      <c r="J878" s="26">
        <f t="shared" si="53"/>
        <v>63</v>
      </c>
      <c r="K878" s="26">
        <f t="shared" si="54"/>
        <v>4.41</v>
      </c>
      <c r="L878" s="26">
        <f t="shared" si="55"/>
        <v>67.41</v>
      </c>
      <c r="M878" s="26">
        <f t="shared" si="52"/>
        <v>288.37</v>
      </c>
      <c r="N878" s="25"/>
      <c r="O878" s="94">
        <v>0</v>
      </c>
    </row>
    <row r="879" spans="1:18" ht="24" customHeight="1">
      <c r="A879" s="31">
        <v>875</v>
      </c>
      <c r="B879" s="33">
        <v>5920003931</v>
      </c>
      <c r="C879" s="17" t="s">
        <v>2264</v>
      </c>
      <c r="D879" s="17" t="s">
        <v>792</v>
      </c>
      <c r="E879" s="17" t="s">
        <v>2265</v>
      </c>
      <c r="F879" s="48" t="s">
        <v>3577</v>
      </c>
      <c r="G879" s="25">
        <v>157.30000000000001</v>
      </c>
      <c r="H879" s="18">
        <v>15</v>
      </c>
      <c r="I879" s="25">
        <v>3.5</v>
      </c>
      <c r="J879" s="26">
        <f t="shared" si="53"/>
        <v>52.5</v>
      </c>
      <c r="K879" s="26">
        <f t="shared" si="54"/>
        <v>3.6750000000000003</v>
      </c>
      <c r="L879" s="26">
        <f t="shared" si="55"/>
        <v>56.174999999999997</v>
      </c>
      <c r="M879" s="26">
        <f t="shared" si="52"/>
        <v>213.47500000000002</v>
      </c>
      <c r="N879" s="25"/>
      <c r="O879" s="94">
        <v>1</v>
      </c>
    </row>
    <row r="880" spans="1:18" ht="24" customHeight="1">
      <c r="A880" s="31">
        <v>876</v>
      </c>
      <c r="B880" s="16">
        <v>5920003932</v>
      </c>
      <c r="C880" s="80" t="s">
        <v>2266</v>
      </c>
      <c r="D880" s="80" t="s">
        <v>2671</v>
      </c>
      <c r="E880" s="80" t="s">
        <v>2267</v>
      </c>
      <c r="F880" s="48" t="s">
        <v>19</v>
      </c>
      <c r="G880" s="10">
        <v>0</v>
      </c>
      <c r="H880" s="18">
        <v>7</v>
      </c>
      <c r="I880" s="25">
        <v>3.5</v>
      </c>
      <c r="J880" s="26">
        <f t="shared" si="53"/>
        <v>24.5</v>
      </c>
      <c r="K880" s="26">
        <f t="shared" si="54"/>
        <v>1.7150000000000001</v>
      </c>
      <c r="L880" s="26">
        <f t="shared" si="55"/>
        <v>26.215</v>
      </c>
      <c r="M880" s="26">
        <f t="shared" si="52"/>
        <v>26.215</v>
      </c>
      <c r="N880" s="25"/>
      <c r="O880" s="94">
        <v>0</v>
      </c>
    </row>
    <row r="881" spans="1:18" ht="24" customHeight="1">
      <c r="A881" s="31">
        <v>877</v>
      </c>
      <c r="B881" s="33">
        <v>5920003933</v>
      </c>
      <c r="C881" s="17" t="s">
        <v>2268</v>
      </c>
      <c r="D881" s="17" t="s">
        <v>2269</v>
      </c>
      <c r="E881" s="17" t="s">
        <v>2270</v>
      </c>
      <c r="F881" s="48" t="s">
        <v>3577</v>
      </c>
      <c r="G881" s="25">
        <v>438.17</v>
      </c>
      <c r="H881" s="18">
        <v>29</v>
      </c>
      <c r="I881" s="25">
        <v>3.5</v>
      </c>
      <c r="J881" s="26">
        <f t="shared" si="53"/>
        <v>101.5</v>
      </c>
      <c r="K881" s="26">
        <f t="shared" si="54"/>
        <v>7.1050000000000004</v>
      </c>
      <c r="L881" s="26">
        <f t="shared" si="55"/>
        <v>108.605</v>
      </c>
      <c r="M881" s="26">
        <f t="shared" si="52"/>
        <v>546.77499999999998</v>
      </c>
      <c r="N881" s="25"/>
      <c r="O881" s="94">
        <v>1</v>
      </c>
    </row>
    <row r="882" spans="1:18" ht="24" customHeight="1">
      <c r="A882" s="31">
        <v>878</v>
      </c>
      <c r="B882" s="16">
        <v>5920003934</v>
      </c>
      <c r="C882" s="65" t="s">
        <v>2271</v>
      </c>
      <c r="D882" s="65" t="s">
        <v>2269</v>
      </c>
      <c r="E882" s="65" t="s">
        <v>3515</v>
      </c>
      <c r="F882" s="48" t="s">
        <v>3599</v>
      </c>
      <c r="G882" s="25">
        <v>220.97</v>
      </c>
      <c r="H882" s="18">
        <v>22</v>
      </c>
      <c r="I882" s="25">
        <v>3.5</v>
      </c>
      <c r="J882" s="26">
        <f t="shared" si="53"/>
        <v>77</v>
      </c>
      <c r="K882" s="26">
        <f t="shared" si="54"/>
        <v>5.3900000000000006</v>
      </c>
      <c r="L882" s="26">
        <f t="shared" si="55"/>
        <v>82.39</v>
      </c>
      <c r="M882" s="26">
        <f t="shared" si="52"/>
        <v>303.36</v>
      </c>
      <c r="N882" s="25"/>
      <c r="O882" s="94">
        <v>0</v>
      </c>
    </row>
    <row r="883" spans="1:18" ht="24" customHeight="1">
      <c r="A883" s="31">
        <v>879</v>
      </c>
      <c r="B883" s="33">
        <v>5920003935</v>
      </c>
      <c r="C883" s="65" t="s">
        <v>2272</v>
      </c>
      <c r="D883" s="65" t="s">
        <v>2273</v>
      </c>
      <c r="E883" s="65" t="s">
        <v>2274</v>
      </c>
      <c r="F883" s="48" t="s">
        <v>3577</v>
      </c>
      <c r="G883" s="25">
        <v>318.33</v>
      </c>
      <c r="H883" s="18">
        <v>22</v>
      </c>
      <c r="I883" s="25">
        <v>3.5</v>
      </c>
      <c r="J883" s="26">
        <f t="shared" si="53"/>
        <v>77</v>
      </c>
      <c r="K883" s="26">
        <f t="shared" si="54"/>
        <v>5.3900000000000006</v>
      </c>
      <c r="L883" s="26">
        <f t="shared" si="55"/>
        <v>82.39</v>
      </c>
      <c r="M883" s="26">
        <f t="shared" si="52"/>
        <v>400.71999999999997</v>
      </c>
      <c r="N883" s="25"/>
      <c r="O883" s="94">
        <v>1</v>
      </c>
    </row>
    <row r="884" spans="1:18" ht="24" customHeight="1">
      <c r="A884" s="31">
        <v>880</v>
      </c>
      <c r="B884" s="16">
        <v>5920003936</v>
      </c>
      <c r="C884" s="17" t="s">
        <v>2275</v>
      </c>
      <c r="D884" s="17" t="s">
        <v>2276</v>
      </c>
      <c r="E884" s="17" t="s">
        <v>2277</v>
      </c>
      <c r="F884" s="48" t="s">
        <v>3599</v>
      </c>
      <c r="G884" s="25">
        <v>337.06</v>
      </c>
      <c r="H884" s="18">
        <v>29</v>
      </c>
      <c r="I884" s="25">
        <v>3.5</v>
      </c>
      <c r="J884" s="26">
        <f t="shared" si="53"/>
        <v>101.5</v>
      </c>
      <c r="K884" s="26">
        <f t="shared" si="54"/>
        <v>7.1050000000000004</v>
      </c>
      <c r="L884" s="26">
        <f t="shared" si="55"/>
        <v>108.605</v>
      </c>
      <c r="M884" s="26">
        <f t="shared" si="52"/>
        <v>445.66500000000002</v>
      </c>
      <c r="N884" s="25"/>
      <c r="O884" s="94" t="s">
        <v>3596</v>
      </c>
    </row>
    <row r="885" spans="1:18" ht="24" customHeight="1">
      <c r="A885" s="31">
        <v>881</v>
      </c>
      <c r="B885" s="33">
        <v>5920003937</v>
      </c>
      <c r="C885" s="17" t="s">
        <v>2278</v>
      </c>
      <c r="D885" s="17" t="s">
        <v>2279</v>
      </c>
      <c r="E885" s="17" t="s">
        <v>2280</v>
      </c>
      <c r="F885" s="48" t="s">
        <v>3577</v>
      </c>
      <c r="G885" s="25">
        <v>262.16000000000003</v>
      </c>
      <c r="H885" s="18">
        <v>24</v>
      </c>
      <c r="I885" s="25">
        <v>3.5</v>
      </c>
      <c r="J885" s="26">
        <f t="shared" si="53"/>
        <v>84</v>
      </c>
      <c r="K885" s="26">
        <f t="shared" si="54"/>
        <v>5.8800000000000008</v>
      </c>
      <c r="L885" s="26">
        <f t="shared" si="55"/>
        <v>89.88</v>
      </c>
      <c r="M885" s="26">
        <f t="shared" si="52"/>
        <v>352.04</v>
      </c>
      <c r="N885" s="25"/>
      <c r="O885" s="94">
        <v>1</v>
      </c>
    </row>
    <row r="886" spans="1:18" ht="24" customHeight="1">
      <c r="A886" s="31">
        <v>882</v>
      </c>
      <c r="B886" s="16">
        <v>5920003938</v>
      </c>
      <c r="C886" s="17" t="s">
        <v>2281</v>
      </c>
      <c r="D886" s="17" t="s">
        <v>2282</v>
      </c>
      <c r="E886" s="17" t="s">
        <v>2283</v>
      </c>
      <c r="F886" s="49">
        <v>21702</v>
      </c>
      <c r="G886" s="25">
        <v>277.13</v>
      </c>
      <c r="H886" s="18">
        <v>71</v>
      </c>
      <c r="I886" s="25">
        <v>3.5</v>
      </c>
      <c r="J886" s="26">
        <f t="shared" si="53"/>
        <v>248.5</v>
      </c>
      <c r="K886" s="26">
        <f t="shared" si="54"/>
        <v>17.395000000000003</v>
      </c>
      <c r="L886" s="26">
        <f t="shared" si="55"/>
        <v>265.89499999999998</v>
      </c>
      <c r="M886" s="26">
        <f t="shared" si="52"/>
        <v>543.02499999999998</v>
      </c>
      <c r="N886" s="25"/>
      <c r="O886" s="94">
        <v>0</v>
      </c>
      <c r="P886" s="78"/>
      <c r="Q886" s="83"/>
    </row>
    <row r="887" spans="1:18" ht="24" customHeight="1">
      <c r="A887" s="31">
        <v>883</v>
      </c>
      <c r="B887" s="33">
        <v>5920003939</v>
      </c>
      <c r="C887" s="17" t="s">
        <v>2284</v>
      </c>
      <c r="D887" s="17" t="s">
        <v>2285</v>
      </c>
      <c r="E887" s="17" t="s">
        <v>2286</v>
      </c>
      <c r="F887" s="48" t="s">
        <v>3577</v>
      </c>
      <c r="G887" s="25">
        <v>2340.63</v>
      </c>
      <c r="H887" s="18">
        <v>168</v>
      </c>
      <c r="I887" s="25">
        <v>3.5</v>
      </c>
      <c r="J887" s="26">
        <f t="shared" si="53"/>
        <v>588</v>
      </c>
      <c r="K887" s="26">
        <f t="shared" si="54"/>
        <v>41.160000000000004</v>
      </c>
      <c r="L887" s="26">
        <f t="shared" si="55"/>
        <v>629.16</v>
      </c>
      <c r="M887" s="26">
        <f t="shared" si="52"/>
        <v>2969.79</v>
      </c>
      <c r="N887" s="25"/>
      <c r="O887" s="94">
        <v>1</v>
      </c>
    </row>
    <row r="888" spans="1:18" ht="24" customHeight="1">
      <c r="A888" s="31">
        <v>884</v>
      </c>
      <c r="B888" s="16">
        <v>5920003940</v>
      </c>
      <c r="C888" s="65" t="s">
        <v>2287</v>
      </c>
      <c r="D888" s="65" t="s">
        <v>2288</v>
      </c>
      <c r="E888" s="65" t="s">
        <v>2289</v>
      </c>
      <c r="F888" s="49">
        <v>21702</v>
      </c>
      <c r="G888" s="25">
        <v>153.55000000000001</v>
      </c>
      <c r="H888" s="18">
        <v>45</v>
      </c>
      <c r="I888" s="25">
        <v>3.5</v>
      </c>
      <c r="J888" s="26">
        <f t="shared" si="53"/>
        <v>157.5</v>
      </c>
      <c r="K888" s="26">
        <f t="shared" si="54"/>
        <v>11.025</v>
      </c>
      <c r="L888" s="26">
        <f t="shared" si="55"/>
        <v>168.52500000000001</v>
      </c>
      <c r="M888" s="26">
        <f t="shared" si="52"/>
        <v>322.07500000000005</v>
      </c>
      <c r="N888" s="25"/>
      <c r="O888" s="94">
        <v>0</v>
      </c>
      <c r="P888" s="78"/>
      <c r="Q888" s="83"/>
    </row>
    <row r="889" spans="1:18" ht="24" customHeight="1">
      <c r="A889" s="31">
        <v>885</v>
      </c>
      <c r="B889" s="33">
        <v>5920003941</v>
      </c>
      <c r="C889" s="65" t="s">
        <v>2290</v>
      </c>
      <c r="D889" s="65" t="s">
        <v>2288</v>
      </c>
      <c r="E889" s="65" t="s">
        <v>2291</v>
      </c>
      <c r="F889" s="48" t="s">
        <v>3577</v>
      </c>
      <c r="G889" s="25">
        <v>441.92</v>
      </c>
      <c r="H889" s="18">
        <v>44</v>
      </c>
      <c r="I889" s="25">
        <v>3.5</v>
      </c>
      <c r="J889" s="26">
        <f t="shared" si="53"/>
        <v>154</v>
      </c>
      <c r="K889" s="26">
        <f t="shared" si="54"/>
        <v>10.780000000000001</v>
      </c>
      <c r="L889" s="26">
        <f t="shared" si="55"/>
        <v>164.78</v>
      </c>
      <c r="M889" s="26">
        <f t="shared" si="52"/>
        <v>606.70000000000005</v>
      </c>
      <c r="N889" s="25"/>
      <c r="O889" s="94">
        <v>1</v>
      </c>
    </row>
    <row r="890" spans="1:18" ht="24" customHeight="1">
      <c r="A890" s="31">
        <v>886</v>
      </c>
      <c r="B890" s="16">
        <v>5920003942</v>
      </c>
      <c r="C890" s="17" t="s">
        <v>2292</v>
      </c>
      <c r="D890" s="17" t="s">
        <v>2293</v>
      </c>
      <c r="E890" s="17" t="s">
        <v>2294</v>
      </c>
      <c r="F890" s="49" t="s">
        <v>19</v>
      </c>
      <c r="G890" s="25">
        <v>0</v>
      </c>
      <c r="H890" s="18">
        <v>33</v>
      </c>
      <c r="I890" s="25">
        <v>3.5</v>
      </c>
      <c r="J890" s="26">
        <f t="shared" si="53"/>
        <v>115.5</v>
      </c>
      <c r="K890" s="26">
        <f t="shared" si="54"/>
        <v>8.0850000000000009</v>
      </c>
      <c r="L890" s="26">
        <f t="shared" si="55"/>
        <v>123.58500000000001</v>
      </c>
      <c r="M890" s="26">
        <f t="shared" si="52"/>
        <v>123.58500000000001</v>
      </c>
      <c r="N890" s="25"/>
      <c r="O890" s="94">
        <v>0</v>
      </c>
      <c r="P890" s="85"/>
      <c r="Q890" s="85"/>
      <c r="R890" s="85"/>
    </row>
    <row r="891" spans="1:18" ht="24" customHeight="1">
      <c r="A891" s="31">
        <v>887</v>
      </c>
      <c r="B891" s="33">
        <v>5920003943</v>
      </c>
      <c r="C891" s="17" t="s">
        <v>2295</v>
      </c>
      <c r="D891" s="17" t="s">
        <v>2296</v>
      </c>
      <c r="E891" s="17" t="s">
        <v>2297</v>
      </c>
      <c r="F891" s="49" t="s">
        <v>19</v>
      </c>
      <c r="G891" s="25">
        <v>0</v>
      </c>
      <c r="H891" s="18">
        <v>15</v>
      </c>
      <c r="I891" s="25">
        <v>3.5</v>
      </c>
      <c r="J891" s="26">
        <f t="shared" si="53"/>
        <v>52.5</v>
      </c>
      <c r="K891" s="26">
        <f t="shared" si="54"/>
        <v>3.6750000000000003</v>
      </c>
      <c r="L891" s="26">
        <f t="shared" si="55"/>
        <v>56.174999999999997</v>
      </c>
      <c r="M891" s="26">
        <f t="shared" si="52"/>
        <v>56.174999999999997</v>
      </c>
      <c r="N891" s="25"/>
      <c r="O891" s="94">
        <v>1</v>
      </c>
      <c r="P891" s="85"/>
      <c r="Q891" s="85"/>
      <c r="R891" s="85"/>
    </row>
    <row r="892" spans="1:18" ht="24" customHeight="1">
      <c r="A892" s="31">
        <v>888</v>
      </c>
      <c r="B892" s="16">
        <v>5920003944</v>
      </c>
      <c r="C892" s="17" t="s">
        <v>2298</v>
      </c>
      <c r="D892" s="17" t="s">
        <v>2299</v>
      </c>
      <c r="E892" s="17" t="s">
        <v>2300</v>
      </c>
      <c r="F892" s="48" t="s">
        <v>3599</v>
      </c>
      <c r="G892" s="25">
        <v>891.32</v>
      </c>
      <c r="H892" s="18">
        <v>96</v>
      </c>
      <c r="I892" s="25">
        <v>3.5</v>
      </c>
      <c r="J892" s="26">
        <f t="shared" si="53"/>
        <v>336</v>
      </c>
      <c r="K892" s="26">
        <f t="shared" si="54"/>
        <v>23.520000000000003</v>
      </c>
      <c r="L892" s="26">
        <f t="shared" si="55"/>
        <v>359.52</v>
      </c>
      <c r="M892" s="26">
        <f t="shared" si="52"/>
        <v>1250.8400000000001</v>
      </c>
      <c r="N892" s="25"/>
      <c r="O892" s="94">
        <v>0</v>
      </c>
    </row>
    <row r="893" spans="1:18" ht="24" customHeight="1">
      <c r="A893" s="31">
        <v>889</v>
      </c>
      <c r="B893" s="33">
        <v>5920003945</v>
      </c>
      <c r="C893" s="17" t="s">
        <v>2301</v>
      </c>
      <c r="D893" s="17" t="s">
        <v>2302</v>
      </c>
      <c r="E893" s="17" t="s">
        <v>2303</v>
      </c>
      <c r="F893" s="48" t="s">
        <v>3577</v>
      </c>
      <c r="G893" s="25">
        <v>415.7</v>
      </c>
      <c r="H893" s="18">
        <v>38</v>
      </c>
      <c r="I893" s="25">
        <v>3.5</v>
      </c>
      <c r="J893" s="26">
        <f t="shared" si="53"/>
        <v>133</v>
      </c>
      <c r="K893" s="26">
        <f t="shared" si="54"/>
        <v>9.31</v>
      </c>
      <c r="L893" s="26">
        <f t="shared" si="55"/>
        <v>142.31</v>
      </c>
      <c r="M893" s="26">
        <f t="shared" si="52"/>
        <v>558.01</v>
      </c>
      <c r="N893" s="25"/>
      <c r="O893" s="94">
        <v>1</v>
      </c>
    </row>
    <row r="894" spans="1:18" ht="24" customHeight="1">
      <c r="A894" s="31">
        <v>890</v>
      </c>
      <c r="B894" s="16">
        <v>5920003946</v>
      </c>
      <c r="C894" s="17" t="s">
        <v>2304</v>
      </c>
      <c r="D894" s="17" t="s">
        <v>2305</v>
      </c>
      <c r="E894" s="17" t="s">
        <v>2306</v>
      </c>
      <c r="F894" s="48" t="s">
        <v>3599</v>
      </c>
      <c r="G894" s="25">
        <v>33.71</v>
      </c>
      <c r="H894" s="18">
        <v>20</v>
      </c>
      <c r="I894" s="25">
        <v>3.5</v>
      </c>
      <c r="J894" s="26">
        <f t="shared" si="53"/>
        <v>70</v>
      </c>
      <c r="K894" s="26">
        <f t="shared" si="54"/>
        <v>4.9000000000000004</v>
      </c>
      <c r="L894" s="26">
        <f t="shared" si="55"/>
        <v>74.900000000000006</v>
      </c>
      <c r="M894" s="26">
        <f t="shared" si="52"/>
        <v>108.61000000000001</v>
      </c>
      <c r="N894" s="25"/>
      <c r="O894" s="94" t="s">
        <v>3596</v>
      </c>
    </row>
    <row r="895" spans="1:18" ht="24" customHeight="1">
      <c r="A895" s="31">
        <v>891</v>
      </c>
      <c r="B895" s="33">
        <v>5920003947</v>
      </c>
      <c r="C895" s="17" t="s">
        <v>2307</v>
      </c>
      <c r="D895" s="17" t="s">
        <v>2305</v>
      </c>
      <c r="E895" s="17" t="s">
        <v>2308</v>
      </c>
      <c r="F895" s="48" t="s">
        <v>3577</v>
      </c>
      <c r="G895" s="25">
        <v>374.51</v>
      </c>
      <c r="H895" s="18">
        <v>28</v>
      </c>
      <c r="I895" s="25">
        <v>3.5</v>
      </c>
      <c r="J895" s="26">
        <f t="shared" si="53"/>
        <v>98</v>
      </c>
      <c r="K895" s="26">
        <f t="shared" si="54"/>
        <v>6.86</v>
      </c>
      <c r="L895" s="26">
        <f t="shared" si="55"/>
        <v>104.86</v>
      </c>
      <c r="M895" s="26">
        <f t="shared" si="52"/>
        <v>479.37</v>
      </c>
      <c r="N895" s="25"/>
      <c r="O895" s="94">
        <v>1</v>
      </c>
    </row>
    <row r="896" spans="1:18" ht="24" customHeight="1">
      <c r="A896" s="31">
        <v>892</v>
      </c>
      <c r="B896" s="16">
        <v>5920003948</v>
      </c>
      <c r="C896" s="17" t="s">
        <v>2309</v>
      </c>
      <c r="D896" s="17" t="s">
        <v>2305</v>
      </c>
      <c r="E896" s="17" t="s">
        <v>2310</v>
      </c>
      <c r="F896" s="48" t="s">
        <v>3599</v>
      </c>
      <c r="G896" s="25">
        <v>82.4</v>
      </c>
      <c r="H896" s="18">
        <v>16</v>
      </c>
      <c r="I896" s="25">
        <v>3.5</v>
      </c>
      <c r="J896" s="26">
        <f t="shared" si="53"/>
        <v>56</v>
      </c>
      <c r="K896" s="26">
        <f t="shared" si="54"/>
        <v>3.9200000000000004</v>
      </c>
      <c r="L896" s="26">
        <f t="shared" si="55"/>
        <v>59.92</v>
      </c>
      <c r="M896" s="26">
        <f t="shared" si="52"/>
        <v>142.32</v>
      </c>
      <c r="N896" s="25"/>
      <c r="O896" s="94">
        <v>0</v>
      </c>
    </row>
    <row r="897" spans="1:18" ht="24" customHeight="1">
      <c r="A897" s="31">
        <v>893</v>
      </c>
      <c r="B897" s="33">
        <v>5920003949</v>
      </c>
      <c r="C897" s="17" t="s">
        <v>2311</v>
      </c>
      <c r="D897" s="17" t="s">
        <v>2312</v>
      </c>
      <c r="E897" s="17" t="s">
        <v>2313</v>
      </c>
      <c r="F897" s="48" t="s">
        <v>3577</v>
      </c>
      <c r="G897" s="25">
        <v>59.93</v>
      </c>
      <c r="H897" s="18">
        <v>14</v>
      </c>
      <c r="I897" s="25">
        <v>3.5</v>
      </c>
      <c r="J897" s="26">
        <f t="shared" si="53"/>
        <v>49</v>
      </c>
      <c r="K897" s="26">
        <f t="shared" si="54"/>
        <v>3.43</v>
      </c>
      <c r="L897" s="26">
        <f t="shared" si="55"/>
        <v>52.43</v>
      </c>
      <c r="M897" s="26">
        <f t="shared" si="52"/>
        <v>112.36</v>
      </c>
      <c r="N897" s="25"/>
      <c r="O897" s="94">
        <v>1</v>
      </c>
    </row>
    <row r="898" spans="1:18" ht="24" customHeight="1">
      <c r="A898" s="31">
        <v>894</v>
      </c>
      <c r="B898" s="16">
        <v>5920003950</v>
      </c>
      <c r="C898" s="17" t="s">
        <v>2314</v>
      </c>
      <c r="D898" s="17" t="s">
        <v>2315</v>
      </c>
      <c r="E898" s="17" t="s">
        <v>2316</v>
      </c>
      <c r="F898" s="48" t="s">
        <v>3599</v>
      </c>
      <c r="G898" s="25">
        <v>146.06</v>
      </c>
      <c r="H898" s="18">
        <v>14</v>
      </c>
      <c r="I898" s="25">
        <v>3.5</v>
      </c>
      <c r="J898" s="26">
        <f t="shared" si="53"/>
        <v>49</v>
      </c>
      <c r="K898" s="26">
        <f t="shared" si="54"/>
        <v>3.43</v>
      </c>
      <c r="L898" s="26">
        <f t="shared" si="55"/>
        <v>52.43</v>
      </c>
      <c r="M898" s="26">
        <f t="shared" si="52"/>
        <v>198.49</v>
      </c>
      <c r="N898" s="25"/>
      <c r="O898" s="94">
        <v>0</v>
      </c>
    </row>
    <row r="899" spans="1:18" ht="24" customHeight="1">
      <c r="A899" s="31">
        <v>895</v>
      </c>
      <c r="B899" s="33">
        <v>5920003951</v>
      </c>
      <c r="C899" s="17" t="s">
        <v>2317</v>
      </c>
      <c r="D899" s="17" t="s">
        <v>2318</v>
      </c>
      <c r="E899" s="17" t="s">
        <v>2319</v>
      </c>
      <c r="F899" s="20" t="s">
        <v>19</v>
      </c>
      <c r="G899" s="25">
        <v>0</v>
      </c>
      <c r="H899" s="18">
        <v>0</v>
      </c>
      <c r="I899" s="25">
        <v>3.5</v>
      </c>
      <c r="J899" s="26">
        <f t="shared" si="53"/>
        <v>0</v>
      </c>
      <c r="K899" s="26">
        <f t="shared" si="54"/>
        <v>0</v>
      </c>
      <c r="L899" s="26">
        <f t="shared" si="55"/>
        <v>0</v>
      </c>
      <c r="M899" s="26">
        <f t="shared" si="52"/>
        <v>0</v>
      </c>
      <c r="N899" s="25"/>
      <c r="O899" s="94">
        <v>1</v>
      </c>
      <c r="P899" s="85"/>
      <c r="Q899" s="85"/>
      <c r="R899" s="85"/>
    </row>
    <row r="900" spans="1:18" ht="24" customHeight="1">
      <c r="A900" s="31">
        <v>896</v>
      </c>
      <c r="B900" s="16">
        <v>5920003952</v>
      </c>
      <c r="C900" s="80" t="s">
        <v>2320</v>
      </c>
      <c r="D900" s="80" t="s">
        <v>2321</v>
      </c>
      <c r="E900" s="80" t="s">
        <v>2322</v>
      </c>
      <c r="F900" s="48" t="s">
        <v>19</v>
      </c>
      <c r="G900" s="10">
        <v>0</v>
      </c>
      <c r="H900" s="18">
        <v>13</v>
      </c>
      <c r="I900" s="25">
        <v>3.5</v>
      </c>
      <c r="J900" s="26">
        <f t="shared" si="53"/>
        <v>45.5</v>
      </c>
      <c r="K900" s="26">
        <f t="shared" si="54"/>
        <v>3.1850000000000005</v>
      </c>
      <c r="L900" s="26">
        <f t="shared" si="55"/>
        <v>48.685000000000002</v>
      </c>
      <c r="M900" s="26">
        <f t="shared" si="52"/>
        <v>48.685000000000002</v>
      </c>
      <c r="N900" s="25"/>
      <c r="O900" s="94">
        <v>0</v>
      </c>
    </row>
    <row r="901" spans="1:18" ht="24" customHeight="1">
      <c r="A901" s="31">
        <v>897</v>
      </c>
      <c r="B901" s="33">
        <v>5920003953</v>
      </c>
      <c r="C901" s="17" t="s">
        <v>2323</v>
      </c>
      <c r="D901" s="17" t="s">
        <v>2330</v>
      </c>
      <c r="E901" s="17" t="s">
        <v>2324</v>
      </c>
      <c r="F901" s="20" t="s">
        <v>19</v>
      </c>
      <c r="G901" s="25">
        <v>0</v>
      </c>
      <c r="H901" s="18">
        <v>0</v>
      </c>
      <c r="I901" s="25">
        <v>3.5</v>
      </c>
      <c r="J901" s="26">
        <f t="shared" si="53"/>
        <v>0</v>
      </c>
      <c r="K901" s="26">
        <f t="shared" si="54"/>
        <v>0</v>
      </c>
      <c r="L901" s="26">
        <f t="shared" si="55"/>
        <v>0</v>
      </c>
      <c r="M901" s="26">
        <f t="shared" ref="M901:M964" si="56">SUM(G901+L901)</f>
        <v>0</v>
      </c>
      <c r="N901" s="25"/>
      <c r="O901" s="94">
        <v>1</v>
      </c>
      <c r="P901" s="85"/>
      <c r="Q901" s="85"/>
      <c r="R901" s="85"/>
    </row>
    <row r="902" spans="1:18" ht="24" customHeight="1">
      <c r="A902" s="31">
        <v>898</v>
      </c>
      <c r="B902" s="16">
        <v>5920003954</v>
      </c>
      <c r="C902" s="17" t="s">
        <v>2325</v>
      </c>
      <c r="D902" s="17" t="s">
        <v>2330</v>
      </c>
      <c r="E902" s="17" t="s">
        <v>2326</v>
      </c>
      <c r="F902" s="48" t="s">
        <v>3599</v>
      </c>
      <c r="G902" s="25">
        <v>26.22</v>
      </c>
      <c r="H902" s="18">
        <v>2</v>
      </c>
      <c r="I902" s="25">
        <v>3.5</v>
      </c>
      <c r="J902" s="26">
        <f t="shared" ref="J902:J965" si="57">SUM(H902*I902)</f>
        <v>7</v>
      </c>
      <c r="K902" s="26">
        <f t="shared" ref="K902:K965" si="58">SUM(J902*7%)</f>
        <v>0.49000000000000005</v>
      </c>
      <c r="L902" s="26">
        <f t="shared" ref="L902:L965" si="59">SUM(J902+K902)</f>
        <v>7.49</v>
      </c>
      <c r="M902" s="26">
        <f t="shared" si="56"/>
        <v>33.71</v>
      </c>
      <c r="N902" s="25"/>
      <c r="O902" s="94">
        <v>0</v>
      </c>
    </row>
    <row r="903" spans="1:18" ht="24" customHeight="1">
      <c r="A903" s="31">
        <v>899</v>
      </c>
      <c r="B903" s="33">
        <v>5920003955</v>
      </c>
      <c r="C903" s="17" t="s">
        <v>2327</v>
      </c>
      <c r="D903" s="17" t="s">
        <v>2330</v>
      </c>
      <c r="E903" s="17" t="s">
        <v>2328</v>
      </c>
      <c r="F903" s="48" t="s">
        <v>3576</v>
      </c>
      <c r="G903" s="25">
        <v>11.24</v>
      </c>
      <c r="H903" s="18">
        <v>0</v>
      </c>
      <c r="I903" s="25">
        <v>3.5</v>
      </c>
      <c r="J903" s="26">
        <f t="shared" si="57"/>
        <v>0</v>
      </c>
      <c r="K903" s="26">
        <f t="shared" si="58"/>
        <v>0</v>
      </c>
      <c r="L903" s="26">
        <f t="shared" si="59"/>
        <v>0</v>
      </c>
      <c r="M903" s="26">
        <f t="shared" si="56"/>
        <v>11.24</v>
      </c>
      <c r="N903" s="25"/>
      <c r="O903" s="94">
        <v>1</v>
      </c>
    </row>
    <row r="904" spans="1:18" ht="24" customHeight="1">
      <c r="A904" s="31">
        <v>900</v>
      </c>
      <c r="B904" s="16">
        <v>5920003956</v>
      </c>
      <c r="C904" s="17" t="s">
        <v>2329</v>
      </c>
      <c r="D904" s="17" t="s">
        <v>2330</v>
      </c>
      <c r="E904" s="17" t="s">
        <v>2331</v>
      </c>
      <c r="F904" s="48" t="s">
        <v>3599</v>
      </c>
      <c r="G904" s="25">
        <v>63.67</v>
      </c>
      <c r="H904" s="18">
        <v>8</v>
      </c>
      <c r="I904" s="25">
        <v>3.5</v>
      </c>
      <c r="J904" s="26">
        <f t="shared" si="57"/>
        <v>28</v>
      </c>
      <c r="K904" s="26">
        <f t="shared" si="58"/>
        <v>1.9600000000000002</v>
      </c>
      <c r="L904" s="26">
        <f t="shared" si="59"/>
        <v>29.96</v>
      </c>
      <c r="M904" s="26">
        <f t="shared" si="56"/>
        <v>93.63</v>
      </c>
      <c r="N904" s="25"/>
      <c r="O904" s="94" t="s">
        <v>3596</v>
      </c>
    </row>
    <row r="905" spans="1:18" ht="24" customHeight="1">
      <c r="A905" s="31">
        <v>901</v>
      </c>
      <c r="B905" s="33">
        <v>5920003957</v>
      </c>
      <c r="C905" s="17" t="s">
        <v>2332</v>
      </c>
      <c r="D905" s="17" t="s">
        <v>2330</v>
      </c>
      <c r="E905" s="17" t="s">
        <v>2333</v>
      </c>
      <c r="F905" s="48" t="s">
        <v>3577</v>
      </c>
      <c r="G905" s="25">
        <v>277.14</v>
      </c>
      <c r="H905" s="18">
        <v>38</v>
      </c>
      <c r="I905" s="25">
        <v>3.5</v>
      </c>
      <c r="J905" s="26">
        <f t="shared" si="57"/>
        <v>133</v>
      </c>
      <c r="K905" s="26">
        <f t="shared" si="58"/>
        <v>9.31</v>
      </c>
      <c r="L905" s="26">
        <f t="shared" si="59"/>
        <v>142.31</v>
      </c>
      <c r="M905" s="26">
        <f t="shared" si="56"/>
        <v>419.45</v>
      </c>
      <c r="N905" s="25"/>
      <c r="O905" s="94">
        <v>1</v>
      </c>
    </row>
    <row r="906" spans="1:18" ht="24" customHeight="1">
      <c r="A906" s="31">
        <v>902</v>
      </c>
      <c r="B906" s="16">
        <v>5920003958</v>
      </c>
      <c r="C906" s="17" t="s">
        <v>2334</v>
      </c>
      <c r="D906" s="17" t="s">
        <v>2335</v>
      </c>
      <c r="E906" s="17" t="s">
        <v>2336</v>
      </c>
      <c r="F906" s="48" t="s">
        <v>3599</v>
      </c>
      <c r="G906" s="25">
        <v>112.36</v>
      </c>
      <c r="H906" s="18">
        <v>18</v>
      </c>
      <c r="I906" s="25">
        <v>3.5</v>
      </c>
      <c r="J906" s="26">
        <f t="shared" si="57"/>
        <v>63</v>
      </c>
      <c r="K906" s="26">
        <f t="shared" si="58"/>
        <v>4.41</v>
      </c>
      <c r="L906" s="26">
        <f t="shared" si="59"/>
        <v>67.41</v>
      </c>
      <c r="M906" s="26">
        <f t="shared" si="56"/>
        <v>179.76999999999998</v>
      </c>
      <c r="N906" s="25"/>
      <c r="O906" s="94">
        <v>0</v>
      </c>
    </row>
    <row r="907" spans="1:18" ht="24" customHeight="1">
      <c r="A907" s="31">
        <v>903</v>
      </c>
      <c r="B907" s="33">
        <v>5920003959</v>
      </c>
      <c r="C907" s="17" t="s">
        <v>2337</v>
      </c>
      <c r="D907" s="17" t="s">
        <v>2338</v>
      </c>
      <c r="E907" s="17" t="s">
        <v>2339</v>
      </c>
      <c r="F907" s="48" t="s">
        <v>3577</v>
      </c>
      <c r="G907" s="25">
        <v>531.79999999999995</v>
      </c>
      <c r="H907" s="18">
        <v>50</v>
      </c>
      <c r="I907" s="25">
        <v>3.5</v>
      </c>
      <c r="J907" s="26">
        <f t="shared" si="57"/>
        <v>175</v>
      </c>
      <c r="K907" s="26">
        <f t="shared" si="58"/>
        <v>12.250000000000002</v>
      </c>
      <c r="L907" s="26">
        <f t="shared" si="59"/>
        <v>187.25</v>
      </c>
      <c r="M907" s="26">
        <f t="shared" si="56"/>
        <v>719.05</v>
      </c>
      <c r="N907" s="25"/>
      <c r="O907" s="94">
        <v>1</v>
      </c>
    </row>
    <row r="908" spans="1:18" ht="24" customHeight="1">
      <c r="A908" s="31">
        <v>904</v>
      </c>
      <c r="B908" s="16">
        <v>5920003960</v>
      </c>
      <c r="C908" s="17" t="s">
        <v>2340</v>
      </c>
      <c r="D908" s="17" t="s">
        <v>2338</v>
      </c>
      <c r="E908" s="17" t="s">
        <v>2341</v>
      </c>
      <c r="F908" s="48" t="s">
        <v>3599</v>
      </c>
      <c r="G908" s="25">
        <v>625.42999999999995</v>
      </c>
      <c r="H908" s="18">
        <v>70</v>
      </c>
      <c r="I908" s="25">
        <v>3.5</v>
      </c>
      <c r="J908" s="26">
        <f t="shared" si="57"/>
        <v>245</v>
      </c>
      <c r="K908" s="26">
        <f t="shared" si="58"/>
        <v>17.150000000000002</v>
      </c>
      <c r="L908" s="26">
        <f t="shared" si="59"/>
        <v>262.14999999999998</v>
      </c>
      <c r="M908" s="26">
        <f t="shared" si="56"/>
        <v>887.57999999999993</v>
      </c>
      <c r="N908" s="25"/>
      <c r="O908" s="94">
        <v>0</v>
      </c>
    </row>
    <row r="909" spans="1:18" ht="24" customHeight="1">
      <c r="A909" s="31">
        <v>905</v>
      </c>
      <c r="B909" s="33">
        <v>5920003961</v>
      </c>
      <c r="C909" s="17" t="s">
        <v>2342</v>
      </c>
      <c r="D909" s="17" t="s">
        <v>2343</v>
      </c>
      <c r="E909" s="17" t="s">
        <v>2344</v>
      </c>
      <c r="F909" s="48" t="s">
        <v>3577</v>
      </c>
      <c r="G909" s="25">
        <v>505.59</v>
      </c>
      <c r="H909" s="18">
        <v>36</v>
      </c>
      <c r="I909" s="25">
        <v>3.5</v>
      </c>
      <c r="J909" s="26">
        <f t="shared" si="57"/>
        <v>126</v>
      </c>
      <c r="K909" s="26">
        <f t="shared" si="58"/>
        <v>8.82</v>
      </c>
      <c r="L909" s="26">
        <f t="shared" si="59"/>
        <v>134.82</v>
      </c>
      <c r="M909" s="26">
        <f t="shared" si="56"/>
        <v>640.41</v>
      </c>
      <c r="N909" s="25"/>
      <c r="O909" s="94">
        <v>1</v>
      </c>
    </row>
    <row r="910" spans="1:18" ht="24" customHeight="1">
      <c r="A910" s="31">
        <v>906</v>
      </c>
      <c r="B910" s="16">
        <v>5920003962</v>
      </c>
      <c r="C910" s="17" t="s">
        <v>2345</v>
      </c>
      <c r="D910" s="17" t="s">
        <v>2346</v>
      </c>
      <c r="E910" s="17" t="s">
        <v>2347</v>
      </c>
      <c r="F910" s="48" t="s">
        <v>3599</v>
      </c>
      <c r="G910" s="25">
        <v>123.59</v>
      </c>
      <c r="H910" s="18">
        <v>8</v>
      </c>
      <c r="I910" s="25">
        <v>3.5</v>
      </c>
      <c r="J910" s="26">
        <f t="shared" si="57"/>
        <v>28</v>
      </c>
      <c r="K910" s="26">
        <f t="shared" si="58"/>
        <v>1.9600000000000002</v>
      </c>
      <c r="L910" s="26">
        <f t="shared" si="59"/>
        <v>29.96</v>
      </c>
      <c r="M910" s="26">
        <f t="shared" si="56"/>
        <v>153.55000000000001</v>
      </c>
      <c r="N910" s="25"/>
      <c r="O910" s="94">
        <v>0</v>
      </c>
    </row>
    <row r="911" spans="1:18" ht="24" customHeight="1">
      <c r="A911" s="31">
        <v>907</v>
      </c>
      <c r="B911" s="33">
        <v>5920003963</v>
      </c>
      <c r="C911" s="17" t="s">
        <v>2348</v>
      </c>
      <c r="D911" s="17" t="s">
        <v>2349</v>
      </c>
      <c r="E911" s="17" t="s">
        <v>2350</v>
      </c>
      <c r="F911" s="48" t="s">
        <v>3577</v>
      </c>
      <c r="G911" s="25">
        <v>123.59</v>
      </c>
      <c r="H911" s="18">
        <v>15</v>
      </c>
      <c r="I911" s="25">
        <v>3.5</v>
      </c>
      <c r="J911" s="26">
        <f t="shared" si="57"/>
        <v>52.5</v>
      </c>
      <c r="K911" s="26">
        <f t="shared" si="58"/>
        <v>3.6750000000000003</v>
      </c>
      <c r="L911" s="26">
        <f t="shared" si="59"/>
        <v>56.174999999999997</v>
      </c>
      <c r="M911" s="26">
        <f t="shared" si="56"/>
        <v>179.76499999999999</v>
      </c>
      <c r="N911" s="25"/>
      <c r="O911" s="94">
        <v>1</v>
      </c>
    </row>
    <row r="912" spans="1:18" ht="24" customHeight="1">
      <c r="A912" s="31">
        <v>908</v>
      </c>
      <c r="B912" s="16">
        <v>5920003964</v>
      </c>
      <c r="C912" s="17" t="s">
        <v>2351</v>
      </c>
      <c r="D912" s="17" t="s">
        <v>2352</v>
      </c>
      <c r="E912" s="17" t="s">
        <v>2353</v>
      </c>
      <c r="F912" s="20" t="s">
        <v>19</v>
      </c>
      <c r="G912" s="25">
        <v>0</v>
      </c>
      <c r="H912" s="18">
        <v>0</v>
      </c>
      <c r="I912" s="25">
        <v>3.5</v>
      </c>
      <c r="J912" s="26">
        <f t="shared" si="57"/>
        <v>0</v>
      </c>
      <c r="K912" s="26">
        <f t="shared" si="58"/>
        <v>0</v>
      </c>
      <c r="L912" s="26">
        <f t="shared" si="59"/>
        <v>0</v>
      </c>
      <c r="M912" s="26">
        <f t="shared" si="56"/>
        <v>0</v>
      </c>
      <c r="N912" s="25"/>
      <c r="O912" s="94">
        <v>0</v>
      </c>
      <c r="P912" s="85"/>
      <c r="Q912" s="85"/>
      <c r="R912" s="85"/>
    </row>
    <row r="913" spans="1:17" ht="24" customHeight="1">
      <c r="A913" s="31">
        <v>909</v>
      </c>
      <c r="B913" s="33">
        <v>5920003965</v>
      </c>
      <c r="C913" s="17" t="s">
        <v>2354</v>
      </c>
      <c r="D913" s="17" t="s">
        <v>2355</v>
      </c>
      <c r="E913" s="71" t="s">
        <v>3549</v>
      </c>
      <c r="F913" s="48" t="s">
        <v>3577</v>
      </c>
      <c r="G913" s="25">
        <v>1033.6199999999999</v>
      </c>
      <c r="H913" s="18">
        <v>80</v>
      </c>
      <c r="I913" s="25">
        <v>3.5</v>
      </c>
      <c r="J913" s="26">
        <f t="shared" si="57"/>
        <v>280</v>
      </c>
      <c r="K913" s="26">
        <f t="shared" si="58"/>
        <v>19.600000000000001</v>
      </c>
      <c r="L913" s="26">
        <f t="shared" si="59"/>
        <v>299.60000000000002</v>
      </c>
      <c r="M913" s="26">
        <f t="shared" si="56"/>
        <v>1333.2199999999998</v>
      </c>
      <c r="N913" s="25"/>
      <c r="O913" s="94">
        <v>1</v>
      </c>
    </row>
    <row r="914" spans="1:17" ht="24" customHeight="1">
      <c r="A914" s="31">
        <v>910</v>
      </c>
      <c r="B914" s="16">
        <v>5920003966</v>
      </c>
      <c r="C914" s="17" t="s">
        <v>2356</v>
      </c>
      <c r="D914" s="17" t="s">
        <v>661</v>
      </c>
      <c r="E914" s="17" t="s">
        <v>2357</v>
      </c>
      <c r="F914" s="48" t="s">
        <v>3599</v>
      </c>
      <c r="G914" s="25">
        <v>71.16</v>
      </c>
      <c r="H914" s="18">
        <v>7</v>
      </c>
      <c r="I914" s="25">
        <v>3.5</v>
      </c>
      <c r="J914" s="26">
        <f t="shared" si="57"/>
        <v>24.5</v>
      </c>
      <c r="K914" s="26">
        <f t="shared" si="58"/>
        <v>1.7150000000000001</v>
      </c>
      <c r="L914" s="26">
        <f t="shared" si="59"/>
        <v>26.215</v>
      </c>
      <c r="M914" s="26">
        <f t="shared" si="56"/>
        <v>97.375</v>
      </c>
      <c r="N914" s="25"/>
      <c r="O914" s="94" t="s">
        <v>3596</v>
      </c>
    </row>
    <row r="915" spans="1:17" ht="24" customHeight="1">
      <c r="A915" s="31">
        <v>911</v>
      </c>
      <c r="B915" s="33">
        <v>5920003967</v>
      </c>
      <c r="C915" s="17" t="s">
        <v>2358</v>
      </c>
      <c r="D915" s="17" t="s">
        <v>2672</v>
      </c>
      <c r="E915" s="17" t="s">
        <v>2359</v>
      </c>
      <c r="F915" s="49">
        <v>21702</v>
      </c>
      <c r="G915" s="25">
        <v>59.92</v>
      </c>
      <c r="H915" s="18">
        <v>23</v>
      </c>
      <c r="I915" s="25">
        <v>3.5</v>
      </c>
      <c r="J915" s="26">
        <f t="shared" si="57"/>
        <v>80.5</v>
      </c>
      <c r="K915" s="26">
        <f t="shared" si="58"/>
        <v>5.6350000000000007</v>
      </c>
      <c r="L915" s="26">
        <f t="shared" si="59"/>
        <v>86.135000000000005</v>
      </c>
      <c r="M915" s="26">
        <f t="shared" si="56"/>
        <v>146.05500000000001</v>
      </c>
      <c r="N915" s="25"/>
      <c r="O915" s="94">
        <v>1</v>
      </c>
      <c r="P915" s="78"/>
      <c r="Q915" s="83"/>
    </row>
    <row r="916" spans="1:17" ht="24" customHeight="1">
      <c r="A916" s="31">
        <v>912</v>
      </c>
      <c r="B916" s="16">
        <v>5920003968</v>
      </c>
      <c r="C916" s="17" t="s">
        <v>2360</v>
      </c>
      <c r="D916" s="17" t="s">
        <v>2672</v>
      </c>
      <c r="E916" s="17" t="s">
        <v>2361</v>
      </c>
      <c r="F916" s="48" t="s">
        <v>3599</v>
      </c>
      <c r="G916" s="25">
        <v>168.53</v>
      </c>
      <c r="H916" s="18">
        <v>5</v>
      </c>
      <c r="I916" s="25">
        <v>3.5</v>
      </c>
      <c r="J916" s="26">
        <f t="shared" si="57"/>
        <v>17.5</v>
      </c>
      <c r="K916" s="26">
        <f t="shared" si="58"/>
        <v>1.2250000000000001</v>
      </c>
      <c r="L916" s="26">
        <f t="shared" si="59"/>
        <v>18.725000000000001</v>
      </c>
      <c r="M916" s="26">
        <f t="shared" si="56"/>
        <v>187.255</v>
      </c>
      <c r="N916" s="25"/>
      <c r="O916" s="94">
        <v>0</v>
      </c>
    </row>
    <row r="917" spans="1:17" ht="24" customHeight="1">
      <c r="A917" s="31">
        <v>913</v>
      </c>
      <c r="B917" s="33">
        <v>5920003969</v>
      </c>
      <c r="C917" s="17" t="s">
        <v>2362</v>
      </c>
      <c r="D917" s="17" t="s">
        <v>2363</v>
      </c>
      <c r="E917" s="17" t="s">
        <v>2364</v>
      </c>
      <c r="F917" s="48" t="s">
        <v>3577</v>
      </c>
      <c r="G917" s="25">
        <v>194.75</v>
      </c>
      <c r="H917" s="18">
        <v>18</v>
      </c>
      <c r="I917" s="25">
        <v>3.5</v>
      </c>
      <c r="J917" s="26">
        <f t="shared" si="57"/>
        <v>63</v>
      </c>
      <c r="K917" s="26">
        <f t="shared" si="58"/>
        <v>4.41</v>
      </c>
      <c r="L917" s="26">
        <f t="shared" si="59"/>
        <v>67.41</v>
      </c>
      <c r="M917" s="26">
        <f t="shared" si="56"/>
        <v>262.15999999999997</v>
      </c>
      <c r="N917" s="25"/>
      <c r="O917" s="94">
        <v>1</v>
      </c>
    </row>
    <row r="918" spans="1:17" ht="24" customHeight="1">
      <c r="A918" s="31">
        <v>914</v>
      </c>
      <c r="B918" s="16">
        <v>5920003970</v>
      </c>
      <c r="C918" s="17" t="s">
        <v>2365</v>
      </c>
      <c r="D918" s="17" t="s">
        <v>2366</v>
      </c>
      <c r="E918" s="17" t="s">
        <v>2367</v>
      </c>
      <c r="F918" s="48" t="s">
        <v>3599</v>
      </c>
      <c r="G918" s="25">
        <v>78.650000000000006</v>
      </c>
      <c r="H918" s="18">
        <v>6</v>
      </c>
      <c r="I918" s="25">
        <v>3.5</v>
      </c>
      <c r="J918" s="26">
        <f t="shared" si="57"/>
        <v>21</v>
      </c>
      <c r="K918" s="26">
        <f t="shared" si="58"/>
        <v>1.4700000000000002</v>
      </c>
      <c r="L918" s="26">
        <f t="shared" si="59"/>
        <v>22.47</v>
      </c>
      <c r="M918" s="26">
        <f t="shared" si="56"/>
        <v>101.12</v>
      </c>
      <c r="N918" s="25"/>
      <c r="O918" s="94">
        <v>0</v>
      </c>
    </row>
    <row r="919" spans="1:17" ht="24" customHeight="1">
      <c r="A919" s="31">
        <v>915</v>
      </c>
      <c r="B919" s="33">
        <v>5920003971</v>
      </c>
      <c r="C919" s="17" t="s">
        <v>2368</v>
      </c>
      <c r="D919" s="17" t="s">
        <v>2369</v>
      </c>
      <c r="E919" s="17" t="s">
        <v>2370</v>
      </c>
      <c r="F919" s="49">
        <v>21702</v>
      </c>
      <c r="G919" s="25">
        <v>18.73</v>
      </c>
      <c r="H919" s="18">
        <v>8</v>
      </c>
      <c r="I919" s="25">
        <v>3.5</v>
      </c>
      <c r="J919" s="26">
        <f t="shared" si="57"/>
        <v>28</v>
      </c>
      <c r="K919" s="26">
        <f t="shared" si="58"/>
        <v>1.9600000000000002</v>
      </c>
      <c r="L919" s="26">
        <f t="shared" si="59"/>
        <v>29.96</v>
      </c>
      <c r="M919" s="26">
        <f t="shared" si="56"/>
        <v>48.69</v>
      </c>
      <c r="N919" s="25"/>
      <c r="O919" s="94">
        <v>1</v>
      </c>
      <c r="P919" s="78"/>
      <c r="Q919" s="83"/>
    </row>
    <row r="920" spans="1:17" ht="24" customHeight="1">
      <c r="A920" s="31">
        <v>916</v>
      </c>
      <c r="B920" s="16">
        <v>5920003972</v>
      </c>
      <c r="C920" s="17" t="s">
        <v>2371</v>
      </c>
      <c r="D920" s="17" t="s">
        <v>763</v>
      </c>
      <c r="E920" s="17" t="s">
        <v>2372</v>
      </c>
      <c r="F920" s="49">
        <v>21702</v>
      </c>
      <c r="G920" s="25">
        <v>322.07</v>
      </c>
      <c r="H920" s="18">
        <v>103</v>
      </c>
      <c r="I920" s="25">
        <v>3.5</v>
      </c>
      <c r="J920" s="26">
        <f t="shared" si="57"/>
        <v>360.5</v>
      </c>
      <c r="K920" s="26">
        <f t="shared" si="58"/>
        <v>25.235000000000003</v>
      </c>
      <c r="L920" s="26">
        <f t="shared" si="59"/>
        <v>385.73500000000001</v>
      </c>
      <c r="M920" s="26">
        <f t="shared" si="56"/>
        <v>707.80500000000006</v>
      </c>
      <c r="N920" s="25"/>
      <c r="O920" s="94">
        <v>0</v>
      </c>
      <c r="P920" s="78"/>
      <c r="Q920" s="83"/>
    </row>
    <row r="921" spans="1:17" ht="24" customHeight="1">
      <c r="A921" s="31">
        <v>917</v>
      </c>
      <c r="B921" s="33">
        <v>5920003973</v>
      </c>
      <c r="C921" s="17" t="s">
        <v>2373</v>
      </c>
      <c r="D921" s="17" t="s">
        <v>2673</v>
      </c>
      <c r="E921" s="17" t="s">
        <v>2374</v>
      </c>
      <c r="F921" s="48" t="s">
        <v>3577</v>
      </c>
      <c r="G921" s="25">
        <v>11.25</v>
      </c>
      <c r="H921" s="18">
        <v>2</v>
      </c>
      <c r="I921" s="25">
        <v>3.5</v>
      </c>
      <c r="J921" s="26">
        <f t="shared" si="57"/>
        <v>7</v>
      </c>
      <c r="K921" s="26">
        <f t="shared" si="58"/>
        <v>0.49000000000000005</v>
      </c>
      <c r="L921" s="26">
        <f t="shared" si="59"/>
        <v>7.49</v>
      </c>
      <c r="M921" s="26">
        <f t="shared" si="56"/>
        <v>18.740000000000002</v>
      </c>
      <c r="N921" s="25"/>
      <c r="O921" s="94">
        <v>1</v>
      </c>
    </row>
    <row r="922" spans="1:17" ht="24" customHeight="1">
      <c r="A922" s="31">
        <v>918</v>
      </c>
      <c r="B922" s="16">
        <v>5920003974</v>
      </c>
      <c r="C922" s="17" t="s">
        <v>2375</v>
      </c>
      <c r="D922" s="17" t="s">
        <v>2674</v>
      </c>
      <c r="E922" s="17" t="s">
        <v>2376</v>
      </c>
      <c r="F922" s="48" t="s">
        <v>3599</v>
      </c>
      <c r="G922" s="25">
        <v>524.30999999999995</v>
      </c>
      <c r="H922" s="18">
        <v>46</v>
      </c>
      <c r="I922" s="25">
        <v>3.5</v>
      </c>
      <c r="J922" s="26">
        <f t="shared" si="57"/>
        <v>161</v>
      </c>
      <c r="K922" s="26">
        <f t="shared" si="58"/>
        <v>11.270000000000001</v>
      </c>
      <c r="L922" s="26">
        <f t="shared" si="59"/>
        <v>172.27</v>
      </c>
      <c r="M922" s="26">
        <f t="shared" si="56"/>
        <v>696.57999999999993</v>
      </c>
      <c r="N922" s="25"/>
      <c r="O922" s="94">
        <v>0</v>
      </c>
    </row>
    <row r="923" spans="1:17" ht="24" customHeight="1">
      <c r="A923" s="31">
        <v>919</v>
      </c>
      <c r="B923" s="33">
        <v>5920003975</v>
      </c>
      <c r="C923" s="65" t="s">
        <v>2377</v>
      </c>
      <c r="D923" s="65" t="s">
        <v>2675</v>
      </c>
      <c r="E923" s="65" t="s">
        <v>3520</v>
      </c>
      <c r="F923" s="48" t="s">
        <v>3577</v>
      </c>
      <c r="G923" s="25">
        <v>59.93</v>
      </c>
      <c r="H923" s="18">
        <v>6</v>
      </c>
      <c r="I923" s="25">
        <v>3.5</v>
      </c>
      <c r="J923" s="26">
        <f t="shared" si="57"/>
        <v>21</v>
      </c>
      <c r="K923" s="26">
        <f t="shared" si="58"/>
        <v>1.4700000000000002</v>
      </c>
      <c r="L923" s="26">
        <f t="shared" si="59"/>
        <v>22.47</v>
      </c>
      <c r="M923" s="26">
        <f t="shared" si="56"/>
        <v>82.4</v>
      </c>
      <c r="N923" s="25"/>
      <c r="O923" s="94">
        <v>1</v>
      </c>
    </row>
    <row r="924" spans="1:17" ht="24" customHeight="1">
      <c r="A924" s="31">
        <v>920</v>
      </c>
      <c r="B924" s="16">
        <v>5920003976</v>
      </c>
      <c r="C924" s="17" t="s">
        <v>2378</v>
      </c>
      <c r="D924" s="17" t="s">
        <v>661</v>
      </c>
      <c r="E924" s="17" t="s">
        <v>2379</v>
      </c>
      <c r="F924" s="48" t="s">
        <v>3599</v>
      </c>
      <c r="G924" s="25">
        <v>1037.3699999999999</v>
      </c>
      <c r="H924" s="18">
        <v>112</v>
      </c>
      <c r="I924" s="25">
        <v>3.5</v>
      </c>
      <c r="J924" s="26">
        <f t="shared" si="57"/>
        <v>392</v>
      </c>
      <c r="K924" s="26">
        <f t="shared" si="58"/>
        <v>27.44</v>
      </c>
      <c r="L924" s="26">
        <f t="shared" si="59"/>
        <v>419.44</v>
      </c>
      <c r="M924" s="26">
        <f t="shared" si="56"/>
        <v>1456.81</v>
      </c>
      <c r="N924" s="25"/>
      <c r="O924" s="94" t="s">
        <v>3596</v>
      </c>
    </row>
    <row r="925" spans="1:17" ht="24" customHeight="1">
      <c r="A925" s="31">
        <v>921</v>
      </c>
      <c r="B925" s="33">
        <v>5920003977</v>
      </c>
      <c r="C925" s="80" t="s">
        <v>2380</v>
      </c>
      <c r="D925" s="80" t="s">
        <v>2671</v>
      </c>
      <c r="E925" s="80" t="s">
        <v>1481</v>
      </c>
      <c r="F925" s="48" t="s">
        <v>19</v>
      </c>
      <c r="G925" s="12">
        <v>0</v>
      </c>
      <c r="H925" s="18">
        <v>13</v>
      </c>
      <c r="I925" s="25">
        <v>3.5</v>
      </c>
      <c r="J925" s="26">
        <f t="shared" si="57"/>
        <v>45.5</v>
      </c>
      <c r="K925" s="26">
        <f t="shared" si="58"/>
        <v>3.1850000000000005</v>
      </c>
      <c r="L925" s="26">
        <f t="shared" si="59"/>
        <v>48.685000000000002</v>
      </c>
      <c r="M925" s="26">
        <f t="shared" si="56"/>
        <v>48.685000000000002</v>
      </c>
      <c r="N925" s="25"/>
      <c r="O925" s="94">
        <v>1</v>
      </c>
    </row>
    <row r="926" spans="1:17" ht="24" customHeight="1">
      <c r="A926" s="31">
        <v>922</v>
      </c>
      <c r="B926" s="16">
        <v>5920003978</v>
      </c>
      <c r="C926" s="17" t="s">
        <v>2381</v>
      </c>
      <c r="D926" s="17" t="s">
        <v>811</v>
      </c>
      <c r="E926" s="17" t="s">
        <v>2382</v>
      </c>
      <c r="F926" s="48" t="s">
        <v>3599</v>
      </c>
      <c r="G926" s="25">
        <v>112.36</v>
      </c>
      <c r="H926" s="18">
        <v>17</v>
      </c>
      <c r="I926" s="25">
        <v>3.5</v>
      </c>
      <c r="J926" s="26">
        <f t="shared" si="57"/>
        <v>59.5</v>
      </c>
      <c r="K926" s="26">
        <f t="shared" si="58"/>
        <v>4.165</v>
      </c>
      <c r="L926" s="26">
        <f t="shared" si="59"/>
        <v>63.664999999999999</v>
      </c>
      <c r="M926" s="26">
        <f t="shared" si="56"/>
        <v>176.02500000000001</v>
      </c>
      <c r="N926" s="25"/>
      <c r="O926" s="94">
        <v>0</v>
      </c>
    </row>
    <row r="927" spans="1:17" ht="24" customHeight="1">
      <c r="A927" s="31">
        <v>923</v>
      </c>
      <c r="B927" s="33">
        <v>5920003979</v>
      </c>
      <c r="C927" s="65" t="s">
        <v>2383</v>
      </c>
      <c r="D927" s="65" t="s">
        <v>2384</v>
      </c>
      <c r="E927" s="65" t="s">
        <v>2385</v>
      </c>
      <c r="F927" s="48" t="s">
        <v>3577</v>
      </c>
      <c r="G927" s="25">
        <v>265.89999999999998</v>
      </c>
      <c r="H927" s="18">
        <v>21</v>
      </c>
      <c r="I927" s="25">
        <v>3.5</v>
      </c>
      <c r="J927" s="26">
        <f t="shared" si="57"/>
        <v>73.5</v>
      </c>
      <c r="K927" s="26">
        <f t="shared" si="58"/>
        <v>5.1450000000000005</v>
      </c>
      <c r="L927" s="26">
        <f t="shared" si="59"/>
        <v>78.644999999999996</v>
      </c>
      <c r="M927" s="26">
        <f t="shared" si="56"/>
        <v>344.54499999999996</v>
      </c>
      <c r="N927" s="25"/>
      <c r="O927" s="94">
        <v>1</v>
      </c>
    </row>
    <row r="928" spans="1:17" ht="24" customHeight="1">
      <c r="A928" s="31">
        <v>924</v>
      </c>
      <c r="B928" s="16">
        <v>5920003980</v>
      </c>
      <c r="C928" s="65" t="s">
        <v>2386</v>
      </c>
      <c r="D928" s="65" t="s">
        <v>2384</v>
      </c>
      <c r="E928" s="65" t="s">
        <v>2387</v>
      </c>
      <c r="F928" s="48" t="s">
        <v>3599</v>
      </c>
      <c r="G928" s="25">
        <v>194.75</v>
      </c>
      <c r="H928" s="18">
        <v>15</v>
      </c>
      <c r="I928" s="25">
        <v>3.5</v>
      </c>
      <c r="J928" s="26">
        <f t="shared" si="57"/>
        <v>52.5</v>
      </c>
      <c r="K928" s="26">
        <f t="shared" si="58"/>
        <v>3.6750000000000003</v>
      </c>
      <c r="L928" s="26">
        <f t="shared" si="59"/>
        <v>56.174999999999997</v>
      </c>
      <c r="M928" s="26">
        <f t="shared" si="56"/>
        <v>250.92500000000001</v>
      </c>
      <c r="N928" s="25"/>
      <c r="O928" s="94">
        <v>0</v>
      </c>
    </row>
    <row r="929" spans="1:18" ht="24" customHeight="1">
      <c r="A929" s="31">
        <v>925</v>
      </c>
      <c r="B929" s="33">
        <v>5920003981</v>
      </c>
      <c r="C929" s="17" t="s">
        <v>2388</v>
      </c>
      <c r="D929" s="17" t="s">
        <v>2676</v>
      </c>
      <c r="E929" s="17" t="s">
        <v>2389</v>
      </c>
      <c r="F929" s="48" t="s">
        <v>3577</v>
      </c>
      <c r="G929" s="25">
        <v>1415.62</v>
      </c>
      <c r="H929" s="18">
        <v>119</v>
      </c>
      <c r="I929" s="25">
        <v>3.5</v>
      </c>
      <c r="J929" s="26">
        <f t="shared" si="57"/>
        <v>416.5</v>
      </c>
      <c r="K929" s="26">
        <f t="shared" si="58"/>
        <v>29.155000000000001</v>
      </c>
      <c r="L929" s="26">
        <f t="shared" si="59"/>
        <v>445.65499999999997</v>
      </c>
      <c r="M929" s="26">
        <f t="shared" si="56"/>
        <v>1861.2749999999999</v>
      </c>
      <c r="N929" s="25"/>
      <c r="O929" s="94">
        <v>1</v>
      </c>
    </row>
    <row r="930" spans="1:18" ht="24" customHeight="1">
      <c r="A930" s="31">
        <v>926</v>
      </c>
      <c r="B930" s="16">
        <v>5920003982</v>
      </c>
      <c r="C930" s="65" t="s">
        <v>2390</v>
      </c>
      <c r="D930" s="65" t="s">
        <v>1895</v>
      </c>
      <c r="E930" s="65" t="s">
        <v>1951</v>
      </c>
      <c r="F930" s="48" t="s">
        <v>3599</v>
      </c>
      <c r="G930" s="25">
        <v>550.52</v>
      </c>
      <c r="H930" s="18">
        <v>47</v>
      </c>
      <c r="I930" s="25">
        <v>3.5</v>
      </c>
      <c r="J930" s="26">
        <f t="shared" si="57"/>
        <v>164.5</v>
      </c>
      <c r="K930" s="26">
        <f t="shared" si="58"/>
        <v>11.515000000000001</v>
      </c>
      <c r="L930" s="26">
        <f t="shared" si="59"/>
        <v>176.01499999999999</v>
      </c>
      <c r="M930" s="26">
        <f t="shared" si="56"/>
        <v>726.53499999999997</v>
      </c>
      <c r="N930" s="25"/>
      <c r="O930" s="94">
        <v>0</v>
      </c>
    </row>
    <row r="931" spans="1:18" ht="24" customHeight="1">
      <c r="A931" s="31">
        <v>927</v>
      </c>
      <c r="B931" s="33">
        <v>5920003983</v>
      </c>
      <c r="C931" s="17" t="s">
        <v>2391</v>
      </c>
      <c r="D931" s="17" t="s">
        <v>2392</v>
      </c>
      <c r="E931" s="17" t="s">
        <v>2393</v>
      </c>
      <c r="F931" s="48" t="s">
        <v>3577</v>
      </c>
      <c r="G931" s="25">
        <v>535.54999999999995</v>
      </c>
      <c r="H931" s="18">
        <v>59</v>
      </c>
      <c r="I931" s="25">
        <v>3.5</v>
      </c>
      <c r="J931" s="26">
        <f t="shared" si="57"/>
        <v>206.5</v>
      </c>
      <c r="K931" s="26">
        <f t="shared" si="58"/>
        <v>14.455000000000002</v>
      </c>
      <c r="L931" s="26">
        <f t="shared" si="59"/>
        <v>220.95500000000001</v>
      </c>
      <c r="M931" s="26">
        <f t="shared" si="56"/>
        <v>756.505</v>
      </c>
      <c r="N931" s="25"/>
      <c r="O931" s="94">
        <v>1</v>
      </c>
    </row>
    <row r="932" spans="1:18" ht="24" customHeight="1">
      <c r="A932" s="31">
        <v>928</v>
      </c>
      <c r="B932" s="16">
        <v>5920003984</v>
      </c>
      <c r="C932" s="17" t="s">
        <v>2394</v>
      </c>
      <c r="D932" s="17" t="s">
        <v>2677</v>
      </c>
      <c r="E932" s="17" t="s">
        <v>2395</v>
      </c>
      <c r="F932" s="48" t="s">
        <v>3599</v>
      </c>
      <c r="G932" s="25">
        <v>471.88</v>
      </c>
      <c r="H932" s="18">
        <v>39</v>
      </c>
      <c r="I932" s="25">
        <v>3.5</v>
      </c>
      <c r="J932" s="26">
        <f t="shared" si="57"/>
        <v>136.5</v>
      </c>
      <c r="K932" s="26">
        <f t="shared" si="58"/>
        <v>9.5550000000000015</v>
      </c>
      <c r="L932" s="26">
        <f t="shared" si="59"/>
        <v>146.05500000000001</v>
      </c>
      <c r="M932" s="26">
        <f t="shared" si="56"/>
        <v>617.93499999999995</v>
      </c>
      <c r="N932" s="25"/>
      <c r="O932" s="94">
        <v>0</v>
      </c>
    </row>
    <row r="933" spans="1:18" ht="24" customHeight="1">
      <c r="A933" s="31">
        <v>929</v>
      </c>
      <c r="B933" s="33">
        <v>5920003985</v>
      </c>
      <c r="C933" s="17" t="s">
        <v>2396</v>
      </c>
      <c r="D933" s="17" t="s">
        <v>2678</v>
      </c>
      <c r="E933" s="17" t="s">
        <v>2397</v>
      </c>
      <c r="F933" s="48" t="s">
        <v>3577</v>
      </c>
      <c r="G933" s="25">
        <v>591.72</v>
      </c>
      <c r="H933" s="18">
        <v>46</v>
      </c>
      <c r="I933" s="25">
        <v>3.5</v>
      </c>
      <c r="J933" s="26">
        <f t="shared" si="57"/>
        <v>161</v>
      </c>
      <c r="K933" s="26">
        <f t="shared" si="58"/>
        <v>11.270000000000001</v>
      </c>
      <c r="L933" s="26">
        <f t="shared" si="59"/>
        <v>172.27</v>
      </c>
      <c r="M933" s="26">
        <f t="shared" si="56"/>
        <v>763.99</v>
      </c>
      <c r="N933" s="25"/>
      <c r="O933" s="94">
        <v>1</v>
      </c>
    </row>
    <row r="934" spans="1:18" ht="24" customHeight="1">
      <c r="A934" s="31">
        <v>930</v>
      </c>
      <c r="B934" s="16">
        <v>5920003986</v>
      </c>
      <c r="C934" s="17" t="s">
        <v>2398</v>
      </c>
      <c r="D934" s="17" t="s">
        <v>2399</v>
      </c>
      <c r="E934" s="17" t="s">
        <v>2400</v>
      </c>
      <c r="F934" s="48" t="s">
        <v>3599</v>
      </c>
      <c r="G934" s="25">
        <v>498.1</v>
      </c>
      <c r="H934" s="18">
        <v>38</v>
      </c>
      <c r="I934" s="25">
        <v>3.5</v>
      </c>
      <c r="J934" s="26">
        <f t="shared" si="57"/>
        <v>133</v>
      </c>
      <c r="K934" s="26">
        <f t="shared" si="58"/>
        <v>9.31</v>
      </c>
      <c r="L934" s="26">
        <f t="shared" si="59"/>
        <v>142.31</v>
      </c>
      <c r="M934" s="26">
        <f t="shared" si="56"/>
        <v>640.41000000000008</v>
      </c>
      <c r="N934" s="25"/>
      <c r="O934" s="94" t="s">
        <v>3596</v>
      </c>
    </row>
    <row r="935" spans="1:18" ht="24" customHeight="1">
      <c r="A935" s="31">
        <v>931</v>
      </c>
      <c r="B935" s="33">
        <v>5920003987</v>
      </c>
      <c r="C935" s="65" t="s">
        <v>2401</v>
      </c>
      <c r="D935" s="65" t="s">
        <v>2679</v>
      </c>
      <c r="E935" s="65" t="s">
        <v>1031</v>
      </c>
      <c r="F935" s="48" t="s">
        <v>3577</v>
      </c>
      <c r="G935" s="25">
        <v>116.1</v>
      </c>
      <c r="H935" s="18">
        <v>30</v>
      </c>
      <c r="I935" s="25">
        <v>3.5</v>
      </c>
      <c r="J935" s="26">
        <f t="shared" si="57"/>
        <v>105</v>
      </c>
      <c r="K935" s="26">
        <f t="shared" si="58"/>
        <v>7.3500000000000005</v>
      </c>
      <c r="L935" s="26">
        <f t="shared" si="59"/>
        <v>112.35</v>
      </c>
      <c r="M935" s="26">
        <f t="shared" si="56"/>
        <v>228.45</v>
      </c>
      <c r="N935" s="25"/>
      <c r="O935" s="94">
        <v>1</v>
      </c>
    </row>
    <row r="936" spans="1:18" ht="24" customHeight="1">
      <c r="A936" s="31">
        <v>932</v>
      </c>
      <c r="B936" s="16">
        <v>5920003988</v>
      </c>
      <c r="C936" s="17" t="s">
        <v>2402</v>
      </c>
      <c r="D936" s="17" t="s">
        <v>2403</v>
      </c>
      <c r="E936" s="17" t="s">
        <v>2404</v>
      </c>
      <c r="F936" s="48" t="s">
        <v>3599</v>
      </c>
      <c r="G936" s="25">
        <v>131.09</v>
      </c>
      <c r="H936" s="18">
        <v>8</v>
      </c>
      <c r="I936" s="25">
        <v>3.5</v>
      </c>
      <c r="J936" s="26">
        <f t="shared" si="57"/>
        <v>28</v>
      </c>
      <c r="K936" s="26">
        <f t="shared" si="58"/>
        <v>1.9600000000000002</v>
      </c>
      <c r="L936" s="26">
        <f t="shared" si="59"/>
        <v>29.96</v>
      </c>
      <c r="M936" s="26">
        <f t="shared" si="56"/>
        <v>161.05000000000001</v>
      </c>
      <c r="N936" s="25"/>
      <c r="O936" s="94">
        <v>0</v>
      </c>
    </row>
    <row r="937" spans="1:18" ht="24" customHeight="1">
      <c r="A937" s="31">
        <v>933</v>
      </c>
      <c r="B937" s="33">
        <v>5920003989</v>
      </c>
      <c r="C937" s="17" t="s">
        <v>2405</v>
      </c>
      <c r="D937" s="17" t="s">
        <v>2406</v>
      </c>
      <c r="E937" s="17" t="s">
        <v>2407</v>
      </c>
      <c r="F937" s="48" t="s">
        <v>3577</v>
      </c>
      <c r="G937" s="25">
        <v>235.95</v>
      </c>
      <c r="H937" s="18">
        <v>21</v>
      </c>
      <c r="I937" s="25">
        <v>3.5</v>
      </c>
      <c r="J937" s="26">
        <f t="shared" si="57"/>
        <v>73.5</v>
      </c>
      <c r="K937" s="26">
        <f t="shared" si="58"/>
        <v>5.1450000000000005</v>
      </c>
      <c r="L937" s="26">
        <f t="shared" si="59"/>
        <v>78.644999999999996</v>
      </c>
      <c r="M937" s="26">
        <f t="shared" si="56"/>
        <v>314.59499999999997</v>
      </c>
      <c r="N937" s="25"/>
      <c r="O937" s="94">
        <v>1</v>
      </c>
    </row>
    <row r="938" spans="1:18" ht="24" customHeight="1">
      <c r="A938" s="31">
        <v>934</v>
      </c>
      <c r="B938" s="16">
        <v>5920003990</v>
      </c>
      <c r="C938" s="17" t="s">
        <v>2408</v>
      </c>
      <c r="D938" s="17" t="s">
        <v>2409</v>
      </c>
      <c r="E938" s="17" t="s">
        <v>2410</v>
      </c>
      <c r="F938" s="48" t="s">
        <v>3599</v>
      </c>
      <c r="G938" s="25">
        <v>400.72</v>
      </c>
      <c r="H938" s="18">
        <v>37</v>
      </c>
      <c r="I938" s="25">
        <v>3.5</v>
      </c>
      <c r="J938" s="26">
        <f t="shared" si="57"/>
        <v>129.5</v>
      </c>
      <c r="K938" s="26">
        <f t="shared" si="58"/>
        <v>9.0650000000000013</v>
      </c>
      <c r="L938" s="26">
        <f t="shared" si="59"/>
        <v>138.565</v>
      </c>
      <c r="M938" s="26">
        <f t="shared" si="56"/>
        <v>539.28500000000008</v>
      </c>
      <c r="N938" s="25"/>
      <c r="O938" s="94">
        <v>0</v>
      </c>
    </row>
    <row r="939" spans="1:18" ht="24" customHeight="1">
      <c r="A939" s="31">
        <v>935</v>
      </c>
      <c r="B939" s="33">
        <v>5920003991</v>
      </c>
      <c r="C939" s="17" t="s">
        <v>2411</v>
      </c>
      <c r="D939" s="17" t="s">
        <v>2412</v>
      </c>
      <c r="E939" s="17" t="s">
        <v>2413</v>
      </c>
      <c r="F939" s="48" t="s">
        <v>3577</v>
      </c>
      <c r="G939" s="25">
        <v>460.64</v>
      </c>
      <c r="H939" s="18">
        <v>50</v>
      </c>
      <c r="I939" s="25">
        <v>3.5</v>
      </c>
      <c r="J939" s="26">
        <f t="shared" si="57"/>
        <v>175</v>
      </c>
      <c r="K939" s="26">
        <f t="shared" si="58"/>
        <v>12.250000000000002</v>
      </c>
      <c r="L939" s="26">
        <f t="shared" si="59"/>
        <v>187.25</v>
      </c>
      <c r="M939" s="26">
        <f t="shared" si="56"/>
        <v>647.89</v>
      </c>
      <c r="N939" s="25"/>
      <c r="O939" s="94">
        <v>1</v>
      </c>
    </row>
    <row r="940" spans="1:18" ht="24" customHeight="1">
      <c r="A940" s="31">
        <v>936</v>
      </c>
      <c r="B940" s="16">
        <v>5920003992</v>
      </c>
      <c r="C940" s="17" t="s">
        <v>2414</v>
      </c>
      <c r="D940" s="17" t="s">
        <v>2415</v>
      </c>
      <c r="E940" s="17" t="s">
        <v>2416</v>
      </c>
      <c r="F940" s="20" t="s">
        <v>19</v>
      </c>
      <c r="G940" s="25">
        <v>0</v>
      </c>
      <c r="H940" s="18">
        <v>0</v>
      </c>
      <c r="I940" s="25">
        <v>3.5</v>
      </c>
      <c r="J940" s="26">
        <f t="shared" si="57"/>
        <v>0</v>
      </c>
      <c r="K940" s="26">
        <f t="shared" si="58"/>
        <v>0</v>
      </c>
      <c r="L940" s="26">
        <f t="shared" si="59"/>
        <v>0</v>
      </c>
      <c r="M940" s="26">
        <f t="shared" si="56"/>
        <v>0</v>
      </c>
      <c r="N940" s="25"/>
      <c r="O940" s="94">
        <v>0</v>
      </c>
      <c r="P940" s="85"/>
      <c r="Q940" s="85"/>
      <c r="R940" s="85"/>
    </row>
    <row r="941" spans="1:18" ht="24" customHeight="1">
      <c r="A941" s="31">
        <v>937</v>
      </c>
      <c r="B941" s="33">
        <v>5920003993</v>
      </c>
      <c r="C941" s="17" t="s">
        <v>2417</v>
      </c>
      <c r="D941" s="17" t="s">
        <v>2418</v>
      </c>
      <c r="E941" s="17" t="s">
        <v>2419</v>
      </c>
      <c r="F941" s="48" t="s">
        <v>3577</v>
      </c>
      <c r="G941" s="25">
        <v>389.49</v>
      </c>
      <c r="H941" s="18">
        <v>36</v>
      </c>
      <c r="I941" s="25">
        <v>3.5</v>
      </c>
      <c r="J941" s="26">
        <f t="shared" si="57"/>
        <v>126</v>
      </c>
      <c r="K941" s="26">
        <f t="shared" si="58"/>
        <v>8.82</v>
      </c>
      <c r="L941" s="26">
        <f t="shared" si="59"/>
        <v>134.82</v>
      </c>
      <c r="M941" s="26">
        <f t="shared" si="56"/>
        <v>524.30999999999995</v>
      </c>
      <c r="N941" s="25"/>
      <c r="O941" s="94">
        <v>1</v>
      </c>
    </row>
    <row r="942" spans="1:18" ht="24" customHeight="1">
      <c r="A942" s="31">
        <v>938</v>
      </c>
      <c r="B942" s="16">
        <v>5920003994</v>
      </c>
      <c r="C942" s="17" t="s">
        <v>2420</v>
      </c>
      <c r="D942" s="17" t="s">
        <v>2421</v>
      </c>
      <c r="E942" s="17" t="s">
        <v>2422</v>
      </c>
      <c r="F942" s="48" t="s">
        <v>3599</v>
      </c>
      <c r="G942" s="25">
        <v>176.02</v>
      </c>
      <c r="H942" s="18">
        <v>13</v>
      </c>
      <c r="I942" s="25">
        <v>3.5</v>
      </c>
      <c r="J942" s="26">
        <f t="shared" si="57"/>
        <v>45.5</v>
      </c>
      <c r="K942" s="26">
        <f t="shared" si="58"/>
        <v>3.1850000000000005</v>
      </c>
      <c r="L942" s="26">
        <f t="shared" si="59"/>
        <v>48.685000000000002</v>
      </c>
      <c r="M942" s="26">
        <f t="shared" si="56"/>
        <v>224.70500000000001</v>
      </c>
      <c r="N942" s="25"/>
      <c r="O942" s="94">
        <v>0</v>
      </c>
    </row>
    <row r="943" spans="1:18" ht="24" customHeight="1">
      <c r="A943" s="31">
        <v>939</v>
      </c>
      <c r="B943" s="33">
        <v>5920003995</v>
      </c>
      <c r="C943" s="65" t="s">
        <v>2423</v>
      </c>
      <c r="D943" s="65" t="s">
        <v>2403</v>
      </c>
      <c r="E943" s="65" t="s">
        <v>3505</v>
      </c>
      <c r="F943" s="48" t="s">
        <v>3577</v>
      </c>
      <c r="G943" s="25">
        <v>127.34</v>
      </c>
      <c r="H943" s="18">
        <v>4</v>
      </c>
      <c r="I943" s="25">
        <v>3.5</v>
      </c>
      <c r="J943" s="26">
        <f t="shared" si="57"/>
        <v>14</v>
      </c>
      <c r="K943" s="26">
        <f t="shared" si="58"/>
        <v>0.98000000000000009</v>
      </c>
      <c r="L943" s="26">
        <f t="shared" si="59"/>
        <v>14.98</v>
      </c>
      <c r="M943" s="26">
        <f t="shared" si="56"/>
        <v>142.32</v>
      </c>
      <c r="N943" s="25"/>
      <c r="O943" s="94">
        <v>1</v>
      </c>
    </row>
    <row r="944" spans="1:18" ht="24" customHeight="1">
      <c r="A944" s="31">
        <v>940</v>
      </c>
      <c r="B944" s="96">
        <v>5920003996</v>
      </c>
      <c r="C944" s="17" t="s">
        <v>2424</v>
      </c>
      <c r="D944" s="17" t="s">
        <v>2425</v>
      </c>
      <c r="E944" s="17" t="s">
        <v>2426</v>
      </c>
      <c r="F944" s="48">
        <v>21702</v>
      </c>
      <c r="G944" s="25">
        <v>116.1</v>
      </c>
      <c r="H944" s="18">
        <v>0</v>
      </c>
      <c r="I944" s="25">
        <v>3.5</v>
      </c>
      <c r="J944" s="26">
        <f t="shared" si="57"/>
        <v>0</v>
      </c>
      <c r="K944" s="26">
        <f t="shared" si="58"/>
        <v>0</v>
      </c>
      <c r="L944" s="26">
        <f t="shared" si="59"/>
        <v>0</v>
      </c>
      <c r="M944" s="26">
        <f t="shared" si="56"/>
        <v>116.1</v>
      </c>
      <c r="N944" s="25">
        <v>116.1</v>
      </c>
      <c r="O944" s="94"/>
      <c r="P944" s="78"/>
      <c r="Q944" s="83"/>
    </row>
    <row r="945" spans="1:18" ht="24" customHeight="1">
      <c r="A945" s="31">
        <v>941</v>
      </c>
      <c r="B945" s="33">
        <v>5920003997</v>
      </c>
      <c r="C945" s="17" t="s">
        <v>2427</v>
      </c>
      <c r="D945" s="17" t="s">
        <v>2428</v>
      </c>
      <c r="E945" s="17" t="s">
        <v>2429</v>
      </c>
      <c r="F945" s="20" t="s">
        <v>19</v>
      </c>
      <c r="G945" s="25">
        <v>0</v>
      </c>
      <c r="H945" s="18">
        <v>0</v>
      </c>
      <c r="I945" s="25">
        <v>3.5</v>
      </c>
      <c r="J945" s="26">
        <f t="shared" si="57"/>
        <v>0</v>
      </c>
      <c r="K945" s="26">
        <f t="shared" si="58"/>
        <v>0</v>
      </c>
      <c r="L945" s="26">
        <f t="shared" si="59"/>
        <v>0</v>
      </c>
      <c r="M945" s="26">
        <f t="shared" si="56"/>
        <v>0</v>
      </c>
      <c r="N945" s="25"/>
      <c r="O945" s="94">
        <v>1</v>
      </c>
      <c r="P945" s="85"/>
      <c r="Q945" s="85"/>
      <c r="R945" s="85"/>
    </row>
    <row r="946" spans="1:18" ht="24" customHeight="1">
      <c r="A946" s="31">
        <v>942</v>
      </c>
      <c r="B946" s="16">
        <v>5920003998</v>
      </c>
      <c r="C946" s="17" t="s">
        <v>2430</v>
      </c>
      <c r="D946" s="17" t="s">
        <v>2431</v>
      </c>
      <c r="E946" s="17" t="s">
        <v>2432</v>
      </c>
      <c r="F946" s="20" t="s">
        <v>19</v>
      </c>
      <c r="G946" s="25">
        <v>0</v>
      </c>
      <c r="H946" s="18">
        <v>0</v>
      </c>
      <c r="I946" s="25">
        <v>3.5</v>
      </c>
      <c r="J946" s="26">
        <f t="shared" si="57"/>
        <v>0</v>
      </c>
      <c r="K946" s="26">
        <f t="shared" si="58"/>
        <v>0</v>
      </c>
      <c r="L946" s="26">
        <f t="shared" si="59"/>
        <v>0</v>
      </c>
      <c r="M946" s="26">
        <f t="shared" si="56"/>
        <v>0</v>
      </c>
      <c r="N946" s="25"/>
      <c r="O946" s="94">
        <v>0</v>
      </c>
      <c r="P946" s="85"/>
      <c r="Q946" s="85"/>
      <c r="R946" s="85"/>
    </row>
    <row r="947" spans="1:18" ht="24" customHeight="1">
      <c r="A947" s="31">
        <v>943</v>
      </c>
      <c r="B947" s="33">
        <v>5920003999</v>
      </c>
      <c r="C947" s="17" t="s">
        <v>2433</v>
      </c>
      <c r="D947" s="17" t="s">
        <v>2434</v>
      </c>
      <c r="E947" s="17" t="s">
        <v>2435</v>
      </c>
      <c r="F947" s="48" t="s">
        <v>3577</v>
      </c>
      <c r="G947" s="25">
        <v>18.73</v>
      </c>
      <c r="H947" s="18">
        <v>3</v>
      </c>
      <c r="I947" s="25">
        <v>3.5</v>
      </c>
      <c r="J947" s="26">
        <f t="shared" si="57"/>
        <v>10.5</v>
      </c>
      <c r="K947" s="26">
        <f t="shared" si="58"/>
        <v>0.7350000000000001</v>
      </c>
      <c r="L947" s="26">
        <f t="shared" si="59"/>
        <v>11.234999999999999</v>
      </c>
      <c r="M947" s="26">
        <f t="shared" si="56"/>
        <v>29.965</v>
      </c>
      <c r="N947" s="25"/>
      <c r="O947" s="94">
        <v>1</v>
      </c>
    </row>
    <row r="948" spans="1:18" ht="24" customHeight="1">
      <c r="A948" s="31">
        <v>944</v>
      </c>
      <c r="B948" s="16">
        <v>5920004000</v>
      </c>
      <c r="C948" s="17" t="s">
        <v>2436</v>
      </c>
      <c r="D948" s="17" t="s">
        <v>2434</v>
      </c>
      <c r="E948" s="17" t="s">
        <v>2437</v>
      </c>
      <c r="F948" s="48" t="s">
        <v>19</v>
      </c>
      <c r="G948" s="25">
        <v>0</v>
      </c>
      <c r="H948" s="18">
        <v>22</v>
      </c>
      <c r="I948" s="25">
        <v>3.5</v>
      </c>
      <c r="J948" s="26">
        <f t="shared" si="57"/>
        <v>77</v>
      </c>
      <c r="K948" s="26">
        <f t="shared" si="58"/>
        <v>5.3900000000000006</v>
      </c>
      <c r="L948" s="26">
        <f t="shared" si="59"/>
        <v>82.39</v>
      </c>
      <c r="M948" s="26">
        <f t="shared" si="56"/>
        <v>82.39</v>
      </c>
      <c r="N948" s="25"/>
      <c r="O948" s="94">
        <v>0</v>
      </c>
      <c r="P948" s="85"/>
      <c r="Q948" s="85"/>
      <c r="R948" s="85"/>
    </row>
    <row r="949" spans="1:18" ht="24" customHeight="1">
      <c r="A949" s="31">
        <v>945</v>
      </c>
      <c r="B949" s="33">
        <v>5920004001</v>
      </c>
      <c r="C949" s="17" t="s">
        <v>2438</v>
      </c>
      <c r="D949" s="17" t="s">
        <v>2439</v>
      </c>
      <c r="E949" s="17" t="s">
        <v>2440</v>
      </c>
      <c r="F949" s="49">
        <v>21702</v>
      </c>
      <c r="G949" s="25">
        <v>168.53</v>
      </c>
      <c r="H949" s="18">
        <v>28</v>
      </c>
      <c r="I949" s="25">
        <v>3.5</v>
      </c>
      <c r="J949" s="26">
        <f t="shared" si="57"/>
        <v>98</v>
      </c>
      <c r="K949" s="26">
        <f t="shared" si="58"/>
        <v>6.86</v>
      </c>
      <c r="L949" s="26">
        <f t="shared" si="59"/>
        <v>104.86</v>
      </c>
      <c r="M949" s="26">
        <f t="shared" si="56"/>
        <v>273.39</v>
      </c>
      <c r="N949" s="25"/>
      <c r="O949" s="94">
        <v>1</v>
      </c>
      <c r="P949" s="78"/>
      <c r="Q949" s="83"/>
    </row>
    <row r="950" spans="1:18" ht="24" customHeight="1">
      <c r="A950" s="31">
        <v>946</v>
      </c>
      <c r="B950" s="16">
        <v>5920004002</v>
      </c>
      <c r="C950" s="17" t="s">
        <v>2441</v>
      </c>
      <c r="D950" s="17" t="s">
        <v>2442</v>
      </c>
      <c r="E950" s="17" t="s">
        <v>2443</v>
      </c>
      <c r="F950" s="48" t="s">
        <v>3599</v>
      </c>
      <c r="G950" s="25">
        <v>569.25</v>
      </c>
      <c r="H950" s="18">
        <v>50</v>
      </c>
      <c r="I950" s="25">
        <v>3.5</v>
      </c>
      <c r="J950" s="26">
        <f t="shared" si="57"/>
        <v>175</v>
      </c>
      <c r="K950" s="26">
        <f t="shared" si="58"/>
        <v>12.250000000000002</v>
      </c>
      <c r="L950" s="26">
        <f t="shared" si="59"/>
        <v>187.25</v>
      </c>
      <c r="M950" s="26">
        <f t="shared" si="56"/>
        <v>756.5</v>
      </c>
      <c r="N950" s="25"/>
      <c r="O950" s="94">
        <v>0</v>
      </c>
    </row>
    <row r="951" spans="1:18" ht="24" customHeight="1">
      <c r="A951" s="31">
        <v>947</v>
      </c>
      <c r="B951" s="33">
        <v>5920004003</v>
      </c>
      <c r="C951" s="17" t="s">
        <v>2444</v>
      </c>
      <c r="D951" s="17" t="s">
        <v>106</v>
      </c>
      <c r="E951" s="17" t="s">
        <v>2445</v>
      </c>
      <c r="F951" s="48" t="s">
        <v>3577</v>
      </c>
      <c r="G951" s="25">
        <v>558.01</v>
      </c>
      <c r="H951" s="18">
        <v>66</v>
      </c>
      <c r="I951" s="25">
        <v>3.5</v>
      </c>
      <c r="J951" s="26">
        <f t="shared" si="57"/>
        <v>231</v>
      </c>
      <c r="K951" s="26">
        <f t="shared" si="58"/>
        <v>16.170000000000002</v>
      </c>
      <c r="L951" s="26">
        <f t="shared" si="59"/>
        <v>247.17000000000002</v>
      </c>
      <c r="M951" s="26">
        <f t="shared" si="56"/>
        <v>805.18000000000006</v>
      </c>
      <c r="N951" s="25"/>
      <c r="O951" s="94">
        <v>1</v>
      </c>
    </row>
    <row r="952" spans="1:18" ht="24" customHeight="1">
      <c r="A952" s="31">
        <v>948</v>
      </c>
      <c r="B952" s="16">
        <v>5920004004</v>
      </c>
      <c r="C952" s="17" t="s">
        <v>2446</v>
      </c>
      <c r="D952" s="17" t="s">
        <v>2447</v>
      </c>
      <c r="E952" s="17" t="s">
        <v>2448</v>
      </c>
      <c r="F952" s="48" t="s">
        <v>3599</v>
      </c>
      <c r="G952" s="25">
        <v>490.6</v>
      </c>
      <c r="H952" s="18">
        <v>40</v>
      </c>
      <c r="I952" s="25">
        <v>3.5</v>
      </c>
      <c r="J952" s="26">
        <f t="shared" si="57"/>
        <v>140</v>
      </c>
      <c r="K952" s="26">
        <f t="shared" si="58"/>
        <v>9.8000000000000007</v>
      </c>
      <c r="L952" s="26">
        <f t="shared" si="59"/>
        <v>149.80000000000001</v>
      </c>
      <c r="M952" s="26">
        <f t="shared" si="56"/>
        <v>640.40000000000009</v>
      </c>
      <c r="N952" s="25"/>
      <c r="O952" s="94">
        <v>0</v>
      </c>
    </row>
    <row r="953" spans="1:18" ht="24" customHeight="1">
      <c r="A953" s="31">
        <v>949</v>
      </c>
      <c r="B953" s="33">
        <v>5920004005</v>
      </c>
      <c r="C953" s="17" t="s">
        <v>2449</v>
      </c>
      <c r="D953" s="17" t="s">
        <v>2450</v>
      </c>
      <c r="E953" s="17" t="s">
        <v>2451</v>
      </c>
      <c r="F953" s="49">
        <v>21702</v>
      </c>
      <c r="G953" s="25">
        <v>37.450000000000003</v>
      </c>
      <c r="H953" s="18">
        <v>19</v>
      </c>
      <c r="I953" s="25">
        <v>3.5</v>
      </c>
      <c r="J953" s="26">
        <f t="shared" si="57"/>
        <v>66.5</v>
      </c>
      <c r="K953" s="26">
        <f t="shared" si="58"/>
        <v>4.6550000000000002</v>
      </c>
      <c r="L953" s="26">
        <f t="shared" si="59"/>
        <v>71.155000000000001</v>
      </c>
      <c r="M953" s="26">
        <f t="shared" si="56"/>
        <v>108.605</v>
      </c>
      <c r="N953" s="25"/>
      <c r="O953" s="94">
        <v>1</v>
      </c>
      <c r="P953" s="78"/>
      <c r="Q953" s="83"/>
    </row>
    <row r="954" spans="1:18" ht="24" customHeight="1">
      <c r="A954" s="31">
        <v>950</v>
      </c>
      <c r="B954" s="16">
        <v>5920004006</v>
      </c>
      <c r="C954" s="17" t="s">
        <v>2452</v>
      </c>
      <c r="D954" s="17" t="s">
        <v>2453</v>
      </c>
      <c r="E954" s="17" t="s">
        <v>2454</v>
      </c>
      <c r="F954" s="48" t="s">
        <v>3599</v>
      </c>
      <c r="G954" s="25">
        <v>700.32</v>
      </c>
      <c r="H954" s="18">
        <v>68</v>
      </c>
      <c r="I954" s="25">
        <v>3.5</v>
      </c>
      <c r="J954" s="26">
        <f t="shared" si="57"/>
        <v>238</v>
      </c>
      <c r="K954" s="26">
        <f t="shared" si="58"/>
        <v>16.66</v>
      </c>
      <c r="L954" s="26">
        <f t="shared" si="59"/>
        <v>254.66</v>
      </c>
      <c r="M954" s="26">
        <f t="shared" si="56"/>
        <v>954.98</v>
      </c>
      <c r="N954" s="25"/>
      <c r="O954" s="94" t="s">
        <v>3596</v>
      </c>
    </row>
    <row r="955" spans="1:18" ht="24" customHeight="1">
      <c r="A955" s="31">
        <v>951</v>
      </c>
      <c r="B955" s="33">
        <v>5920004007</v>
      </c>
      <c r="C955" s="17" t="s">
        <v>2455</v>
      </c>
      <c r="D955" s="17" t="s">
        <v>2456</v>
      </c>
      <c r="E955" s="17" t="s">
        <v>2457</v>
      </c>
      <c r="F955" s="48" t="s">
        <v>3577</v>
      </c>
      <c r="G955" s="25">
        <v>460.65</v>
      </c>
      <c r="H955" s="18">
        <v>45</v>
      </c>
      <c r="I955" s="25">
        <v>3.5</v>
      </c>
      <c r="J955" s="26">
        <f t="shared" si="57"/>
        <v>157.5</v>
      </c>
      <c r="K955" s="26">
        <f t="shared" si="58"/>
        <v>11.025</v>
      </c>
      <c r="L955" s="26">
        <f t="shared" si="59"/>
        <v>168.52500000000001</v>
      </c>
      <c r="M955" s="26">
        <f t="shared" si="56"/>
        <v>629.17499999999995</v>
      </c>
      <c r="N955" s="25"/>
      <c r="O955" s="94">
        <v>1</v>
      </c>
    </row>
    <row r="956" spans="1:18" ht="24" customHeight="1">
      <c r="A956" s="31">
        <v>952</v>
      </c>
      <c r="B956" s="16">
        <v>5920004008</v>
      </c>
      <c r="C956" s="17" t="s">
        <v>2458</v>
      </c>
      <c r="D956" s="17" t="s">
        <v>2459</v>
      </c>
      <c r="E956" s="17" t="s">
        <v>2460</v>
      </c>
      <c r="F956" s="20" t="s">
        <v>19</v>
      </c>
      <c r="G956" s="25">
        <v>0</v>
      </c>
      <c r="H956" s="18">
        <v>0</v>
      </c>
      <c r="I956" s="25">
        <v>3.5</v>
      </c>
      <c r="J956" s="26">
        <f t="shared" si="57"/>
        <v>0</v>
      </c>
      <c r="K956" s="26">
        <f t="shared" si="58"/>
        <v>0</v>
      </c>
      <c r="L956" s="26">
        <f t="shared" si="59"/>
        <v>0</v>
      </c>
      <c r="M956" s="26">
        <f t="shared" si="56"/>
        <v>0</v>
      </c>
      <c r="N956" s="25"/>
      <c r="O956" s="94">
        <v>0</v>
      </c>
      <c r="P956" s="85"/>
      <c r="Q956" s="85"/>
      <c r="R956" s="85"/>
    </row>
    <row r="957" spans="1:18" ht="24" customHeight="1">
      <c r="A957" s="31">
        <v>953</v>
      </c>
      <c r="B957" s="33">
        <v>5920004009</v>
      </c>
      <c r="C957" s="17" t="s">
        <v>2461</v>
      </c>
      <c r="D957" s="17" t="s">
        <v>2462</v>
      </c>
      <c r="E957" s="17" t="s">
        <v>2463</v>
      </c>
      <c r="F957" s="49">
        <v>21702</v>
      </c>
      <c r="G957" s="25">
        <v>355.78</v>
      </c>
      <c r="H957" s="18">
        <v>81</v>
      </c>
      <c r="I957" s="25">
        <v>3.5</v>
      </c>
      <c r="J957" s="26">
        <f t="shared" si="57"/>
        <v>283.5</v>
      </c>
      <c r="K957" s="26">
        <f t="shared" si="58"/>
        <v>19.845000000000002</v>
      </c>
      <c r="L957" s="26">
        <f t="shared" si="59"/>
        <v>303.34500000000003</v>
      </c>
      <c r="M957" s="26">
        <f t="shared" si="56"/>
        <v>659.125</v>
      </c>
      <c r="N957" s="25"/>
      <c r="O957" s="94">
        <v>1</v>
      </c>
      <c r="P957" s="78"/>
      <c r="Q957" s="83"/>
    </row>
    <row r="958" spans="1:18" ht="24" customHeight="1">
      <c r="A958" s="31">
        <v>954</v>
      </c>
      <c r="B958" s="16">
        <v>5920004010</v>
      </c>
      <c r="C958" s="65" t="s">
        <v>2464</v>
      </c>
      <c r="D958" s="65" t="s">
        <v>2465</v>
      </c>
      <c r="E958" s="65" t="s">
        <v>2466</v>
      </c>
      <c r="F958" s="48" t="s">
        <v>3599</v>
      </c>
      <c r="G958" s="25">
        <v>760.25</v>
      </c>
      <c r="H958" s="18">
        <v>34</v>
      </c>
      <c r="I958" s="25">
        <v>3.5</v>
      </c>
      <c r="J958" s="26">
        <f t="shared" si="57"/>
        <v>119</v>
      </c>
      <c r="K958" s="26">
        <f t="shared" si="58"/>
        <v>8.33</v>
      </c>
      <c r="L958" s="26">
        <f t="shared" si="59"/>
        <v>127.33</v>
      </c>
      <c r="M958" s="26">
        <f t="shared" si="56"/>
        <v>887.58</v>
      </c>
      <c r="N958" s="25"/>
      <c r="O958" s="94">
        <v>0</v>
      </c>
    </row>
    <row r="959" spans="1:18" ht="24" customHeight="1">
      <c r="A959" s="31">
        <v>955</v>
      </c>
      <c r="B959" s="33">
        <v>5920004011</v>
      </c>
      <c r="C959" s="65" t="s">
        <v>2467</v>
      </c>
      <c r="D959" s="65" t="s">
        <v>2680</v>
      </c>
      <c r="E959" s="65" t="s">
        <v>2468</v>
      </c>
      <c r="F959" s="48" t="s">
        <v>3577</v>
      </c>
      <c r="G959" s="25">
        <v>56.19</v>
      </c>
      <c r="H959" s="18">
        <v>5</v>
      </c>
      <c r="I959" s="25">
        <v>3.5</v>
      </c>
      <c r="J959" s="26">
        <f t="shared" si="57"/>
        <v>17.5</v>
      </c>
      <c r="K959" s="26">
        <f t="shared" si="58"/>
        <v>1.2250000000000001</v>
      </c>
      <c r="L959" s="26">
        <f t="shared" si="59"/>
        <v>18.725000000000001</v>
      </c>
      <c r="M959" s="26">
        <f t="shared" si="56"/>
        <v>74.914999999999992</v>
      </c>
      <c r="N959" s="25"/>
      <c r="O959" s="94">
        <v>1</v>
      </c>
    </row>
    <row r="960" spans="1:18" ht="24" customHeight="1">
      <c r="A960" s="31">
        <v>956</v>
      </c>
      <c r="B960" s="16">
        <v>5920004012</v>
      </c>
      <c r="C960" s="65" t="s">
        <v>2469</v>
      </c>
      <c r="D960" s="65" t="s">
        <v>2680</v>
      </c>
      <c r="E960" s="65" t="s">
        <v>2470</v>
      </c>
      <c r="F960" s="48" t="s">
        <v>3599</v>
      </c>
      <c r="G960" s="25">
        <v>112.36</v>
      </c>
      <c r="H960" s="18">
        <v>11</v>
      </c>
      <c r="I960" s="25">
        <v>3.5</v>
      </c>
      <c r="J960" s="26">
        <f t="shared" si="57"/>
        <v>38.5</v>
      </c>
      <c r="K960" s="26">
        <f t="shared" si="58"/>
        <v>2.6950000000000003</v>
      </c>
      <c r="L960" s="26">
        <f t="shared" si="59"/>
        <v>41.195</v>
      </c>
      <c r="M960" s="26">
        <f t="shared" si="56"/>
        <v>153.55500000000001</v>
      </c>
      <c r="N960" s="25"/>
      <c r="O960" s="94">
        <v>0</v>
      </c>
    </row>
    <row r="961" spans="1:18" ht="24" customHeight="1">
      <c r="A961" s="31">
        <v>957</v>
      </c>
      <c r="B961" s="33">
        <v>5920004013</v>
      </c>
      <c r="C961" s="17" t="s">
        <v>2471</v>
      </c>
      <c r="D961" s="17" t="s">
        <v>2709</v>
      </c>
      <c r="E961" s="17" t="s">
        <v>2708</v>
      </c>
      <c r="F961" s="48" t="s">
        <v>3577</v>
      </c>
      <c r="G961" s="25">
        <v>146.06</v>
      </c>
      <c r="H961" s="18">
        <v>16</v>
      </c>
      <c r="I961" s="25">
        <v>3.5</v>
      </c>
      <c r="J961" s="26">
        <f t="shared" si="57"/>
        <v>56</v>
      </c>
      <c r="K961" s="26">
        <f t="shared" si="58"/>
        <v>3.9200000000000004</v>
      </c>
      <c r="L961" s="26">
        <f t="shared" si="59"/>
        <v>59.92</v>
      </c>
      <c r="M961" s="26">
        <f t="shared" si="56"/>
        <v>205.98000000000002</v>
      </c>
      <c r="N961" s="25"/>
      <c r="O961" s="94">
        <v>1</v>
      </c>
    </row>
    <row r="962" spans="1:18" ht="24" customHeight="1">
      <c r="A962" s="31">
        <v>958</v>
      </c>
      <c r="B962" s="16">
        <v>5920004014</v>
      </c>
      <c r="C962" s="17" t="s">
        <v>2472</v>
      </c>
      <c r="D962" s="17" t="s">
        <v>2473</v>
      </c>
      <c r="E962" s="17" t="s">
        <v>2474</v>
      </c>
      <c r="F962" s="48" t="s">
        <v>3599</v>
      </c>
      <c r="G962" s="25">
        <v>419.45</v>
      </c>
      <c r="H962" s="18">
        <v>35</v>
      </c>
      <c r="I962" s="25">
        <v>3.5</v>
      </c>
      <c r="J962" s="26">
        <f t="shared" si="57"/>
        <v>122.5</v>
      </c>
      <c r="K962" s="26">
        <f t="shared" si="58"/>
        <v>8.5750000000000011</v>
      </c>
      <c r="L962" s="26">
        <f t="shared" si="59"/>
        <v>131.07499999999999</v>
      </c>
      <c r="M962" s="26">
        <f t="shared" si="56"/>
        <v>550.52499999999998</v>
      </c>
      <c r="N962" s="25"/>
      <c r="O962" s="94">
        <v>0</v>
      </c>
    </row>
    <row r="963" spans="1:18" ht="24" customHeight="1">
      <c r="A963" s="31">
        <v>959</v>
      </c>
      <c r="B963" s="33">
        <v>5920004015</v>
      </c>
      <c r="C963" s="17" t="s">
        <v>2475</v>
      </c>
      <c r="D963" s="17" t="s">
        <v>2476</v>
      </c>
      <c r="E963" s="17" t="s">
        <v>2477</v>
      </c>
      <c r="F963" s="48" t="s">
        <v>3577</v>
      </c>
      <c r="G963" s="25">
        <v>258.41000000000003</v>
      </c>
      <c r="H963" s="18">
        <v>19</v>
      </c>
      <c r="I963" s="25">
        <v>3.5</v>
      </c>
      <c r="J963" s="26">
        <f t="shared" si="57"/>
        <v>66.5</v>
      </c>
      <c r="K963" s="26">
        <f t="shared" si="58"/>
        <v>4.6550000000000002</v>
      </c>
      <c r="L963" s="26">
        <f t="shared" si="59"/>
        <v>71.155000000000001</v>
      </c>
      <c r="M963" s="26">
        <f t="shared" si="56"/>
        <v>329.56500000000005</v>
      </c>
      <c r="N963" s="25"/>
      <c r="O963" s="94">
        <v>1</v>
      </c>
    </row>
    <row r="964" spans="1:18" ht="24" customHeight="1">
      <c r="A964" s="31">
        <v>960</v>
      </c>
      <c r="B964" s="16">
        <v>5920004016</v>
      </c>
      <c r="C964" s="17" t="s">
        <v>2478</v>
      </c>
      <c r="D964" s="17" t="s">
        <v>2479</v>
      </c>
      <c r="E964" s="17" t="s">
        <v>2480</v>
      </c>
      <c r="F964" s="48" t="s">
        <v>3599</v>
      </c>
      <c r="G964" s="25">
        <v>445.66</v>
      </c>
      <c r="H964" s="18">
        <v>24</v>
      </c>
      <c r="I964" s="25">
        <v>3.5</v>
      </c>
      <c r="J964" s="26">
        <f t="shared" si="57"/>
        <v>84</v>
      </c>
      <c r="K964" s="26">
        <f t="shared" si="58"/>
        <v>5.8800000000000008</v>
      </c>
      <c r="L964" s="26">
        <f t="shared" si="59"/>
        <v>89.88</v>
      </c>
      <c r="M964" s="26">
        <f t="shared" si="56"/>
        <v>535.54</v>
      </c>
      <c r="N964" s="25"/>
      <c r="O964" s="94" t="s">
        <v>3596</v>
      </c>
    </row>
    <row r="965" spans="1:18" ht="24" customHeight="1">
      <c r="A965" s="31">
        <v>961</v>
      </c>
      <c r="B965" s="33">
        <v>5920004017</v>
      </c>
      <c r="C965" s="17" t="s">
        <v>2481</v>
      </c>
      <c r="D965" s="17" t="s">
        <v>2681</v>
      </c>
      <c r="E965" s="17" t="s">
        <v>2482</v>
      </c>
      <c r="F965" s="48" t="s">
        <v>3577</v>
      </c>
      <c r="G965" s="25">
        <v>157.30000000000001</v>
      </c>
      <c r="H965" s="18">
        <v>1</v>
      </c>
      <c r="I965" s="25">
        <v>3.5</v>
      </c>
      <c r="J965" s="26">
        <f t="shared" si="57"/>
        <v>3.5</v>
      </c>
      <c r="K965" s="26">
        <f t="shared" si="58"/>
        <v>0.24500000000000002</v>
      </c>
      <c r="L965" s="26">
        <f t="shared" si="59"/>
        <v>3.7450000000000001</v>
      </c>
      <c r="M965" s="26">
        <f t="shared" ref="M965:M1022" si="60">SUM(G965+L965)</f>
        <v>161.04500000000002</v>
      </c>
      <c r="N965" s="25"/>
      <c r="O965" s="94">
        <v>1</v>
      </c>
    </row>
    <row r="966" spans="1:18" ht="24" customHeight="1">
      <c r="A966" s="31">
        <v>962</v>
      </c>
      <c r="B966" s="16">
        <v>5920004018</v>
      </c>
      <c r="C966" s="17" t="s">
        <v>2483</v>
      </c>
      <c r="D966" s="17" t="s">
        <v>2484</v>
      </c>
      <c r="E966" s="17" t="s">
        <v>2485</v>
      </c>
      <c r="F966" s="48" t="s">
        <v>3599</v>
      </c>
      <c r="G966" s="25">
        <v>730.28</v>
      </c>
      <c r="H966" s="18">
        <v>78</v>
      </c>
      <c r="I966" s="25">
        <v>3.5</v>
      </c>
      <c r="J966" s="26">
        <f t="shared" ref="J966:J1023" si="61">SUM(H966*I966)</f>
        <v>273</v>
      </c>
      <c r="K966" s="26">
        <f t="shared" ref="K966:K1023" si="62">SUM(J966*7%)</f>
        <v>19.110000000000003</v>
      </c>
      <c r="L966" s="26">
        <f t="shared" ref="L966:L1023" si="63">SUM(J966+K966)</f>
        <v>292.11</v>
      </c>
      <c r="M966" s="26">
        <f t="shared" si="60"/>
        <v>1022.39</v>
      </c>
      <c r="N966" s="25"/>
      <c r="O966" s="94">
        <v>0</v>
      </c>
    </row>
    <row r="967" spans="1:18" ht="24" customHeight="1">
      <c r="A967" s="31">
        <v>963</v>
      </c>
      <c r="B967" s="33">
        <v>5920004019</v>
      </c>
      <c r="C967" s="17" t="s">
        <v>2486</v>
      </c>
      <c r="D967" s="17" t="s">
        <v>2682</v>
      </c>
      <c r="E967" s="17" t="s">
        <v>2487</v>
      </c>
      <c r="F967" s="48" t="s">
        <v>3577</v>
      </c>
      <c r="G967" s="25">
        <v>711.55</v>
      </c>
      <c r="H967" s="18">
        <v>45</v>
      </c>
      <c r="I967" s="25">
        <v>3.5</v>
      </c>
      <c r="J967" s="26">
        <f t="shared" si="61"/>
        <v>157.5</v>
      </c>
      <c r="K967" s="26">
        <f t="shared" si="62"/>
        <v>11.025</v>
      </c>
      <c r="L967" s="26">
        <f t="shared" si="63"/>
        <v>168.52500000000001</v>
      </c>
      <c r="M967" s="26">
        <f t="shared" si="60"/>
        <v>880.07499999999993</v>
      </c>
      <c r="N967" s="25"/>
      <c r="O967" s="94">
        <v>1</v>
      </c>
    </row>
    <row r="968" spans="1:18" ht="24" customHeight="1">
      <c r="A968" s="31">
        <v>964</v>
      </c>
      <c r="B968" s="16">
        <v>5920004020</v>
      </c>
      <c r="C968" s="17" t="s">
        <v>2488</v>
      </c>
      <c r="D968" s="17" t="s">
        <v>2683</v>
      </c>
      <c r="E968" s="17" t="s">
        <v>2489</v>
      </c>
      <c r="F968" s="48" t="s">
        <v>3599</v>
      </c>
      <c r="G968" s="25">
        <v>382</v>
      </c>
      <c r="H968" s="18">
        <v>37</v>
      </c>
      <c r="I968" s="25">
        <v>3.5</v>
      </c>
      <c r="J968" s="26">
        <f t="shared" si="61"/>
        <v>129.5</v>
      </c>
      <c r="K968" s="26">
        <f t="shared" si="62"/>
        <v>9.0650000000000013</v>
      </c>
      <c r="L968" s="26">
        <f t="shared" si="63"/>
        <v>138.565</v>
      </c>
      <c r="M968" s="26">
        <f t="shared" si="60"/>
        <v>520.56500000000005</v>
      </c>
      <c r="N968" s="25"/>
      <c r="O968" s="94">
        <v>0</v>
      </c>
    </row>
    <row r="969" spans="1:18" ht="24" customHeight="1">
      <c r="A969" s="31">
        <v>965</v>
      </c>
      <c r="B969" s="33">
        <v>5920004021</v>
      </c>
      <c r="C969" s="17" t="s">
        <v>2490</v>
      </c>
      <c r="D969" s="17" t="s">
        <v>2684</v>
      </c>
      <c r="E969" s="17" t="s">
        <v>2491</v>
      </c>
      <c r="F969" s="48" t="s">
        <v>3577</v>
      </c>
      <c r="G969" s="25">
        <v>483.12</v>
      </c>
      <c r="H969" s="18">
        <v>54</v>
      </c>
      <c r="I969" s="25">
        <v>3.5</v>
      </c>
      <c r="J969" s="26">
        <f t="shared" si="61"/>
        <v>189</v>
      </c>
      <c r="K969" s="26">
        <f t="shared" si="62"/>
        <v>13.23</v>
      </c>
      <c r="L969" s="26">
        <f t="shared" si="63"/>
        <v>202.23</v>
      </c>
      <c r="M969" s="26">
        <f t="shared" si="60"/>
        <v>685.35</v>
      </c>
      <c r="N969" s="25"/>
      <c r="O969" s="94">
        <v>1</v>
      </c>
    </row>
    <row r="970" spans="1:18" ht="24" customHeight="1">
      <c r="A970" s="31">
        <v>966</v>
      </c>
      <c r="B970" s="16">
        <v>5920004022</v>
      </c>
      <c r="C970" s="17" t="s">
        <v>2492</v>
      </c>
      <c r="D970" s="17" t="s">
        <v>2685</v>
      </c>
      <c r="E970" s="17" t="s">
        <v>2493</v>
      </c>
      <c r="F970" s="48" t="s">
        <v>3599</v>
      </c>
      <c r="G970" s="25">
        <v>134.83000000000001</v>
      </c>
      <c r="H970" s="18">
        <v>14</v>
      </c>
      <c r="I970" s="25">
        <v>3.5</v>
      </c>
      <c r="J970" s="26">
        <f t="shared" si="61"/>
        <v>49</v>
      </c>
      <c r="K970" s="26">
        <f t="shared" si="62"/>
        <v>3.43</v>
      </c>
      <c r="L970" s="26">
        <f t="shared" si="63"/>
        <v>52.43</v>
      </c>
      <c r="M970" s="26">
        <f t="shared" si="60"/>
        <v>187.26000000000002</v>
      </c>
      <c r="N970" s="25"/>
      <c r="O970" s="94">
        <v>0</v>
      </c>
    </row>
    <row r="971" spans="1:18" ht="24" customHeight="1">
      <c r="A971" s="31">
        <v>967</v>
      </c>
      <c r="B971" s="33">
        <v>5920004023</v>
      </c>
      <c r="C971" s="17" t="s">
        <v>2494</v>
      </c>
      <c r="D971" s="17" t="s">
        <v>2686</v>
      </c>
      <c r="E971" s="17" t="s">
        <v>2495</v>
      </c>
      <c r="F971" s="48" t="s">
        <v>3577</v>
      </c>
      <c r="G971" s="25">
        <v>131.08000000000001</v>
      </c>
      <c r="H971" s="18">
        <v>13</v>
      </c>
      <c r="I971" s="25">
        <v>3.5</v>
      </c>
      <c r="J971" s="26">
        <f t="shared" si="61"/>
        <v>45.5</v>
      </c>
      <c r="K971" s="26">
        <f t="shared" si="62"/>
        <v>3.1850000000000005</v>
      </c>
      <c r="L971" s="26">
        <f t="shared" si="63"/>
        <v>48.685000000000002</v>
      </c>
      <c r="M971" s="26">
        <f t="shared" si="60"/>
        <v>179.76500000000001</v>
      </c>
      <c r="N971" s="25"/>
      <c r="O971" s="94">
        <v>1</v>
      </c>
    </row>
    <row r="972" spans="1:18" ht="24" customHeight="1">
      <c r="A972" s="31">
        <v>968</v>
      </c>
      <c r="B972" s="16">
        <v>5920004024</v>
      </c>
      <c r="C972" s="17" t="s">
        <v>2496</v>
      </c>
      <c r="D972" s="17" t="s">
        <v>2687</v>
      </c>
      <c r="E972" s="17" t="s">
        <v>2497</v>
      </c>
      <c r="F972" s="48" t="s">
        <v>3576</v>
      </c>
      <c r="G972" s="25">
        <v>56.18</v>
      </c>
      <c r="H972" s="18">
        <v>36</v>
      </c>
      <c r="I972" s="25">
        <v>3.5</v>
      </c>
      <c r="J972" s="26">
        <f t="shared" si="61"/>
        <v>126</v>
      </c>
      <c r="K972" s="26">
        <f t="shared" si="62"/>
        <v>8.82</v>
      </c>
      <c r="L972" s="26">
        <f t="shared" si="63"/>
        <v>134.82</v>
      </c>
      <c r="M972" s="26">
        <f t="shared" si="60"/>
        <v>191</v>
      </c>
      <c r="N972" s="25"/>
      <c r="O972" s="94">
        <v>0</v>
      </c>
    </row>
    <row r="973" spans="1:18" ht="24" customHeight="1">
      <c r="A973" s="31">
        <v>969</v>
      </c>
      <c r="B973" s="33">
        <v>5920004025</v>
      </c>
      <c r="C973" s="17" t="s">
        <v>2498</v>
      </c>
      <c r="D973" s="17" t="s">
        <v>2687</v>
      </c>
      <c r="E973" s="17" t="s">
        <v>2499</v>
      </c>
      <c r="F973" s="20" t="s">
        <v>19</v>
      </c>
      <c r="G973" s="25">
        <v>0</v>
      </c>
      <c r="H973" s="18">
        <v>0</v>
      </c>
      <c r="I973" s="25">
        <v>3.5</v>
      </c>
      <c r="J973" s="26">
        <f t="shared" si="61"/>
        <v>0</v>
      </c>
      <c r="K973" s="26">
        <f t="shared" si="62"/>
        <v>0</v>
      </c>
      <c r="L973" s="26">
        <f t="shared" si="63"/>
        <v>0</v>
      </c>
      <c r="M973" s="26">
        <f t="shared" si="60"/>
        <v>0</v>
      </c>
      <c r="N973" s="25"/>
      <c r="O973" s="94">
        <v>1</v>
      </c>
      <c r="P973" s="85"/>
      <c r="Q973" s="85"/>
      <c r="R973" s="85"/>
    </row>
    <row r="974" spans="1:18" ht="24" customHeight="1">
      <c r="A974" s="31">
        <v>970</v>
      </c>
      <c r="B974" s="16">
        <v>5920004026</v>
      </c>
      <c r="C974" s="65" t="s">
        <v>2500</v>
      </c>
      <c r="D974" s="65" t="s">
        <v>2688</v>
      </c>
      <c r="E974" s="65" t="s">
        <v>2501</v>
      </c>
      <c r="F974" s="48" t="s">
        <v>3599</v>
      </c>
      <c r="G974" s="25">
        <v>194.75</v>
      </c>
      <c r="H974" s="18">
        <v>21</v>
      </c>
      <c r="I974" s="25">
        <v>3.5</v>
      </c>
      <c r="J974" s="26">
        <f t="shared" si="61"/>
        <v>73.5</v>
      </c>
      <c r="K974" s="26">
        <f t="shared" si="62"/>
        <v>5.1450000000000005</v>
      </c>
      <c r="L974" s="26">
        <f t="shared" si="63"/>
        <v>78.644999999999996</v>
      </c>
      <c r="M974" s="26">
        <f t="shared" si="60"/>
        <v>273.39499999999998</v>
      </c>
      <c r="N974" s="25"/>
      <c r="O974" s="94" t="s">
        <v>3596</v>
      </c>
    </row>
    <row r="975" spans="1:18" ht="24" customHeight="1">
      <c r="A975" s="31">
        <v>971</v>
      </c>
      <c r="B975" s="33">
        <v>5920004027</v>
      </c>
      <c r="C975" s="17" t="s">
        <v>2502</v>
      </c>
      <c r="D975" s="17" t="s">
        <v>2503</v>
      </c>
      <c r="E975" s="17" t="s">
        <v>2504</v>
      </c>
      <c r="F975" s="48" t="s">
        <v>3577</v>
      </c>
      <c r="G975" s="25">
        <v>97.38</v>
      </c>
      <c r="H975" s="18">
        <v>12</v>
      </c>
      <c r="I975" s="25">
        <v>3.5</v>
      </c>
      <c r="J975" s="26">
        <f t="shared" si="61"/>
        <v>42</v>
      </c>
      <c r="K975" s="26">
        <f t="shared" si="62"/>
        <v>2.9400000000000004</v>
      </c>
      <c r="L975" s="26">
        <f t="shared" si="63"/>
        <v>44.94</v>
      </c>
      <c r="M975" s="26">
        <f t="shared" si="60"/>
        <v>142.32</v>
      </c>
      <c r="N975" s="25"/>
      <c r="O975" s="94">
        <v>1</v>
      </c>
    </row>
    <row r="976" spans="1:18" ht="24" customHeight="1">
      <c r="A976" s="31">
        <v>972</v>
      </c>
      <c r="B976" s="16">
        <v>5920004028</v>
      </c>
      <c r="C976" s="17" t="s">
        <v>2505</v>
      </c>
      <c r="D976" s="17" t="s">
        <v>2506</v>
      </c>
      <c r="E976" s="17" t="s">
        <v>2507</v>
      </c>
      <c r="F976" s="49" t="s">
        <v>19</v>
      </c>
      <c r="G976" s="25">
        <v>0</v>
      </c>
      <c r="H976" s="18">
        <v>14</v>
      </c>
      <c r="I976" s="25">
        <v>3.5</v>
      </c>
      <c r="J976" s="26">
        <f t="shared" si="61"/>
        <v>49</v>
      </c>
      <c r="K976" s="26">
        <f t="shared" si="62"/>
        <v>3.43</v>
      </c>
      <c r="L976" s="26">
        <f t="shared" si="63"/>
        <v>52.43</v>
      </c>
      <c r="M976" s="26">
        <f t="shared" si="60"/>
        <v>52.43</v>
      </c>
      <c r="N976" s="25"/>
      <c r="O976" s="94">
        <v>0</v>
      </c>
      <c r="P976" s="85"/>
      <c r="Q976" s="85"/>
      <c r="R976" s="85"/>
    </row>
    <row r="977" spans="1:18" ht="24" customHeight="1">
      <c r="A977" s="31">
        <v>973</v>
      </c>
      <c r="B977" s="33">
        <v>5920004029</v>
      </c>
      <c r="C977" s="17" t="s">
        <v>2508</v>
      </c>
      <c r="D977" s="17" t="s">
        <v>2509</v>
      </c>
      <c r="E977" s="17" t="s">
        <v>3550</v>
      </c>
      <c r="F977" s="48" t="s">
        <v>3576</v>
      </c>
      <c r="G977" s="25">
        <v>86.14</v>
      </c>
      <c r="H977" s="18">
        <v>0</v>
      </c>
      <c r="I977" s="25">
        <v>3.5</v>
      </c>
      <c r="J977" s="26">
        <f t="shared" si="61"/>
        <v>0</v>
      </c>
      <c r="K977" s="26">
        <f t="shared" si="62"/>
        <v>0</v>
      </c>
      <c r="L977" s="26">
        <f t="shared" si="63"/>
        <v>0</v>
      </c>
      <c r="M977" s="26">
        <f t="shared" si="60"/>
        <v>86.14</v>
      </c>
      <c r="N977" s="25"/>
      <c r="O977" s="94">
        <v>1</v>
      </c>
    </row>
    <row r="978" spans="1:18" ht="24" customHeight="1">
      <c r="A978" s="31">
        <v>974</v>
      </c>
      <c r="B978" s="16">
        <v>5920004030</v>
      </c>
      <c r="C978" s="17" t="s">
        <v>2510</v>
      </c>
      <c r="D978" s="17" t="s">
        <v>2511</v>
      </c>
      <c r="E978" s="17" t="s">
        <v>2512</v>
      </c>
      <c r="F978" s="48" t="s">
        <v>3599</v>
      </c>
      <c r="G978" s="25">
        <v>524.30999999999995</v>
      </c>
      <c r="H978" s="18">
        <v>61</v>
      </c>
      <c r="I978" s="25">
        <v>3.5</v>
      </c>
      <c r="J978" s="26">
        <f t="shared" si="61"/>
        <v>213.5</v>
      </c>
      <c r="K978" s="26">
        <f t="shared" si="62"/>
        <v>14.945000000000002</v>
      </c>
      <c r="L978" s="26">
        <f t="shared" si="63"/>
        <v>228.44499999999999</v>
      </c>
      <c r="M978" s="26">
        <f t="shared" si="60"/>
        <v>752.75499999999988</v>
      </c>
      <c r="N978" s="25"/>
      <c r="O978" s="94">
        <v>0</v>
      </c>
    </row>
    <row r="979" spans="1:18" ht="24" customHeight="1">
      <c r="A979" s="31">
        <v>975</v>
      </c>
      <c r="B979" s="33">
        <v>5920004031</v>
      </c>
      <c r="C979" s="17" t="s">
        <v>2513</v>
      </c>
      <c r="D979" s="17" t="s">
        <v>3503</v>
      </c>
      <c r="E979" s="17" t="s">
        <v>3504</v>
      </c>
      <c r="F979" s="48">
        <v>21702</v>
      </c>
      <c r="G979" s="25">
        <v>89.88</v>
      </c>
      <c r="H979" s="18">
        <v>30</v>
      </c>
      <c r="I979" s="25">
        <v>3.5</v>
      </c>
      <c r="J979" s="26">
        <f t="shared" si="61"/>
        <v>105</v>
      </c>
      <c r="K979" s="26">
        <f t="shared" si="62"/>
        <v>7.3500000000000005</v>
      </c>
      <c r="L979" s="26">
        <f t="shared" si="63"/>
        <v>112.35</v>
      </c>
      <c r="M979" s="26">
        <f t="shared" si="60"/>
        <v>202.23</v>
      </c>
      <c r="N979" s="25"/>
      <c r="O979" s="94">
        <v>1</v>
      </c>
      <c r="P979" s="78"/>
      <c r="Q979" s="83"/>
    </row>
    <row r="980" spans="1:18" ht="24" customHeight="1">
      <c r="A980" s="31">
        <v>976</v>
      </c>
      <c r="B980" s="16">
        <v>5920004032</v>
      </c>
      <c r="C980" s="17" t="s">
        <v>2514</v>
      </c>
      <c r="D980" s="17" t="s">
        <v>2515</v>
      </c>
      <c r="E980" s="17" t="s">
        <v>2516</v>
      </c>
      <c r="F980" s="49" t="s">
        <v>19</v>
      </c>
      <c r="G980" s="25">
        <v>0</v>
      </c>
      <c r="H980" s="18">
        <v>58</v>
      </c>
      <c r="I980" s="25">
        <v>3.5</v>
      </c>
      <c r="J980" s="26">
        <f t="shared" si="61"/>
        <v>203</v>
      </c>
      <c r="K980" s="26">
        <f t="shared" si="62"/>
        <v>14.21</v>
      </c>
      <c r="L980" s="26">
        <f t="shared" si="63"/>
        <v>217.21</v>
      </c>
      <c r="M980" s="26">
        <f t="shared" si="60"/>
        <v>217.21</v>
      </c>
      <c r="N980" s="25"/>
      <c r="O980" s="94">
        <v>0</v>
      </c>
      <c r="P980" s="85"/>
      <c r="Q980" s="85"/>
      <c r="R980" s="85"/>
    </row>
    <row r="981" spans="1:18" ht="24" customHeight="1">
      <c r="A981" s="31">
        <v>977</v>
      </c>
      <c r="B981" s="33">
        <v>5920004033</v>
      </c>
      <c r="C981" s="17" t="s">
        <v>2517</v>
      </c>
      <c r="D981" s="17" t="s">
        <v>2518</v>
      </c>
      <c r="E981" s="17" t="s">
        <v>2519</v>
      </c>
      <c r="F981" s="48" t="s">
        <v>3577</v>
      </c>
      <c r="G981" s="25">
        <v>561.75</v>
      </c>
      <c r="H981" s="18">
        <v>40</v>
      </c>
      <c r="I981" s="25">
        <v>3.5</v>
      </c>
      <c r="J981" s="26">
        <f t="shared" si="61"/>
        <v>140</v>
      </c>
      <c r="K981" s="26">
        <f t="shared" si="62"/>
        <v>9.8000000000000007</v>
      </c>
      <c r="L981" s="26">
        <f t="shared" si="63"/>
        <v>149.80000000000001</v>
      </c>
      <c r="M981" s="26">
        <f t="shared" si="60"/>
        <v>711.55</v>
      </c>
      <c r="N981" s="25"/>
      <c r="O981" s="94">
        <v>1</v>
      </c>
    </row>
    <row r="982" spans="1:18" ht="24" customHeight="1">
      <c r="A982" s="31">
        <v>978</v>
      </c>
      <c r="B982" s="16">
        <v>5920004034</v>
      </c>
      <c r="C982" s="17" t="s">
        <v>2520</v>
      </c>
      <c r="D982" s="17" t="s">
        <v>2521</v>
      </c>
      <c r="E982" s="17" t="s">
        <v>2522</v>
      </c>
      <c r="F982" s="48" t="s">
        <v>3599</v>
      </c>
      <c r="G982" s="25">
        <v>108.61</v>
      </c>
      <c r="H982" s="18">
        <v>16</v>
      </c>
      <c r="I982" s="25">
        <v>3.5</v>
      </c>
      <c r="J982" s="26">
        <f t="shared" si="61"/>
        <v>56</v>
      </c>
      <c r="K982" s="26">
        <f t="shared" si="62"/>
        <v>3.9200000000000004</v>
      </c>
      <c r="L982" s="26">
        <f t="shared" si="63"/>
        <v>59.92</v>
      </c>
      <c r="M982" s="26">
        <f t="shared" si="60"/>
        <v>168.53</v>
      </c>
      <c r="N982" s="25"/>
      <c r="O982" s="94">
        <v>0</v>
      </c>
    </row>
    <row r="983" spans="1:18" ht="24" customHeight="1">
      <c r="A983" s="31">
        <v>979</v>
      </c>
      <c r="B983" s="33">
        <v>5920004035</v>
      </c>
      <c r="C983" s="17" t="s">
        <v>2523</v>
      </c>
      <c r="D983" s="17" t="s">
        <v>2689</v>
      </c>
      <c r="E983" s="17" t="s">
        <v>2524</v>
      </c>
      <c r="F983" s="48" t="s">
        <v>3577</v>
      </c>
      <c r="G983" s="25">
        <v>400.73</v>
      </c>
      <c r="H983" s="18">
        <v>34</v>
      </c>
      <c r="I983" s="25">
        <v>3.5</v>
      </c>
      <c r="J983" s="26">
        <f t="shared" si="61"/>
        <v>119</v>
      </c>
      <c r="K983" s="26">
        <f t="shared" si="62"/>
        <v>8.33</v>
      </c>
      <c r="L983" s="26">
        <f t="shared" si="63"/>
        <v>127.33</v>
      </c>
      <c r="M983" s="26">
        <f t="shared" si="60"/>
        <v>528.06000000000006</v>
      </c>
      <c r="N983" s="25"/>
      <c r="O983" s="94">
        <v>1</v>
      </c>
    </row>
    <row r="984" spans="1:18" ht="24" customHeight="1">
      <c r="A984" s="31">
        <v>980</v>
      </c>
      <c r="B984" s="16">
        <v>5920004036</v>
      </c>
      <c r="C984" s="17" t="s">
        <v>2525</v>
      </c>
      <c r="D984" s="17" t="s">
        <v>2526</v>
      </c>
      <c r="E984" s="17" t="s">
        <v>2527</v>
      </c>
      <c r="F984" s="48" t="s">
        <v>3599</v>
      </c>
      <c r="G984" s="25">
        <v>539.29</v>
      </c>
      <c r="H984" s="18">
        <v>52</v>
      </c>
      <c r="I984" s="25">
        <v>3.5</v>
      </c>
      <c r="J984" s="26">
        <f t="shared" si="61"/>
        <v>182</v>
      </c>
      <c r="K984" s="26">
        <f t="shared" si="62"/>
        <v>12.740000000000002</v>
      </c>
      <c r="L984" s="26">
        <f t="shared" si="63"/>
        <v>194.74</v>
      </c>
      <c r="M984" s="26">
        <f t="shared" si="60"/>
        <v>734.03</v>
      </c>
      <c r="N984" s="25"/>
      <c r="O984" s="94" t="s">
        <v>3596</v>
      </c>
    </row>
    <row r="985" spans="1:18" ht="24" customHeight="1">
      <c r="A985" s="31">
        <v>981</v>
      </c>
      <c r="B985" s="33">
        <v>5920004037</v>
      </c>
      <c r="C985" s="17" t="s">
        <v>2528</v>
      </c>
      <c r="D985" s="17" t="s">
        <v>3499</v>
      </c>
      <c r="E985" s="17" t="s">
        <v>3498</v>
      </c>
      <c r="F985" s="49" t="s">
        <v>19</v>
      </c>
      <c r="G985" s="25">
        <v>0</v>
      </c>
      <c r="H985" s="18">
        <v>52</v>
      </c>
      <c r="I985" s="25">
        <v>3.5</v>
      </c>
      <c r="J985" s="26">
        <f t="shared" si="61"/>
        <v>182</v>
      </c>
      <c r="K985" s="26">
        <f t="shared" si="62"/>
        <v>12.740000000000002</v>
      </c>
      <c r="L985" s="26">
        <f t="shared" si="63"/>
        <v>194.74</v>
      </c>
      <c r="M985" s="26">
        <f t="shared" si="60"/>
        <v>194.74</v>
      </c>
      <c r="N985" s="25">
        <v>194.74</v>
      </c>
      <c r="O985" s="94">
        <v>1</v>
      </c>
      <c r="P985" s="85"/>
      <c r="Q985" s="85"/>
      <c r="R985" s="85"/>
    </row>
    <row r="986" spans="1:18" ht="24" customHeight="1">
      <c r="A986" s="31">
        <v>982</v>
      </c>
      <c r="B986" s="16">
        <v>5920004038</v>
      </c>
      <c r="C986" s="17" t="s">
        <v>2529</v>
      </c>
      <c r="D986" s="17" t="s">
        <v>2530</v>
      </c>
      <c r="E986" s="17" t="s">
        <v>2531</v>
      </c>
      <c r="F986" s="48" t="s">
        <v>3599</v>
      </c>
      <c r="G986" s="25">
        <v>71.16</v>
      </c>
      <c r="H986" s="18">
        <v>0</v>
      </c>
      <c r="I986" s="25">
        <v>3.5</v>
      </c>
      <c r="J986" s="26">
        <f t="shared" si="61"/>
        <v>0</v>
      </c>
      <c r="K986" s="26">
        <f t="shared" si="62"/>
        <v>0</v>
      </c>
      <c r="L986" s="26">
        <f t="shared" si="63"/>
        <v>0</v>
      </c>
      <c r="M986" s="26">
        <f t="shared" si="60"/>
        <v>71.16</v>
      </c>
      <c r="N986" s="25"/>
      <c r="O986" s="94">
        <v>0</v>
      </c>
    </row>
    <row r="987" spans="1:18" ht="24" customHeight="1">
      <c r="A987" s="31">
        <v>983</v>
      </c>
      <c r="B987" s="33">
        <v>5920004039</v>
      </c>
      <c r="C987" s="65" t="s">
        <v>2532</v>
      </c>
      <c r="D987" s="65" t="s">
        <v>2533</v>
      </c>
      <c r="E987" s="65" t="s">
        <v>2534</v>
      </c>
      <c r="F987" s="48" t="s">
        <v>3577</v>
      </c>
      <c r="G987" s="25">
        <v>228.45</v>
      </c>
      <c r="H987" s="18">
        <v>20</v>
      </c>
      <c r="I987" s="25">
        <v>3.5</v>
      </c>
      <c r="J987" s="26">
        <f t="shared" si="61"/>
        <v>70</v>
      </c>
      <c r="K987" s="26">
        <f t="shared" si="62"/>
        <v>4.9000000000000004</v>
      </c>
      <c r="L987" s="26">
        <f t="shared" si="63"/>
        <v>74.900000000000006</v>
      </c>
      <c r="M987" s="26">
        <f t="shared" si="60"/>
        <v>303.35000000000002</v>
      </c>
      <c r="N987" s="25"/>
      <c r="O987" s="94">
        <v>1</v>
      </c>
    </row>
    <row r="988" spans="1:18" ht="24" customHeight="1">
      <c r="A988" s="31">
        <v>984</v>
      </c>
      <c r="B988" s="16">
        <v>5920004040</v>
      </c>
      <c r="C988" s="17" t="s">
        <v>2535</v>
      </c>
      <c r="D988" s="17" t="s">
        <v>2536</v>
      </c>
      <c r="E988" s="17" t="s">
        <v>2537</v>
      </c>
      <c r="F988" s="48" t="s">
        <v>3599</v>
      </c>
      <c r="G988" s="25">
        <v>14.99</v>
      </c>
      <c r="H988" s="18">
        <v>1</v>
      </c>
      <c r="I988" s="25">
        <v>3.5</v>
      </c>
      <c r="J988" s="26">
        <f t="shared" si="61"/>
        <v>3.5</v>
      </c>
      <c r="K988" s="26">
        <f t="shared" si="62"/>
        <v>0.24500000000000002</v>
      </c>
      <c r="L988" s="26">
        <f t="shared" si="63"/>
        <v>3.7450000000000001</v>
      </c>
      <c r="M988" s="26">
        <f t="shared" si="60"/>
        <v>18.734999999999999</v>
      </c>
      <c r="N988" s="25"/>
      <c r="O988" s="94">
        <v>0</v>
      </c>
    </row>
    <row r="989" spans="1:18" ht="24" customHeight="1">
      <c r="A989" s="31">
        <v>985</v>
      </c>
      <c r="B989" s="33">
        <v>5920004041</v>
      </c>
      <c r="C989" s="17" t="s">
        <v>2538</v>
      </c>
      <c r="D989" s="17" t="s">
        <v>2539</v>
      </c>
      <c r="E989" s="17" t="s">
        <v>2540</v>
      </c>
      <c r="F989" s="48" t="s">
        <v>3577</v>
      </c>
      <c r="G989" s="25">
        <v>146.07</v>
      </c>
      <c r="H989" s="18">
        <v>11</v>
      </c>
      <c r="I989" s="25">
        <v>3.5</v>
      </c>
      <c r="J989" s="26">
        <f t="shared" si="61"/>
        <v>38.5</v>
      </c>
      <c r="K989" s="26">
        <f t="shared" si="62"/>
        <v>2.6950000000000003</v>
      </c>
      <c r="L989" s="26">
        <f t="shared" si="63"/>
        <v>41.195</v>
      </c>
      <c r="M989" s="26">
        <f t="shared" si="60"/>
        <v>187.26499999999999</v>
      </c>
      <c r="N989" s="25"/>
      <c r="O989" s="94">
        <v>1</v>
      </c>
    </row>
    <row r="990" spans="1:18" ht="24" customHeight="1">
      <c r="A990" s="31">
        <v>986</v>
      </c>
      <c r="B990" s="16">
        <v>5920004042</v>
      </c>
      <c r="C990" s="17" t="s">
        <v>2541</v>
      </c>
      <c r="D990" s="17" t="s">
        <v>2536</v>
      </c>
      <c r="E990" s="17" t="s">
        <v>2542</v>
      </c>
      <c r="F990" s="48" t="s">
        <v>3599</v>
      </c>
      <c r="G990" s="25">
        <v>205.98</v>
      </c>
      <c r="H990" s="18">
        <v>15</v>
      </c>
      <c r="I990" s="25">
        <v>3.5</v>
      </c>
      <c r="J990" s="26">
        <f t="shared" si="61"/>
        <v>52.5</v>
      </c>
      <c r="K990" s="26">
        <f t="shared" si="62"/>
        <v>3.6750000000000003</v>
      </c>
      <c r="L990" s="26">
        <f t="shared" si="63"/>
        <v>56.174999999999997</v>
      </c>
      <c r="M990" s="26">
        <f t="shared" si="60"/>
        <v>262.15499999999997</v>
      </c>
      <c r="N990" s="25"/>
      <c r="O990" s="94">
        <v>0</v>
      </c>
    </row>
    <row r="991" spans="1:18" ht="24" customHeight="1">
      <c r="A991" s="31">
        <v>987</v>
      </c>
      <c r="B991" s="33">
        <v>5920004043</v>
      </c>
      <c r="C991" s="17" t="s">
        <v>2543</v>
      </c>
      <c r="D991" s="17" t="s">
        <v>2544</v>
      </c>
      <c r="E991" s="17" t="s">
        <v>2545</v>
      </c>
      <c r="F991" s="48" t="s">
        <v>3577</v>
      </c>
      <c r="G991" s="25">
        <v>131.08000000000001</v>
      </c>
      <c r="H991" s="18">
        <v>9</v>
      </c>
      <c r="I991" s="25">
        <v>3.5</v>
      </c>
      <c r="J991" s="26">
        <f t="shared" si="61"/>
        <v>31.5</v>
      </c>
      <c r="K991" s="26">
        <f t="shared" si="62"/>
        <v>2.2050000000000001</v>
      </c>
      <c r="L991" s="26">
        <f t="shared" si="63"/>
        <v>33.704999999999998</v>
      </c>
      <c r="M991" s="26">
        <f t="shared" si="60"/>
        <v>164.78500000000003</v>
      </c>
      <c r="N991" s="25"/>
      <c r="O991" s="94">
        <v>1</v>
      </c>
    </row>
    <row r="992" spans="1:18" ht="24" customHeight="1">
      <c r="A992" s="31">
        <v>988</v>
      </c>
      <c r="B992" s="16">
        <v>5920004044</v>
      </c>
      <c r="C992" s="17" t="s">
        <v>2546</v>
      </c>
      <c r="D992" s="17" t="s">
        <v>2690</v>
      </c>
      <c r="E992" s="17" t="s">
        <v>2547</v>
      </c>
      <c r="F992" s="48" t="s">
        <v>3599</v>
      </c>
      <c r="G992" s="25">
        <v>243.43</v>
      </c>
      <c r="H992" s="18">
        <v>43</v>
      </c>
      <c r="I992" s="25">
        <v>3.5</v>
      </c>
      <c r="J992" s="26">
        <f t="shared" si="61"/>
        <v>150.5</v>
      </c>
      <c r="K992" s="26">
        <f t="shared" si="62"/>
        <v>10.535</v>
      </c>
      <c r="L992" s="26">
        <f t="shared" si="63"/>
        <v>161.035</v>
      </c>
      <c r="M992" s="26">
        <f t="shared" si="60"/>
        <v>404.46500000000003</v>
      </c>
      <c r="N992" s="25"/>
      <c r="O992" s="94">
        <v>0</v>
      </c>
    </row>
    <row r="993" spans="1:18" ht="24" customHeight="1">
      <c r="A993" s="31">
        <v>989</v>
      </c>
      <c r="B993" s="33">
        <v>5920004045</v>
      </c>
      <c r="C993" s="17" t="s">
        <v>2548</v>
      </c>
      <c r="D993" s="17" t="s">
        <v>2691</v>
      </c>
      <c r="E993" s="17" t="s">
        <v>2549</v>
      </c>
      <c r="F993" s="48" t="s">
        <v>3577</v>
      </c>
      <c r="G993" s="25">
        <v>131.09</v>
      </c>
      <c r="H993" s="18">
        <v>12</v>
      </c>
      <c r="I993" s="25">
        <v>3.5</v>
      </c>
      <c r="J993" s="26">
        <f t="shared" si="61"/>
        <v>42</v>
      </c>
      <c r="K993" s="26">
        <f t="shared" si="62"/>
        <v>2.9400000000000004</v>
      </c>
      <c r="L993" s="26">
        <f t="shared" si="63"/>
        <v>44.94</v>
      </c>
      <c r="M993" s="26">
        <f t="shared" si="60"/>
        <v>176.03</v>
      </c>
      <c r="N993" s="25"/>
      <c r="O993" s="94">
        <v>1</v>
      </c>
    </row>
    <row r="994" spans="1:18" ht="24" customHeight="1">
      <c r="A994" s="31">
        <v>990</v>
      </c>
      <c r="B994" s="16">
        <v>5920004046</v>
      </c>
      <c r="C994" s="17" t="s">
        <v>2550</v>
      </c>
      <c r="D994" s="17" t="s">
        <v>2692</v>
      </c>
      <c r="E994" s="17" t="s">
        <v>2551</v>
      </c>
      <c r="F994" s="48" t="s">
        <v>3599</v>
      </c>
      <c r="G994" s="25">
        <v>887.57</v>
      </c>
      <c r="H994" s="18">
        <v>64</v>
      </c>
      <c r="I994" s="25">
        <v>3.5</v>
      </c>
      <c r="J994" s="26">
        <f t="shared" si="61"/>
        <v>224</v>
      </c>
      <c r="K994" s="26">
        <f t="shared" si="62"/>
        <v>15.680000000000001</v>
      </c>
      <c r="L994" s="26">
        <f t="shared" si="63"/>
        <v>239.68</v>
      </c>
      <c r="M994" s="26">
        <f t="shared" si="60"/>
        <v>1127.25</v>
      </c>
      <c r="N994" s="25"/>
      <c r="O994" s="94" t="s">
        <v>3596</v>
      </c>
    </row>
    <row r="995" spans="1:18" ht="24" customHeight="1">
      <c r="A995" s="31">
        <v>991</v>
      </c>
      <c r="B995" s="33">
        <v>5920004047</v>
      </c>
      <c r="C995" s="17" t="s">
        <v>2552</v>
      </c>
      <c r="D995" s="17" t="s">
        <v>2693</v>
      </c>
      <c r="E995" s="17" t="s">
        <v>2553</v>
      </c>
      <c r="F995" s="48" t="s">
        <v>3577</v>
      </c>
      <c r="G995" s="25">
        <v>352.03</v>
      </c>
      <c r="H995" s="18">
        <v>10</v>
      </c>
      <c r="I995" s="25">
        <v>3.5</v>
      </c>
      <c r="J995" s="26">
        <f t="shared" si="61"/>
        <v>35</v>
      </c>
      <c r="K995" s="26">
        <f t="shared" si="62"/>
        <v>2.4500000000000002</v>
      </c>
      <c r="L995" s="26">
        <f t="shared" si="63"/>
        <v>37.450000000000003</v>
      </c>
      <c r="M995" s="26">
        <f t="shared" si="60"/>
        <v>389.47999999999996</v>
      </c>
      <c r="N995" s="25"/>
      <c r="O995" s="94">
        <v>1</v>
      </c>
    </row>
    <row r="996" spans="1:18" ht="24" customHeight="1">
      <c r="A996" s="31">
        <v>992</v>
      </c>
      <c r="B996" s="16">
        <v>5920004048</v>
      </c>
      <c r="C996" s="17" t="s">
        <v>2554</v>
      </c>
      <c r="D996" s="17" t="s">
        <v>2555</v>
      </c>
      <c r="E996" s="17" t="s">
        <v>2556</v>
      </c>
      <c r="F996" s="20" t="s">
        <v>19</v>
      </c>
      <c r="G996" s="25">
        <v>0</v>
      </c>
      <c r="H996" s="18">
        <v>103</v>
      </c>
      <c r="I996" s="25">
        <v>3.5</v>
      </c>
      <c r="J996" s="26">
        <f t="shared" si="61"/>
        <v>360.5</v>
      </c>
      <c r="K996" s="26">
        <f t="shared" si="62"/>
        <v>25.235000000000003</v>
      </c>
      <c r="L996" s="26">
        <f t="shared" si="63"/>
        <v>385.73500000000001</v>
      </c>
      <c r="M996" s="26">
        <f t="shared" si="60"/>
        <v>385.73500000000001</v>
      </c>
      <c r="N996" s="25"/>
      <c r="O996" s="94">
        <v>0</v>
      </c>
      <c r="P996" s="85"/>
      <c r="Q996" s="85"/>
      <c r="R996" s="85"/>
    </row>
    <row r="997" spans="1:18" ht="24" customHeight="1">
      <c r="A997" s="31">
        <v>993</v>
      </c>
      <c r="B997" s="33">
        <v>5920004049</v>
      </c>
      <c r="C997" s="17" t="s">
        <v>2557</v>
      </c>
      <c r="D997" s="17" t="s">
        <v>2558</v>
      </c>
      <c r="E997" s="17" t="s">
        <v>2559</v>
      </c>
      <c r="F997" s="49" t="s">
        <v>19</v>
      </c>
      <c r="G997" s="25">
        <v>0</v>
      </c>
      <c r="H997" s="18">
        <v>363</v>
      </c>
      <c r="I997" s="25">
        <v>3.5</v>
      </c>
      <c r="J997" s="26">
        <f t="shared" si="61"/>
        <v>1270.5</v>
      </c>
      <c r="K997" s="26">
        <f t="shared" si="62"/>
        <v>88.935000000000002</v>
      </c>
      <c r="L997" s="26">
        <f t="shared" si="63"/>
        <v>1359.4349999999999</v>
      </c>
      <c r="M997" s="26">
        <f t="shared" si="60"/>
        <v>1359.4349999999999</v>
      </c>
      <c r="N997" s="25"/>
      <c r="O997" s="94">
        <v>1</v>
      </c>
      <c r="P997" s="85"/>
      <c r="Q997" s="85"/>
      <c r="R997" s="85"/>
    </row>
    <row r="998" spans="1:18" ht="24" customHeight="1">
      <c r="A998" s="31">
        <v>994</v>
      </c>
      <c r="B998" s="16">
        <v>5920004050</v>
      </c>
      <c r="C998" s="17" t="s">
        <v>2560</v>
      </c>
      <c r="D998" s="17" t="s">
        <v>2561</v>
      </c>
      <c r="E998" s="17" t="s">
        <v>2562</v>
      </c>
      <c r="F998" s="48" t="s">
        <v>3599</v>
      </c>
      <c r="G998" s="25">
        <v>2168.36</v>
      </c>
      <c r="H998" s="18">
        <v>175</v>
      </c>
      <c r="I998" s="25">
        <v>3.5</v>
      </c>
      <c r="J998" s="26">
        <f t="shared" si="61"/>
        <v>612.5</v>
      </c>
      <c r="K998" s="26">
        <f t="shared" si="62"/>
        <v>42.875000000000007</v>
      </c>
      <c r="L998" s="26">
        <f t="shared" si="63"/>
        <v>655.375</v>
      </c>
      <c r="M998" s="26">
        <f t="shared" si="60"/>
        <v>2823.7350000000001</v>
      </c>
      <c r="N998" s="25"/>
      <c r="O998" s="94">
        <v>0</v>
      </c>
    </row>
    <row r="999" spans="1:18" ht="24" customHeight="1">
      <c r="A999" s="31">
        <v>995</v>
      </c>
      <c r="B999" s="33">
        <v>5920004051</v>
      </c>
      <c r="C999" s="17" t="s">
        <v>2563</v>
      </c>
      <c r="D999" s="17" t="s">
        <v>2564</v>
      </c>
      <c r="E999" s="17" t="s">
        <v>2565</v>
      </c>
      <c r="F999" s="48" t="s">
        <v>3577</v>
      </c>
      <c r="G999" s="25">
        <v>1142.23</v>
      </c>
      <c r="H999" s="18">
        <v>111</v>
      </c>
      <c r="I999" s="25">
        <v>3.5</v>
      </c>
      <c r="J999" s="26">
        <f t="shared" si="61"/>
        <v>388.5</v>
      </c>
      <c r="K999" s="26">
        <f t="shared" si="62"/>
        <v>27.195000000000004</v>
      </c>
      <c r="L999" s="26">
        <f t="shared" si="63"/>
        <v>415.69499999999999</v>
      </c>
      <c r="M999" s="26">
        <f t="shared" si="60"/>
        <v>1557.925</v>
      </c>
      <c r="N999" s="25"/>
      <c r="O999" s="94">
        <v>1</v>
      </c>
    </row>
    <row r="1000" spans="1:18" ht="24" customHeight="1">
      <c r="A1000" s="31">
        <v>996</v>
      </c>
      <c r="B1000" s="16">
        <v>5920004052</v>
      </c>
      <c r="C1000" s="65" t="s">
        <v>2566</v>
      </c>
      <c r="D1000" s="65" t="s">
        <v>1841</v>
      </c>
      <c r="E1000" s="65" t="s">
        <v>1889</v>
      </c>
      <c r="F1000" s="20" t="s">
        <v>19</v>
      </c>
      <c r="G1000" s="25">
        <v>0</v>
      </c>
      <c r="H1000" s="18">
        <v>0</v>
      </c>
      <c r="I1000" s="25">
        <v>3.5</v>
      </c>
      <c r="J1000" s="26">
        <f t="shared" si="61"/>
        <v>0</v>
      </c>
      <c r="K1000" s="26">
        <f t="shared" si="62"/>
        <v>0</v>
      </c>
      <c r="L1000" s="26">
        <f t="shared" si="63"/>
        <v>0</v>
      </c>
      <c r="M1000" s="26">
        <f t="shared" si="60"/>
        <v>0</v>
      </c>
      <c r="N1000" s="25"/>
      <c r="O1000" s="94">
        <v>0</v>
      </c>
      <c r="P1000" s="85"/>
      <c r="Q1000" s="85"/>
      <c r="R1000" s="85"/>
    </row>
    <row r="1001" spans="1:18" ht="24" customHeight="1">
      <c r="A1001" s="31">
        <v>997</v>
      </c>
      <c r="B1001" s="33">
        <v>5920004053</v>
      </c>
      <c r="C1001" s="17" t="s">
        <v>2568</v>
      </c>
      <c r="D1001" s="17" t="s">
        <v>2569</v>
      </c>
      <c r="E1001" s="17" t="s">
        <v>2570</v>
      </c>
      <c r="F1001" s="48" t="s">
        <v>3577</v>
      </c>
      <c r="G1001" s="25">
        <v>2449.23</v>
      </c>
      <c r="H1001" s="18">
        <v>364</v>
      </c>
      <c r="I1001" s="25">
        <v>3.5</v>
      </c>
      <c r="J1001" s="26">
        <f t="shared" si="61"/>
        <v>1274</v>
      </c>
      <c r="K1001" s="26">
        <f t="shared" si="62"/>
        <v>89.18</v>
      </c>
      <c r="L1001" s="26">
        <f t="shared" si="63"/>
        <v>1363.18</v>
      </c>
      <c r="M1001" s="26">
        <f t="shared" si="60"/>
        <v>3812.41</v>
      </c>
      <c r="N1001" s="25"/>
      <c r="O1001" s="94">
        <v>1</v>
      </c>
    </row>
    <row r="1002" spans="1:18" ht="24" customHeight="1">
      <c r="A1002" s="31">
        <v>998</v>
      </c>
      <c r="B1002" s="16">
        <v>5920004054</v>
      </c>
      <c r="C1002" s="17" t="s">
        <v>2571</v>
      </c>
      <c r="D1002" s="17" t="s">
        <v>2572</v>
      </c>
      <c r="E1002" s="17" t="s">
        <v>2573</v>
      </c>
      <c r="F1002" s="48" t="s">
        <v>3599</v>
      </c>
      <c r="G1002" s="25">
        <v>1250.8399999999999</v>
      </c>
      <c r="H1002" s="18">
        <v>46</v>
      </c>
      <c r="I1002" s="25">
        <v>3.5</v>
      </c>
      <c r="J1002" s="26">
        <f t="shared" si="61"/>
        <v>161</v>
      </c>
      <c r="K1002" s="26">
        <f t="shared" si="62"/>
        <v>11.270000000000001</v>
      </c>
      <c r="L1002" s="26">
        <f t="shared" si="63"/>
        <v>172.27</v>
      </c>
      <c r="M1002" s="26">
        <f t="shared" si="60"/>
        <v>1423.11</v>
      </c>
      <c r="N1002" s="25"/>
      <c r="O1002" s="94">
        <v>0</v>
      </c>
    </row>
    <row r="1003" spans="1:18" ht="24" customHeight="1">
      <c r="A1003" s="31">
        <v>999</v>
      </c>
      <c r="B1003" s="33">
        <v>5920004055</v>
      </c>
      <c r="C1003" s="17" t="s">
        <v>2574</v>
      </c>
      <c r="D1003" s="17" t="s">
        <v>3502</v>
      </c>
      <c r="E1003" s="17" t="s">
        <v>2575</v>
      </c>
      <c r="F1003" s="49" t="s">
        <v>19</v>
      </c>
      <c r="G1003" s="25">
        <v>0</v>
      </c>
      <c r="H1003" s="18">
        <v>1969</v>
      </c>
      <c r="I1003" s="25">
        <v>3.5</v>
      </c>
      <c r="J1003" s="26">
        <f t="shared" si="61"/>
        <v>6891.5</v>
      </c>
      <c r="K1003" s="26">
        <f t="shared" si="62"/>
        <v>482.40500000000003</v>
      </c>
      <c r="L1003" s="26">
        <f t="shared" si="63"/>
        <v>7373.9049999999997</v>
      </c>
      <c r="M1003" s="26">
        <f t="shared" si="60"/>
        <v>7373.9049999999997</v>
      </c>
      <c r="N1003" s="25"/>
      <c r="O1003" s="94">
        <v>1</v>
      </c>
      <c r="P1003" s="78"/>
      <c r="Q1003" s="83"/>
    </row>
    <row r="1004" spans="1:18" ht="24" customHeight="1">
      <c r="A1004" s="31">
        <v>1000</v>
      </c>
      <c r="B1004" s="16">
        <v>5920004056</v>
      </c>
      <c r="C1004" s="17" t="s">
        <v>2576</v>
      </c>
      <c r="D1004" s="17" t="s">
        <v>3502</v>
      </c>
      <c r="E1004" s="17" t="s">
        <v>2575</v>
      </c>
      <c r="F1004" s="49" t="s">
        <v>19</v>
      </c>
      <c r="G1004" s="25">
        <v>0</v>
      </c>
      <c r="H1004" s="18">
        <v>517</v>
      </c>
      <c r="I1004" s="25">
        <v>3.5</v>
      </c>
      <c r="J1004" s="26">
        <f t="shared" si="61"/>
        <v>1809.5</v>
      </c>
      <c r="K1004" s="26">
        <f t="shared" si="62"/>
        <v>126.66500000000001</v>
      </c>
      <c r="L1004" s="26">
        <f t="shared" si="63"/>
        <v>1936.165</v>
      </c>
      <c r="M1004" s="26">
        <f t="shared" si="60"/>
        <v>1936.165</v>
      </c>
      <c r="N1004" s="25"/>
      <c r="O1004" s="94" t="s">
        <v>3596</v>
      </c>
      <c r="P1004" s="78"/>
      <c r="Q1004" s="83"/>
    </row>
    <row r="1005" spans="1:18" ht="24" customHeight="1">
      <c r="A1005" s="31">
        <v>1001</v>
      </c>
      <c r="B1005" s="33">
        <v>5920004057</v>
      </c>
      <c r="C1005" s="17" t="s">
        <v>2577</v>
      </c>
      <c r="D1005" s="17" t="s">
        <v>2578</v>
      </c>
      <c r="E1005" s="17" t="s">
        <v>24</v>
      </c>
      <c r="F1005" s="49" t="s">
        <v>3578</v>
      </c>
      <c r="G1005" s="25">
        <v>67.41</v>
      </c>
      <c r="H1005" s="18">
        <v>9</v>
      </c>
      <c r="I1005" s="25">
        <v>3.5</v>
      </c>
      <c r="J1005" s="26">
        <f t="shared" si="61"/>
        <v>31.5</v>
      </c>
      <c r="K1005" s="26">
        <f t="shared" si="62"/>
        <v>2.2050000000000001</v>
      </c>
      <c r="L1005" s="26">
        <f t="shared" si="63"/>
        <v>33.704999999999998</v>
      </c>
      <c r="M1005" s="26">
        <f t="shared" si="60"/>
        <v>101.11499999999999</v>
      </c>
      <c r="N1005" s="25"/>
      <c r="O1005" s="94">
        <v>1</v>
      </c>
      <c r="P1005" s="78"/>
    </row>
    <row r="1006" spans="1:18" ht="24" customHeight="1">
      <c r="A1006" s="31">
        <v>1002</v>
      </c>
      <c r="B1006" s="16">
        <v>5920004058</v>
      </c>
      <c r="C1006" s="17" t="s">
        <v>2579</v>
      </c>
      <c r="D1006" s="17" t="s">
        <v>2580</v>
      </c>
      <c r="E1006" s="17" t="s">
        <v>3491</v>
      </c>
      <c r="F1006" s="49" t="s">
        <v>19</v>
      </c>
      <c r="G1006" s="25">
        <v>0</v>
      </c>
      <c r="H1006" s="18">
        <v>214</v>
      </c>
      <c r="I1006" s="25">
        <v>3.5</v>
      </c>
      <c r="J1006" s="26">
        <f t="shared" si="61"/>
        <v>749</v>
      </c>
      <c r="K1006" s="26">
        <f t="shared" si="62"/>
        <v>52.430000000000007</v>
      </c>
      <c r="L1006" s="26">
        <f t="shared" si="63"/>
        <v>801.43000000000006</v>
      </c>
      <c r="M1006" s="26">
        <f t="shared" si="60"/>
        <v>801.43000000000006</v>
      </c>
      <c r="N1006" s="25"/>
      <c r="O1006" s="94">
        <v>0</v>
      </c>
      <c r="P1006" s="85"/>
      <c r="Q1006" s="85"/>
      <c r="R1006" s="85"/>
    </row>
    <row r="1007" spans="1:18" ht="24" customHeight="1">
      <c r="A1007" s="31">
        <v>1003</v>
      </c>
      <c r="B1007" s="33">
        <v>5920004059</v>
      </c>
      <c r="C1007" s="17" t="s">
        <v>2581</v>
      </c>
      <c r="D1007" s="17" t="s">
        <v>2582</v>
      </c>
      <c r="E1007" s="17" t="s">
        <v>2583</v>
      </c>
      <c r="F1007" s="48" t="s">
        <v>3577</v>
      </c>
      <c r="G1007" s="25">
        <v>299.60000000000002</v>
      </c>
      <c r="H1007" s="18">
        <v>19</v>
      </c>
      <c r="I1007" s="25">
        <v>3.5</v>
      </c>
      <c r="J1007" s="26">
        <f t="shared" si="61"/>
        <v>66.5</v>
      </c>
      <c r="K1007" s="26">
        <f t="shared" si="62"/>
        <v>4.6550000000000002</v>
      </c>
      <c r="L1007" s="26">
        <f>SUM(J1007+K1007)</f>
        <v>71.155000000000001</v>
      </c>
      <c r="M1007" s="26">
        <f>SUM(G1007+L1007)</f>
        <v>370.755</v>
      </c>
      <c r="N1007" s="25"/>
      <c r="O1007" s="94">
        <v>1</v>
      </c>
    </row>
    <row r="1008" spans="1:18" ht="24" customHeight="1">
      <c r="A1008" s="31">
        <v>1004</v>
      </c>
      <c r="B1008" s="16">
        <v>5920004060</v>
      </c>
      <c r="C1008" s="17" t="s">
        <v>2584</v>
      </c>
      <c r="D1008" s="17" t="s">
        <v>2569</v>
      </c>
      <c r="E1008" s="17" t="s">
        <v>28</v>
      </c>
      <c r="F1008" s="49">
        <v>21702</v>
      </c>
      <c r="G1008" s="25">
        <v>2400.5500000000002</v>
      </c>
      <c r="H1008" s="18">
        <v>675</v>
      </c>
      <c r="I1008" s="25">
        <v>3.5</v>
      </c>
      <c r="J1008" s="26">
        <f t="shared" si="61"/>
        <v>2362.5</v>
      </c>
      <c r="K1008" s="26">
        <f t="shared" si="62"/>
        <v>165.37500000000003</v>
      </c>
      <c r="L1008" s="26">
        <f t="shared" si="63"/>
        <v>2527.875</v>
      </c>
      <c r="M1008" s="26">
        <f t="shared" si="60"/>
        <v>4928.4250000000002</v>
      </c>
      <c r="N1008" s="25"/>
      <c r="O1008" s="94">
        <v>0</v>
      </c>
      <c r="P1008" s="78"/>
      <c r="Q1008" s="83"/>
    </row>
    <row r="1009" spans="1:18" ht="24" customHeight="1">
      <c r="A1009" s="31">
        <v>1005</v>
      </c>
      <c r="B1009" s="33">
        <v>5920004061</v>
      </c>
      <c r="C1009" s="17" t="s">
        <v>2585</v>
      </c>
      <c r="D1009" s="17" t="s">
        <v>2586</v>
      </c>
      <c r="E1009" s="17" t="s">
        <v>28</v>
      </c>
      <c r="F1009" s="49">
        <v>21702</v>
      </c>
      <c r="G1009" s="25">
        <v>1531.71</v>
      </c>
      <c r="H1009" s="18">
        <v>434</v>
      </c>
      <c r="I1009" s="25">
        <v>3.5</v>
      </c>
      <c r="J1009" s="26">
        <f t="shared" si="61"/>
        <v>1519</v>
      </c>
      <c r="K1009" s="26">
        <f t="shared" si="62"/>
        <v>106.33000000000001</v>
      </c>
      <c r="L1009" s="26">
        <f t="shared" si="63"/>
        <v>1625.33</v>
      </c>
      <c r="M1009" s="26">
        <f t="shared" si="60"/>
        <v>3157.04</v>
      </c>
      <c r="N1009" s="25"/>
      <c r="O1009" s="94">
        <v>1</v>
      </c>
      <c r="P1009" s="78"/>
      <c r="Q1009" s="83"/>
    </row>
    <row r="1010" spans="1:18" ht="24" customHeight="1">
      <c r="A1010" s="31">
        <v>1006</v>
      </c>
      <c r="B1010" s="16">
        <v>5920004062</v>
      </c>
      <c r="C1010" s="17" t="s">
        <v>2587</v>
      </c>
      <c r="D1010" s="17" t="s">
        <v>2588</v>
      </c>
      <c r="E1010" s="17" t="s">
        <v>28</v>
      </c>
      <c r="F1010" s="48" t="s">
        <v>3599</v>
      </c>
      <c r="G1010" s="25">
        <v>4853.53</v>
      </c>
      <c r="H1010" s="18">
        <v>402</v>
      </c>
      <c r="I1010" s="25">
        <v>3.5</v>
      </c>
      <c r="J1010" s="26">
        <f t="shared" si="61"/>
        <v>1407</v>
      </c>
      <c r="K1010" s="26">
        <f t="shared" si="62"/>
        <v>98.490000000000009</v>
      </c>
      <c r="L1010" s="26">
        <f t="shared" si="63"/>
        <v>1505.49</v>
      </c>
      <c r="M1010" s="26">
        <f t="shared" si="60"/>
        <v>6359.0199999999995</v>
      </c>
      <c r="N1010" s="25"/>
      <c r="O1010" s="94">
        <v>0</v>
      </c>
    </row>
    <row r="1011" spans="1:18" ht="24" customHeight="1">
      <c r="A1011" s="31">
        <v>1007</v>
      </c>
      <c r="B1011" s="33">
        <v>5920004063</v>
      </c>
      <c r="C1011" s="17" t="s">
        <v>2589</v>
      </c>
      <c r="D1011" s="17" t="s">
        <v>2588</v>
      </c>
      <c r="E1011" s="17" t="s">
        <v>28</v>
      </c>
      <c r="F1011" s="48" t="s">
        <v>3577</v>
      </c>
      <c r="G1011" s="25">
        <v>3561.5</v>
      </c>
      <c r="H1011" s="18">
        <v>253</v>
      </c>
      <c r="I1011" s="25">
        <v>3.5</v>
      </c>
      <c r="J1011" s="26">
        <f t="shared" si="61"/>
        <v>885.5</v>
      </c>
      <c r="K1011" s="26">
        <f t="shared" si="62"/>
        <v>61.985000000000007</v>
      </c>
      <c r="L1011" s="26">
        <f t="shared" si="63"/>
        <v>947.48500000000001</v>
      </c>
      <c r="M1011" s="26">
        <f t="shared" si="60"/>
        <v>4508.9849999999997</v>
      </c>
      <c r="N1011" s="25"/>
      <c r="O1011" s="94">
        <v>1</v>
      </c>
    </row>
    <row r="1012" spans="1:18" ht="24" customHeight="1">
      <c r="A1012" s="31">
        <v>1008</v>
      </c>
      <c r="B1012" s="16">
        <v>5920004064</v>
      </c>
      <c r="C1012" s="17" t="s">
        <v>2590</v>
      </c>
      <c r="D1012" s="17" t="s">
        <v>2591</v>
      </c>
      <c r="E1012" s="17" t="s">
        <v>28</v>
      </c>
      <c r="F1012" s="20" t="s">
        <v>19</v>
      </c>
      <c r="G1012" s="25">
        <v>0</v>
      </c>
      <c r="H1012" s="18">
        <v>0</v>
      </c>
      <c r="I1012" s="25">
        <v>3.5</v>
      </c>
      <c r="J1012" s="26">
        <f t="shared" si="61"/>
        <v>0</v>
      </c>
      <c r="K1012" s="26">
        <f t="shared" si="62"/>
        <v>0</v>
      </c>
      <c r="L1012" s="26">
        <f t="shared" si="63"/>
        <v>0</v>
      </c>
      <c r="M1012" s="26">
        <f t="shared" si="60"/>
        <v>0</v>
      </c>
      <c r="N1012" s="25"/>
      <c r="O1012" s="94">
        <v>0</v>
      </c>
      <c r="P1012" s="85"/>
      <c r="Q1012" s="85"/>
      <c r="R1012" s="85"/>
    </row>
    <row r="1013" spans="1:18" ht="24" customHeight="1">
      <c r="A1013" s="31">
        <v>1009</v>
      </c>
      <c r="B1013" s="33">
        <v>5920004065</v>
      </c>
      <c r="C1013" s="17" t="s">
        <v>2592</v>
      </c>
      <c r="D1013" s="17" t="s">
        <v>2593</v>
      </c>
      <c r="E1013" s="17" t="s">
        <v>28</v>
      </c>
      <c r="F1013" s="48">
        <v>21641</v>
      </c>
      <c r="G1013" s="25">
        <v>134.82</v>
      </c>
      <c r="H1013" s="18">
        <v>0</v>
      </c>
      <c r="I1013" s="25">
        <v>3.5</v>
      </c>
      <c r="J1013" s="26">
        <f t="shared" si="61"/>
        <v>0</v>
      </c>
      <c r="K1013" s="26">
        <f t="shared" si="62"/>
        <v>0</v>
      </c>
      <c r="L1013" s="26">
        <f t="shared" si="63"/>
        <v>0</v>
      </c>
      <c r="M1013" s="26">
        <f t="shared" si="60"/>
        <v>134.82</v>
      </c>
      <c r="N1013" s="25"/>
      <c r="O1013" s="94">
        <v>1</v>
      </c>
      <c r="Q1013" s="83"/>
      <c r="R1013" s="85"/>
    </row>
    <row r="1014" spans="1:18" ht="24" customHeight="1">
      <c r="A1014" s="31">
        <v>1010</v>
      </c>
      <c r="B1014" s="16">
        <v>5920004066</v>
      </c>
      <c r="C1014" s="17" t="s">
        <v>2594</v>
      </c>
      <c r="D1014" s="17" t="s">
        <v>2595</v>
      </c>
      <c r="E1014" s="17" t="s">
        <v>28</v>
      </c>
      <c r="F1014" s="49" t="s">
        <v>3578</v>
      </c>
      <c r="G1014" s="25">
        <v>209.73</v>
      </c>
      <c r="H1014" s="18">
        <v>11</v>
      </c>
      <c r="I1014" s="25">
        <v>3.5</v>
      </c>
      <c r="J1014" s="26">
        <f t="shared" si="61"/>
        <v>38.5</v>
      </c>
      <c r="K1014" s="26">
        <f t="shared" si="62"/>
        <v>2.6950000000000003</v>
      </c>
      <c r="L1014" s="26">
        <f t="shared" si="63"/>
        <v>41.195</v>
      </c>
      <c r="M1014" s="26">
        <f t="shared" si="60"/>
        <v>250.92499999999998</v>
      </c>
      <c r="N1014" s="25"/>
      <c r="O1014" s="94" t="s">
        <v>3596</v>
      </c>
      <c r="P1014" s="78"/>
    </row>
    <row r="1015" spans="1:18" ht="24" customHeight="1">
      <c r="A1015" s="31">
        <v>1011</v>
      </c>
      <c r="B1015" s="33">
        <v>5920004067</v>
      </c>
      <c r="C1015" s="17" t="s">
        <v>2596</v>
      </c>
      <c r="D1015" s="17" t="s">
        <v>2595</v>
      </c>
      <c r="E1015" s="17" t="s">
        <v>28</v>
      </c>
      <c r="F1015" s="49" t="s">
        <v>3578</v>
      </c>
      <c r="G1015" s="25">
        <v>872.59</v>
      </c>
      <c r="H1015" s="18">
        <v>86</v>
      </c>
      <c r="I1015" s="25">
        <v>3.5</v>
      </c>
      <c r="J1015" s="26">
        <f t="shared" si="61"/>
        <v>301</v>
      </c>
      <c r="K1015" s="26">
        <f t="shared" si="62"/>
        <v>21.07</v>
      </c>
      <c r="L1015" s="26">
        <f t="shared" si="63"/>
        <v>322.07</v>
      </c>
      <c r="M1015" s="26">
        <f t="shared" si="60"/>
        <v>1194.6600000000001</v>
      </c>
      <c r="N1015" s="25"/>
      <c r="O1015" s="94">
        <v>1</v>
      </c>
      <c r="P1015" s="78"/>
    </row>
    <row r="1016" spans="1:18" ht="24" customHeight="1">
      <c r="A1016" s="31">
        <v>1012</v>
      </c>
      <c r="B1016" s="16">
        <v>5920004068</v>
      </c>
      <c r="C1016" s="17" t="s">
        <v>2597</v>
      </c>
      <c r="D1016" s="17" t="s">
        <v>2598</v>
      </c>
      <c r="E1016" s="17" t="s">
        <v>2599</v>
      </c>
      <c r="F1016" s="48" t="s">
        <v>3599</v>
      </c>
      <c r="G1016" s="25">
        <v>378.25</v>
      </c>
      <c r="H1016" s="18">
        <v>15</v>
      </c>
      <c r="I1016" s="25">
        <v>3.5</v>
      </c>
      <c r="J1016" s="26">
        <f t="shared" si="61"/>
        <v>52.5</v>
      </c>
      <c r="K1016" s="26">
        <f t="shared" si="62"/>
        <v>3.6750000000000003</v>
      </c>
      <c r="L1016" s="26">
        <f t="shared" si="63"/>
        <v>56.174999999999997</v>
      </c>
      <c r="M1016" s="26">
        <f t="shared" si="60"/>
        <v>434.42500000000001</v>
      </c>
      <c r="N1016" s="25"/>
      <c r="O1016" s="94">
        <v>0</v>
      </c>
    </row>
    <row r="1017" spans="1:18" ht="24" customHeight="1">
      <c r="A1017" s="31">
        <v>1013</v>
      </c>
      <c r="B1017" s="33">
        <v>5920004069</v>
      </c>
      <c r="C1017" s="17" t="s">
        <v>2600</v>
      </c>
      <c r="D1017" s="17" t="s">
        <v>2601</v>
      </c>
      <c r="E1017" s="17" t="s">
        <v>28</v>
      </c>
      <c r="F1017" s="48" t="s">
        <v>3577</v>
      </c>
      <c r="G1017" s="25">
        <v>1610.36</v>
      </c>
      <c r="H1017" s="18">
        <v>151</v>
      </c>
      <c r="I1017" s="25">
        <v>3.5</v>
      </c>
      <c r="J1017" s="26">
        <f t="shared" si="61"/>
        <v>528.5</v>
      </c>
      <c r="K1017" s="26">
        <f t="shared" si="62"/>
        <v>36.995000000000005</v>
      </c>
      <c r="L1017" s="26">
        <f t="shared" si="63"/>
        <v>565.495</v>
      </c>
      <c r="M1017" s="26">
        <f t="shared" si="60"/>
        <v>2175.855</v>
      </c>
      <c r="N1017" s="25"/>
      <c r="O1017" s="94">
        <v>1</v>
      </c>
    </row>
    <row r="1018" spans="1:18" ht="24" customHeight="1">
      <c r="A1018" s="31">
        <v>1014</v>
      </c>
      <c r="B1018" s="16">
        <v>5920004070</v>
      </c>
      <c r="C1018" s="17" t="s">
        <v>2602</v>
      </c>
      <c r="D1018" s="17" t="s">
        <v>3551</v>
      </c>
      <c r="E1018" s="17" t="s">
        <v>3493</v>
      </c>
      <c r="F1018" s="20" t="s">
        <v>19</v>
      </c>
      <c r="G1018" s="25">
        <v>0</v>
      </c>
      <c r="H1018" s="18">
        <v>31</v>
      </c>
      <c r="I1018" s="25">
        <v>3.5</v>
      </c>
      <c r="J1018" s="26">
        <f t="shared" si="61"/>
        <v>108.5</v>
      </c>
      <c r="K1018" s="26">
        <f t="shared" si="62"/>
        <v>7.5950000000000006</v>
      </c>
      <c r="L1018" s="26">
        <f t="shared" si="63"/>
        <v>116.095</v>
      </c>
      <c r="M1018" s="26">
        <f t="shared" si="60"/>
        <v>116.095</v>
      </c>
      <c r="N1018" s="25"/>
      <c r="O1018" s="94">
        <v>0</v>
      </c>
      <c r="P1018" s="85"/>
      <c r="Q1018" s="85"/>
      <c r="R1018" s="85"/>
    </row>
    <row r="1019" spans="1:18" ht="24" customHeight="1">
      <c r="A1019" s="31">
        <v>1015</v>
      </c>
      <c r="B1019" s="33">
        <v>5920004071</v>
      </c>
      <c r="C1019" s="17" t="s">
        <v>2603</v>
      </c>
      <c r="D1019" s="17" t="s">
        <v>2604</v>
      </c>
      <c r="E1019" s="17" t="s">
        <v>28</v>
      </c>
      <c r="F1019" s="49">
        <v>21702</v>
      </c>
      <c r="G1019" s="25">
        <v>18.73</v>
      </c>
      <c r="H1019" s="18">
        <v>3</v>
      </c>
      <c r="I1019" s="25">
        <v>3.5</v>
      </c>
      <c r="J1019" s="26">
        <f>SUM(H1019*I1019)</f>
        <v>10.5</v>
      </c>
      <c r="K1019" s="26">
        <f t="shared" si="62"/>
        <v>0.7350000000000001</v>
      </c>
      <c r="L1019" s="26">
        <f t="shared" si="63"/>
        <v>11.234999999999999</v>
      </c>
      <c r="M1019" s="26">
        <f t="shared" si="60"/>
        <v>29.965</v>
      </c>
      <c r="N1019" s="25"/>
      <c r="O1019" s="94">
        <v>1</v>
      </c>
      <c r="P1019" s="78"/>
      <c r="Q1019" s="83"/>
    </row>
    <row r="1020" spans="1:18" ht="24" customHeight="1">
      <c r="A1020" s="31">
        <v>1016</v>
      </c>
      <c r="B1020" s="16">
        <v>5920004072</v>
      </c>
      <c r="C1020" s="17" t="s">
        <v>2608</v>
      </c>
      <c r="D1020" s="17" t="s">
        <v>2605</v>
      </c>
      <c r="E1020" s="17" t="s">
        <v>2606</v>
      </c>
      <c r="F1020" s="20" t="s">
        <v>19</v>
      </c>
      <c r="G1020" s="25">
        <v>0</v>
      </c>
      <c r="H1020" s="18">
        <v>0</v>
      </c>
      <c r="I1020" s="25">
        <v>3.5</v>
      </c>
      <c r="J1020" s="26">
        <f t="shared" si="61"/>
        <v>0</v>
      </c>
      <c r="K1020" s="26">
        <f t="shared" si="62"/>
        <v>0</v>
      </c>
      <c r="L1020" s="26">
        <f t="shared" si="63"/>
        <v>0</v>
      </c>
      <c r="M1020" s="26">
        <f t="shared" si="60"/>
        <v>0</v>
      </c>
      <c r="N1020" s="25"/>
      <c r="O1020" s="94">
        <v>0</v>
      </c>
      <c r="P1020" s="85"/>
      <c r="Q1020" s="85"/>
      <c r="R1020" s="85"/>
    </row>
    <row r="1021" spans="1:18" ht="24" customHeight="1">
      <c r="A1021" s="31">
        <v>1017</v>
      </c>
      <c r="B1021" s="33">
        <v>5920004073</v>
      </c>
      <c r="C1021" s="81">
        <v>1549744</v>
      </c>
      <c r="D1021" s="82" t="s">
        <v>1909</v>
      </c>
      <c r="E1021" s="82" t="s">
        <v>2607</v>
      </c>
      <c r="F1021" s="48" t="s">
        <v>3576</v>
      </c>
      <c r="G1021" s="25">
        <v>22.48</v>
      </c>
      <c r="H1021" s="18">
        <v>0</v>
      </c>
      <c r="I1021" s="25">
        <v>3.5</v>
      </c>
      <c r="J1021" s="26">
        <f t="shared" si="61"/>
        <v>0</v>
      </c>
      <c r="K1021" s="26">
        <f t="shared" si="62"/>
        <v>0</v>
      </c>
      <c r="L1021" s="26">
        <f t="shared" si="63"/>
        <v>0</v>
      </c>
      <c r="M1021" s="26">
        <f t="shared" si="60"/>
        <v>22.48</v>
      </c>
      <c r="N1021" s="25"/>
      <c r="O1021" s="94">
        <v>1</v>
      </c>
    </row>
    <row r="1022" spans="1:18" ht="24" customHeight="1">
      <c r="A1022" s="31">
        <v>1018</v>
      </c>
      <c r="B1022" s="16">
        <v>5920004074</v>
      </c>
      <c r="C1022" s="64" t="s">
        <v>3565</v>
      </c>
      <c r="D1022" s="17" t="s">
        <v>2526</v>
      </c>
      <c r="E1022" s="66" t="s">
        <v>3569</v>
      </c>
      <c r="F1022" s="48">
        <v>21641</v>
      </c>
      <c r="G1022" s="25">
        <v>250.92</v>
      </c>
      <c r="H1022" s="18">
        <v>0</v>
      </c>
      <c r="I1022" s="25">
        <v>3.5</v>
      </c>
      <c r="J1022" s="26">
        <f t="shared" si="61"/>
        <v>0</v>
      </c>
      <c r="K1022" s="26">
        <f t="shared" si="62"/>
        <v>0</v>
      </c>
      <c r="L1022" s="26">
        <f t="shared" si="63"/>
        <v>0</v>
      </c>
      <c r="M1022" s="26">
        <f t="shared" si="60"/>
        <v>250.92</v>
      </c>
      <c r="N1022" s="25"/>
      <c r="O1022" s="94">
        <v>0</v>
      </c>
      <c r="Q1022" s="83"/>
      <c r="R1022" s="85"/>
    </row>
    <row r="1023" spans="1:18" ht="24" customHeight="1">
      <c r="A1023" s="31">
        <v>1019</v>
      </c>
      <c r="B1023" s="33">
        <v>5920004075</v>
      </c>
      <c r="C1023" s="64" t="s">
        <v>3566</v>
      </c>
      <c r="D1023" s="17" t="s">
        <v>3570</v>
      </c>
      <c r="E1023" s="17" t="s">
        <v>1634</v>
      </c>
      <c r="F1023" s="48">
        <v>21641</v>
      </c>
      <c r="G1023" s="25">
        <v>33.71</v>
      </c>
      <c r="H1023" s="18">
        <v>0</v>
      </c>
      <c r="I1023" s="25">
        <v>3.5</v>
      </c>
      <c r="J1023" s="26">
        <f t="shared" si="61"/>
        <v>0</v>
      </c>
      <c r="K1023" s="26">
        <f t="shared" si="62"/>
        <v>0</v>
      </c>
      <c r="L1023" s="26">
        <f t="shared" si="63"/>
        <v>0</v>
      </c>
      <c r="M1023" s="26">
        <f>SUM(G1023+L1023)</f>
        <v>33.71</v>
      </c>
      <c r="N1023" s="25"/>
      <c r="O1023" s="94">
        <v>1</v>
      </c>
      <c r="Q1023" s="83"/>
      <c r="R1023" s="85"/>
    </row>
    <row r="1024" spans="1:18" ht="24" customHeight="1">
      <c r="A1024" s="31">
        <v>1020</v>
      </c>
      <c r="B1024" s="16">
        <v>5920004076</v>
      </c>
      <c r="C1024" s="76" t="s">
        <v>3567</v>
      </c>
      <c r="D1024" s="65" t="s">
        <v>3571</v>
      </c>
      <c r="E1024" s="65" t="s">
        <v>3572</v>
      </c>
      <c r="F1024" s="48">
        <v>21641</v>
      </c>
      <c r="G1024" s="25">
        <v>67.41</v>
      </c>
      <c r="H1024" s="18">
        <v>0</v>
      </c>
      <c r="I1024" s="25">
        <v>3.5</v>
      </c>
      <c r="J1024" s="26">
        <f>SUM(H1024*I1024)</f>
        <v>0</v>
      </c>
      <c r="K1024" s="26">
        <f>SUM(J1024*7%)</f>
        <v>0</v>
      </c>
      <c r="L1024" s="26">
        <f>SUM(J1024+K1024)</f>
        <v>0</v>
      </c>
      <c r="M1024" s="26">
        <f>SUM(G1024+L1024)</f>
        <v>67.41</v>
      </c>
      <c r="N1024" s="25"/>
      <c r="O1024" s="94" t="s">
        <v>3596</v>
      </c>
      <c r="Q1024" s="83"/>
      <c r="R1024" s="85"/>
    </row>
    <row r="1025" spans="1:18" ht="23.25" customHeight="1">
      <c r="A1025" s="31">
        <v>1021</v>
      </c>
      <c r="B1025" s="33">
        <v>5920004077</v>
      </c>
      <c r="C1025" s="76" t="s">
        <v>3568</v>
      </c>
      <c r="D1025" s="65" t="s">
        <v>3573</v>
      </c>
      <c r="E1025" s="77" t="s">
        <v>3574</v>
      </c>
      <c r="F1025" s="48">
        <v>21641</v>
      </c>
      <c r="G1025" s="25">
        <v>7.49</v>
      </c>
      <c r="H1025" s="18">
        <v>0</v>
      </c>
      <c r="I1025" s="25">
        <v>3.5</v>
      </c>
      <c r="J1025" s="26">
        <f>SUM(H1025*I1025)</f>
        <v>0</v>
      </c>
      <c r="K1025" s="26">
        <f>SUM(J1025*7%)</f>
        <v>0</v>
      </c>
      <c r="L1025" s="26">
        <f>SUM(J1025+K1025)</f>
        <v>0</v>
      </c>
      <c r="M1025" s="26">
        <f>SUM(G1025+L1025)</f>
        <v>7.49</v>
      </c>
      <c r="N1025" s="25"/>
      <c r="O1025" s="94">
        <v>1</v>
      </c>
      <c r="Q1025" s="83"/>
      <c r="R1025" s="85"/>
    </row>
    <row r="1026" spans="1:18" ht="24" customHeight="1">
      <c r="A1026" s="31">
        <v>1022</v>
      </c>
      <c r="B1026" s="16">
        <v>5920004078</v>
      </c>
      <c r="C1026" s="73" t="s">
        <v>3590</v>
      </c>
      <c r="D1026" s="73" t="s">
        <v>3594</v>
      </c>
      <c r="E1026" s="73" t="s">
        <v>3591</v>
      </c>
      <c r="F1026" s="48" t="s">
        <v>19</v>
      </c>
      <c r="G1026" s="25">
        <v>0</v>
      </c>
      <c r="H1026" s="18">
        <v>0</v>
      </c>
      <c r="I1026" s="25">
        <v>3.5</v>
      </c>
      <c r="J1026" s="26">
        <f>SUM(H1026*I1026)</f>
        <v>0</v>
      </c>
      <c r="K1026" s="26">
        <f>SUM(J1026*7%)</f>
        <v>0</v>
      </c>
      <c r="L1026" s="26">
        <f>SUM(J1026+K1026)</f>
        <v>0</v>
      </c>
      <c r="M1026" s="26">
        <f>SUM(G1026+L1026)</f>
        <v>0</v>
      </c>
      <c r="N1026" s="25"/>
      <c r="O1026" s="94">
        <v>0</v>
      </c>
      <c r="P1026" s="85"/>
      <c r="Q1026" s="85"/>
      <c r="R1026" s="85"/>
    </row>
    <row r="1027" spans="1:18" ht="24" customHeight="1">
      <c r="A1027" s="31">
        <v>1023</v>
      </c>
      <c r="B1027" s="33">
        <v>5920004079</v>
      </c>
      <c r="C1027" s="73" t="s">
        <v>3592</v>
      </c>
      <c r="D1027" s="73" t="s">
        <v>3595</v>
      </c>
      <c r="E1027" s="73" t="s">
        <v>3593</v>
      </c>
      <c r="F1027" s="48" t="s">
        <v>19</v>
      </c>
      <c r="G1027" s="25">
        <v>0</v>
      </c>
      <c r="H1027" s="18">
        <v>0</v>
      </c>
      <c r="I1027" s="25">
        <v>3.5</v>
      </c>
      <c r="J1027" s="26">
        <f>SUM(H1027*I1027)</f>
        <v>0</v>
      </c>
      <c r="K1027" s="26">
        <f>SUM(J1027*7%)</f>
        <v>0</v>
      </c>
      <c r="L1027" s="26">
        <f>SUM(J1027+K1027)</f>
        <v>0</v>
      </c>
      <c r="M1027" s="26">
        <f>SUM(G1027+L1027)</f>
        <v>0</v>
      </c>
      <c r="N1027" s="25"/>
      <c r="O1027" s="94">
        <v>1</v>
      </c>
      <c r="P1027" s="85"/>
      <c r="Q1027" s="85"/>
      <c r="R1027" s="85"/>
    </row>
    <row r="1028" spans="1:18" ht="24.75" customHeight="1" thickBot="1">
      <c r="F1028" s="37" t="s">
        <v>7</v>
      </c>
      <c r="G1028" s="67">
        <f>SUM(G5:G1027)</f>
        <v>291991.9599999999</v>
      </c>
      <c r="H1028" s="27">
        <f>SUM(H5:H1025)</f>
        <v>35044</v>
      </c>
      <c r="I1028" s="27"/>
      <c r="J1028" s="27">
        <f>SUM(J5:J1025)</f>
        <v>122654</v>
      </c>
      <c r="K1028" s="27">
        <f>SUM(K5:K1025)</f>
        <v>8585.7799999999843</v>
      </c>
      <c r="L1028" s="27">
        <f>SUM(L5:L1025)</f>
        <v>131239.78000000012</v>
      </c>
      <c r="M1028" s="27">
        <f>SUM(M5:M1027)</f>
        <v>423231.73999999923</v>
      </c>
      <c r="O1028" s="94"/>
    </row>
    <row r="1029" spans="1:18" ht="24.6" thickTop="1">
      <c r="F1029" s="23"/>
      <c r="G1029" s="24"/>
      <c r="H1029" s="35"/>
      <c r="I1029" s="24"/>
      <c r="J1029" s="36"/>
      <c r="K1029" s="36"/>
      <c r="L1029" s="36"/>
      <c r="M1029" s="36"/>
      <c r="O1029" s="94"/>
    </row>
    <row r="1030" spans="1:18">
      <c r="O1030" s="94"/>
    </row>
    <row r="1031" spans="1:18">
      <c r="O1031" s="94"/>
    </row>
    <row r="1032" spans="1:18">
      <c r="O1032" s="94"/>
    </row>
    <row r="1033" spans="1:18">
      <c r="O1033" s="94"/>
    </row>
    <row r="1034" spans="1:18">
      <c r="O1034" s="94"/>
    </row>
    <row r="1035" spans="1:18">
      <c r="O1035" s="94"/>
    </row>
    <row r="1036" spans="1:18">
      <c r="O1036" s="94"/>
    </row>
    <row r="1037" spans="1:18">
      <c r="O1037" s="94"/>
    </row>
    <row r="1038" spans="1:18">
      <c r="O1038" s="94"/>
    </row>
    <row r="1039" spans="1:18">
      <c r="O1039" s="94"/>
    </row>
    <row r="1040" spans="1:18">
      <c r="O1040" s="94"/>
    </row>
    <row r="1041" spans="15:15">
      <c r="O1041" s="94"/>
    </row>
    <row r="1042" spans="15:15">
      <c r="O1042" s="94"/>
    </row>
    <row r="1043" spans="15:15">
      <c r="O1043" s="94"/>
    </row>
    <row r="1044" spans="15:15">
      <c r="O1044" s="94"/>
    </row>
  </sheetData>
  <mergeCells count="9">
    <mergeCell ref="A1:M1"/>
    <mergeCell ref="A3:A4"/>
    <mergeCell ref="B3:B4"/>
    <mergeCell ref="C3:C4"/>
    <mergeCell ref="D3:D4"/>
    <mergeCell ref="J3:J4"/>
    <mergeCell ref="M3:M4"/>
    <mergeCell ref="K3:K4"/>
    <mergeCell ref="E3:E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316"/>
  <sheetViews>
    <sheetView zoomScale="70" zoomScaleNormal="70" workbookViewId="0">
      <selection activeCell="H13" sqref="H13"/>
    </sheetView>
  </sheetViews>
  <sheetFormatPr defaultColWidth="9" defaultRowHeight="24"/>
  <cols>
    <col min="1" max="1" width="8.6640625" style="7" customWidth="1"/>
    <col min="2" max="2" width="12" style="79" customWidth="1"/>
    <col min="3" max="3" width="10.109375" style="60" customWidth="1"/>
    <col min="4" max="4" width="47.6640625" style="1" customWidth="1"/>
    <col min="5" max="5" width="49.77734375" style="54" customWidth="1"/>
    <col min="6" max="7" width="16.6640625" style="7" customWidth="1"/>
    <col min="8" max="8" width="15.33203125" style="8" customWidth="1"/>
    <col min="9" max="9" width="13.109375" style="2" customWidth="1"/>
    <col min="10" max="10" width="13.109375" style="1" customWidth="1"/>
    <col min="11" max="11" width="10.33203125" style="1" customWidth="1"/>
    <col min="12" max="12" width="19" style="1" customWidth="1"/>
    <col min="13" max="13" width="18.109375" style="1" customWidth="1"/>
    <col min="14" max="14" width="10" style="90" customWidth="1"/>
    <col min="15" max="16384" width="9" style="1"/>
  </cols>
  <sheetData>
    <row r="1" spans="1:17">
      <c r="A1" s="110" t="s">
        <v>3560</v>
      </c>
      <c r="B1" s="111"/>
      <c r="C1" s="112"/>
      <c r="D1" s="110"/>
      <c r="E1" s="110"/>
      <c r="F1" s="110"/>
      <c r="G1" s="110"/>
      <c r="H1" s="113"/>
      <c r="I1" s="110"/>
      <c r="J1" s="110"/>
      <c r="K1" s="110"/>
      <c r="L1" s="110"/>
      <c r="M1" s="110"/>
      <c r="N1" s="88"/>
    </row>
    <row r="2" spans="1:17">
      <c r="A2" s="19"/>
      <c r="B2" s="52"/>
      <c r="C2" s="59"/>
      <c r="D2" s="19"/>
      <c r="E2" s="52"/>
      <c r="F2" s="19"/>
      <c r="G2" s="19"/>
      <c r="H2" s="19"/>
      <c r="I2" s="19"/>
      <c r="J2" s="19"/>
      <c r="K2" s="19"/>
      <c r="L2" s="19"/>
      <c r="M2" s="19" t="s">
        <v>8</v>
      </c>
      <c r="N2" s="88"/>
    </row>
    <row r="3" spans="1:17">
      <c r="A3" s="108" t="s">
        <v>1</v>
      </c>
      <c r="B3" s="106" t="s">
        <v>2</v>
      </c>
      <c r="C3" s="116" t="s">
        <v>0</v>
      </c>
      <c r="D3" s="108" t="s">
        <v>3</v>
      </c>
      <c r="E3" s="106" t="s">
        <v>21</v>
      </c>
      <c r="F3" s="55" t="s">
        <v>4</v>
      </c>
      <c r="G3" s="55" t="s">
        <v>3600</v>
      </c>
      <c r="H3" s="56" t="s">
        <v>10</v>
      </c>
      <c r="I3" s="50" t="s">
        <v>13</v>
      </c>
      <c r="J3" s="108" t="s">
        <v>5</v>
      </c>
      <c r="K3" s="108" t="s">
        <v>14</v>
      </c>
      <c r="L3" s="28" t="s">
        <v>15</v>
      </c>
      <c r="M3" s="114" t="s">
        <v>17</v>
      </c>
      <c r="N3" s="89"/>
    </row>
    <row r="4" spans="1:17">
      <c r="A4" s="109"/>
      <c r="B4" s="107"/>
      <c r="C4" s="117"/>
      <c r="D4" s="109"/>
      <c r="E4" s="107"/>
      <c r="F4" s="57"/>
      <c r="G4" s="57" t="s">
        <v>20</v>
      </c>
      <c r="H4" s="58" t="s">
        <v>11</v>
      </c>
      <c r="I4" s="51" t="s">
        <v>12</v>
      </c>
      <c r="J4" s="109"/>
      <c r="K4" s="109"/>
      <c r="L4" s="29" t="s">
        <v>16</v>
      </c>
      <c r="M4" s="115"/>
      <c r="N4" s="89"/>
    </row>
    <row r="5" spans="1:17" ht="24" hidden="1" customHeight="1">
      <c r="A5" s="6">
        <v>1</v>
      </c>
      <c r="B5" s="16">
        <v>5930000908</v>
      </c>
      <c r="C5" s="3" t="s">
        <v>2710</v>
      </c>
      <c r="D5" s="3" t="s">
        <v>2711</v>
      </c>
      <c r="E5" s="3" t="s">
        <v>2712</v>
      </c>
      <c r="F5" s="75" t="s">
        <v>19</v>
      </c>
      <c r="G5" s="11">
        <v>0</v>
      </c>
      <c r="H5" s="13">
        <v>0</v>
      </c>
      <c r="I5" s="4">
        <v>4</v>
      </c>
      <c r="J5" s="5">
        <f>H5*I5</f>
        <v>0</v>
      </c>
      <c r="K5" s="5">
        <f>J5*7%</f>
        <v>0</v>
      </c>
      <c r="L5" s="5">
        <f>J5+K5</f>
        <v>0</v>
      </c>
      <c r="M5" s="5">
        <f>G5+L5</f>
        <v>0</v>
      </c>
      <c r="N5" s="91">
        <v>1</v>
      </c>
    </row>
    <row r="6" spans="1:17" ht="24" customHeight="1">
      <c r="A6" s="6">
        <v>2</v>
      </c>
      <c r="B6" s="16">
        <v>5930000909</v>
      </c>
      <c r="C6" s="3" t="s">
        <v>2713</v>
      </c>
      <c r="D6" s="3" t="s">
        <v>2714</v>
      </c>
      <c r="E6" s="3" t="s">
        <v>2715</v>
      </c>
      <c r="F6" s="75" t="s">
        <v>19</v>
      </c>
      <c r="G6" s="11">
        <v>0</v>
      </c>
      <c r="H6" s="13">
        <v>1</v>
      </c>
      <c r="I6" s="4">
        <v>4</v>
      </c>
      <c r="J6" s="5">
        <f t="shared" ref="J6:J69" si="0">H6*I6</f>
        <v>4</v>
      </c>
      <c r="K6" s="5">
        <f t="shared" ref="K6:K69" si="1">J6*7%</f>
        <v>0.28000000000000003</v>
      </c>
      <c r="L6" s="5">
        <f t="shared" ref="L6:L69" si="2">J6+K6</f>
        <v>4.28</v>
      </c>
      <c r="M6" s="5">
        <f>G6+L6</f>
        <v>4.28</v>
      </c>
      <c r="N6" s="91">
        <v>0</v>
      </c>
    </row>
    <row r="7" spans="1:17" ht="24" customHeight="1">
      <c r="A7" s="6">
        <v>3</v>
      </c>
      <c r="B7" s="16">
        <v>5930000910</v>
      </c>
      <c r="C7" s="3" t="s">
        <v>2716</v>
      </c>
      <c r="D7" s="3" t="s">
        <v>3476</v>
      </c>
      <c r="E7" s="3" t="s">
        <v>2717</v>
      </c>
      <c r="F7" s="9" t="s">
        <v>3578</v>
      </c>
      <c r="G7" s="11">
        <v>988.68</v>
      </c>
      <c r="H7" s="13">
        <v>96</v>
      </c>
      <c r="I7" s="4">
        <v>4</v>
      </c>
      <c r="J7" s="5">
        <f t="shared" si="0"/>
        <v>384</v>
      </c>
      <c r="K7" s="5">
        <f t="shared" si="1"/>
        <v>26.880000000000003</v>
      </c>
      <c r="L7" s="5">
        <f t="shared" si="2"/>
        <v>410.88</v>
      </c>
      <c r="M7" s="5">
        <f>G7+L7</f>
        <v>1399.56</v>
      </c>
      <c r="N7" s="91" t="s">
        <v>3597</v>
      </c>
      <c r="O7" s="84"/>
    </row>
    <row r="8" spans="1:17" ht="24" hidden="1" customHeight="1">
      <c r="A8" s="6">
        <v>4</v>
      </c>
      <c r="B8" s="16">
        <v>5930000911</v>
      </c>
      <c r="C8" s="3" t="s">
        <v>2718</v>
      </c>
      <c r="D8" s="3" t="s">
        <v>46</v>
      </c>
      <c r="E8" s="3" t="s">
        <v>2719</v>
      </c>
      <c r="F8" s="75" t="s">
        <v>3586</v>
      </c>
      <c r="G8" s="11">
        <v>500.76</v>
      </c>
      <c r="H8" s="13">
        <v>0</v>
      </c>
      <c r="I8" s="4">
        <v>4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ref="M8:M71" si="3">G8+L8</f>
        <v>500.76</v>
      </c>
      <c r="N8" s="91" t="s">
        <v>3596</v>
      </c>
    </row>
    <row r="9" spans="1:17" ht="24" customHeight="1">
      <c r="A9" s="6">
        <v>5</v>
      </c>
      <c r="B9" s="16">
        <v>5930000912</v>
      </c>
      <c r="C9" s="3" t="s">
        <v>2720</v>
      </c>
      <c r="D9" s="3" t="s">
        <v>59</v>
      </c>
      <c r="E9" s="3" t="s">
        <v>2721</v>
      </c>
      <c r="F9" s="9" t="s">
        <v>3578</v>
      </c>
      <c r="G9" s="11">
        <v>2734.92</v>
      </c>
      <c r="H9" s="13">
        <v>202</v>
      </c>
      <c r="I9" s="4">
        <v>4</v>
      </c>
      <c r="J9" s="5">
        <f t="shared" si="0"/>
        <v>808</v>
      </c>
      <c r="K9" s="5">
        <f t="shared" si="1"/>
        <v>56.56</v>
      </c>
      <c r="L9" s="5">
        <f t="shared" si="2"/>
        <v>864.56</v>
      </c>
      <c r="M9" s="5">
        <f t="shared" si="3"/>
        <v>3599.48</v>
      </c>
      <c r="N9" s="91">
        <v>1</v>
      </c>
      <c r="O9" s="84"/>
    </row>
    <row r="10" spans="1:17" ht="24" customHeight="1">
      <c r="A10" s="6">
        <v>6</v>
      </c>
      <c r="B10" s="16">
        <v>5930000913</v>
      </c>
      <c r="C10" s="3" t="s">
        <v>2722</v>
      </c>
      <c r="D10" s="3" t="s">
        <v>995</v>
      </c>
      <c r="E10" s="3" t="s">
        <v>2723</v>
      </c>
      <c r="F10" s="75" t="s">
        <v>3586</v>
      </c>
      <c r="G10" s="11">
        <v>3432.56</v>
      </c>
      <c r="H10" s="13">
        <v>22</v>
      </c>
      <c r="I10" s="4">
        <v>4</v>
      </c>
      <c r="J10" s="5">
        <f t="shared" si="0"/>
        <v>88</v>
      </c>
      <c r="K10" s="5">
        <f t="shared" si="1"/>
        <v>6.16</v>
      </c>
      <c r="L10" s="5">
        <f t="shared" si="2"/>
        <v>94.16</v>
      </c>
      <c r="M10" s="5">
        <f t="shared" si="3"/>
        <v>3526.72</v>
      </c>
      <c r="N10" s="91">
        <v>0</v>
      </c>
    </row>
    <row r="11" spans="1:17" ht="24" customHeight="1">
      <c r="A11" s="6">
        <v>7</v>
      </c>
      <c r="B11" s="16">
        <v>5930000914</v>
      </c>
      <c r="C11" s="3" t="s">
        <v>2724</v>
      </c>
      <c r="D11" s="3" t="s">
        <v>2725</v>
      </c>
      <c r="E11" s="3" t="s">
        <v>2726</v>
      </c>
      <c r="F11" s="75" t="s">
        <v>3586</v>
      </c>
      <c r="G11" s="11">
        <v>736.16</v>
      </c>
      <c r="H11" s="13">
        <v>35</v>
      </c>
      <c r="I11" s="4">
        <v>4</v>
      </c>
      <c r="J11" s="5">
        <f t="shared" si="0"/>
        <v>140</v>
      </c>
      <c r="K11" s="5">
        <f t="shared" si="1"/>
        <v>9.8000000000000007</v>
      </c>
      <c r="L11" s="5">
        <f t="shared" si="2"/>
        <v>149.80000000000001</v>
      </c>
      <c r="M11" s="5">
        <f t="shared" si="3"/>
        <v>885.96</v>
      </c>
      <c r="N11" s="91" t="s">
        <v>3597</v>
      </c>
    </row>
    <row r="12" spans="1:17" ht="24" customHeight="1">
      <c r="A12" s="6">
        <v>8</v>
      </c>
      <c r="B12" s="16">
        <v>5930000915</v>
      </c>
      <c r="C12" s="3" t="s">
        <v>2727</v>
      </c>
      <c r="D12" s="3" t="s">
        <v>2728</v>
      </c>
      <c r="E12" s="3" t="s">
        <v>2729</v>
      </c>
      <c r="F12" s="75" t="s">
        <v>3586</v>
      </c>
      <c r="G12" s="11">
        <v>325.27999999999997</v>
      </c>
      <c r="H12" s="13">
        <v>14</v>
      </c>
      <c r="I12" s="4">
        <v>4</v>
      </c>
      <c r="J12" s="5">
        <f t="shared" si="0"/>
        <v>56</v>
      </c>
      <c r="K12" s="5">
        <f t="shared" si="1"/>
        <v>3.9200000000000004</v>
      </c>
      <c r="L12" s="5">
        <f t="shared" si="2"/>
        <v>59.92</v>
      </c>
      <c r="M12" s="5">
        <f t="shared" si="3"/>
        <v>385.2</v>
      </c>
      <c r="N12" s="91" t="s">
        <v>3596</v>
      </c>
    </row>
    <row r="13" spans="1:17" ht="24" customHeight="1">
      <c r="A13" s="6">
        <v>9</v>
      </c>
      <c r="B13" s="16">
        <v>5930000916</v>
      </c>
      <c r="C13" s="3" t="s">
        <v>2730</v>
      </c>
      <c r="D13" s="3" t="s">
        <v>2731</v>
      </c>
      <c r="E13" s="3" t="s">
        <v>2732</v>
      </c>
      <c r="F13" s="75" t="s">
        <v>3586</v>
      </c>
      <c r="G13" s="11">
        <v>222.56</v>
      </c>
      <c r="H13" s="13">
        <v>13</v>
      </c>
      <c r="I13" s="4">
        <v>4</v>
      </c>
      <c r="J13" s="5">
        <f t="shared" si="0"/>
        <v>52</v>
      </c>
      <c r="K13" s="5">
        <f t="shared" si="1"/>
        <v>3.6400000000000006</v>
      </c>
      <c r="L13" s="5">
        <f t="shared" si="2"/>
        <v>55.64</v>
      </c>
      <c r="M13" s="5">
        <f t="shared" si="3"/>
        <v>278.2</v>
      </c>
      <c r="N13" s="91">
        <v>1</v>
      </c>
    </row>
    <row r="14" spans="1:17" ht="24" customHeight="1">
      <c r="A14" s="6">
        <v>10</v>
      </c>
      <c r="B14" s="16">
        <v>5930000917</v>
      </c>
      <c r="C14" s="17" t="s">
        <v>2733</v>
      </c>
      <c r="D14" s="3" t="s">
        <v>2734</v>
      </c>
      <c r="E14" s="3" t="s">
        <v>2735</v>
      </c>
      <c r="F14" s="75" t="s">
        <v>3587</v>
      </c>
      <c r="G14" s="11">
        <v>389.48</v>
      </c>
      <c r="H14" s="13">
        <v>1</v>
      </c>
      <c r="I14" s="4">
        <v>4</v>
      </c>
      <c r="J14" s="5">
        <f t="shared" si="0"/>
        <v>4</v>
      </c>
      <c r="K14" s="5">
        <f t="shared" si="1"/>
        <v>0.28000000000000003</v>
      </c>
      <c r="L14" s="5">
        <f t="shared" si="2"/>
        <v>4.28</v>
      </c>
      <c r="M14" s="5">
        <f t="shared" si="3"/>
        <v>393.76</v>
      </c>
      <c r="N14" s="91">
        <v>0</v>
      </c>
      <c r="Q14" s="86"/>
    </row>
    <row r="15" spans="1:17" ht="24" customHeight="1">
      <c r="A15" s="6">
        <v>11</v>
      </c>
      <c r="B15" s="16">
        <v>5930000918</v>
      </c>
      <c r="C15" s="3" t="s">
        <v>2736</v>
      </c>
      <c r="D15" s="3" t="s">
        <v>2737</v>
      </c>
      <c r="E15" s="3" t="s">
        <v>2738</v>
      </c>
      <c r="F15" s="9" t="s">
        <v>3578</v>
      </c>
      <c r="G15" s="11">
        <v>355.24</v>
      </c>
      <c r="H15" s="13">
        <v>37</v>
      </c>
      <c r="I15" s="4">
        <v>4</v>
      </c>
      <c r="J15" s="5">
        <f t="shared" si="0"/>
        <v>148</v>
      </c>
      <c r="K15" s="5">
        <f t="shared" si="1"/>
        <v>10.360000000000001</v>
      </c>
      <c r="L15" s="5">
        <f t="shared" si="2"/>
        <v>158.36000000000001</v>
      </c>
      <c r="M15" s="5">
        <f t="shared" si="3"/>
        <v>513.6</v>
      </c>
      <c r="N15" s="91" t="s">
        <v>3597</v>
      </c>
      <c r="O15" s="84"/>
    </row>
    <row r="16" spans="1:17" ht="24" customHeight="1">
      <c r="A16" s="6">
        <v>12</v>
      </c>
      <c r="B16" s="16">
        <v>5930000919</v>
      </c>
      <c r="C16" s="3" t="s">
        <v>2739</v>
      </c>
      <c r="D16" s="3" t="s">
        <v>106</v>
      </c>
      <c r="E16" s="3" t="s">
        <v>2740</v>
      </c>
      <c r="F16" s="75" t="s">
        <v>3586</v>
      </c>
      <c r="G16" s="11">
        <v>175.48</v>
      </c>
      <c r="H16" s="13">
        <v>15</v>
      </c>
      <c r="I16" s="4">
        <v>4</v>
      </c>
      <c r="J16" s="5">
        <f t="shared" si="0"/>
        <v>60</v>
      </c>
      <c r="K16" s="5">
        <f t="shared" si="1"/>
        <v>4.2</v>
      </c>
      <c r="L16" s="5">
        <f t="shared" si="2"/>
        <v>64.2</v>
      </c>
      <c r="M16" s="5">
        <f t="shared" si="3"/>
        <v>239.68</v>
      </c>
      <c r="N16" s="91" t="s">
        <v>3596</v>
      </c>
    </row>
    <row r="17" spans="1:17" ht="24" customHeight="1">
      <c r="A17" s="6">
        <v>13</v>
      </c>
      <c r="B17" s="16">
        <v>5930000920</v>
      </c>
      <c r="C17" s="3" t="s">
        <v>2741</v>
      </c>
      <c r="D17" s="3" t="s">
        <v>3509</v>
      </c>
      <c r="E17" s="3" t="s">
        <v>2742</v>
      </c>
      <c r="F17" s="9" t="s">
        <v>19</v>
      </c>
      <c r="G17" s="11">
        <v>0</v>
      </c>
      <c r="H17" s="13">
        <v>1</v>
      </c>
      <c r="I17" s="4">
        <v>4</v>
      </c>
      <c r="J17" s="5">
        <f t="shared" si="0"/>
        <v>4</v>
      </c>
      <c r="K17" s="5">
        <f t="shared" si="1"/>
        <v>0.28000000000000003</v>
      </c>
      <c r="L17" s="5">
        <f t="shared" si="2"/>
        <v>4.28</v>
      </c>
      <c r="M17" s="5">
        <f t="shared" si="3"/>
        <v>4.28</v>
      </c>
      <c r="N17" s="91">
        <v>1</v>
      </c>
      <c r="O17" s="86"/>
      <c r="P17" s="86"/>
      <c r="Q17" s="86"/>
    </row>
    <row r="18" spans="1:17" ht="24" customHeight="1">
      <c r="A18" s="6">
        <v>14</v>
      </c>
      <c r="B18" s="16">
        <v>5930000921</v>
      </c>
      <c r="C18" s="3" t="s">
        <v>2743</v>
      </c>
      <c r="D18" s="3" t="s">
        <v>3509</v>
      </c>
      <c r="E18" s="3" t="s">
        <v>2744</v>
      </c>
      <c r="F18" s="75" t="s">
        <v>19</v>
      </c>
      <c r="G18" s="11">
        <v>0</v>
      </c>
      <c r="H18" s="13">
        <v>33</v>
      </c>
      <c r="I18" s="4">
        <v>4</v>
      </c>
      <c r="J18" s="5">
        <f t="shared" si="0"/>
        <v>132</v>
      </c>
      <c r="K18" s="5">
        <f t="shared" si="1"/>
        <v>9.24</v>
      </c>
      <c r="L18" s="5">
        <f t="shared" si="2"/>
        <v>141.24</v>
      </c>
      <c r="M18" s="5">
        <f t="shared" si="3"/>
        <v>141.24</v>
      </c>
      <c r="N18" s="91">
        <v>0</v>
      </c>
      <c r="O18" s="86"/>
      <c r="P18" s="86"/>
      <c r="Q18" s="86"/>
    </row>
    <row r="19" spans="1:17" ht="24" customHeight="1">
      <c r="A19" s="6">
        <v>15</v>
      </c>
      <c r="B19" s="16">
        <v>5930000922</v>
      </c>
      <c r="C19" s="65" t="s">
        <v>2745</v>
      </c>
      <c r="D19" s="65" t="s">
        <v>98</v>
      </c>
      <c r="E19" s="65" t="s">
        <v>2746</v>
      </c>
      <c r="F19" s="75" t="s">
        <v>3586</v>
      </c>
      <c r="G19" s="11">
        <v>1622.12</v>
      </c>
      <c r="H19" s="13">
        <v>48</v>
      </c>
      <c r="I19" s="4">
        <v>4</v>
      </c>
      <c r="J19" s="5">
        <f t="shared" si="0"/>
        <v>192</v>
      </c>
      <c r="K19" s="5">
        <f t="shared" si="1"/>
        <v>13.440000000000001</v>
      </c>
      <c r="L19" s="5">
        <f t="shared" si="2"/>
        <v>205.44</v>
      </c>
      <c r="M19" s="5">
        <f t="shared" si="3"/>
        <v>1827.56</v>
      </c>
      <c r="N19" s="91" t="s">
        <v>3597</v>
      </c>
    </row>
    <row r="20" spans="1:17" ht="24" customHeight="1">
      <c r="A20" s="6">
        <v>16</v>
      </c>
      <c r="B20" s="16">
        <v>5930000923</v>
      </c>
      <c r="C20" s="3" t="s">
        <v>2747</v>
      </c>
      <c r="D20" s="3" t="s">
        <v>2613</v>
      </c>
      <c r="E20" s="3" t="s">
        <v>2748</v>
      </c>
      <c r="F20" s="15" t="s">
        <v>3588</v>
      </c>
      <c r="G20" s="11">
        <v>201.16</v>
      </c>
      <c r="H20" s="13">
        <v>37</v>
      </c>
      <c r="I20" s="4">
        <v>4</v>
      </c>
      <c r="J20" s="5">
        <f t="shared" si="0"/>
        <v>148</v>
      </c>
      <c r="K20" s="5">
        <f t="shared" si="1"/>
        <v>10.360000000000001</v>
      </c>
      <c r="L20" s="5">
        <f t="shared" si="2"/>
        <v>158.36000000000001</v>
      </c>
      <c r="M20" s="5">
        <f t="shared" si="3"/>
        <v>359.52</v>
      </c>
      <c r="N20" s="91" t="s">
        <v>3596</v>
      </c>
      <c r="O20" s="84"/>
      <c r="P20" s="87"/>
      <c r="Q20" s="54"/>
    </row>
    <row r="21" spans="1:17" ht="24" customHeight="1">
      <c r="A21" s="6">
        <v>17</v>
      </c>
      <c r="B21" s="16">
        <v>5930000924</v>
      </c>
      <c r="C21" s="3" t="s">
        <v>2749</v>
      </c>
      <c r="D21" s="3" t="s">
        <v>127</v>
      </c>
      <c r="E21" s="3" t="s">
        <v>2750</v>
      </c>
      <c r="F21" s="15" t="s">
        <v>19</v>
      </c>
      <c r="G21" s="14">
        <v>0</v>
      </c>
      <c r="H21" s="13">
        <v>1</v>
      </c>
      <c r="I21" s="4">
        <v>4</v>
      </c>
      <c r="J21" s="5">
        <f t="shared" si="0"/>
        <v>4</v>
      </c>
      <c r="K21" s="5">
        <f t="shared" si="1"/>
        <v>0.28000000000000003</v>
      </c>
      <c r="L21" s="5">
        <f t="shared" si="2"/>
        <v>4.28</v>
      </c>
      <c r="M21" s="5">
        <f t="shared" si="3"/>
        <v>4.28</v>
      </c>
      <c r="N21" s="91">
        <v>1</v>
      </c>
      <c r="O21" s="86"/>
      <c r="P21" s="86"/>
      <c r="Q21" s="86"/>
    </row>
    <row r="22" spans="1:17" ht="24" customHeight="1">
      <c r="A22" s="6">
        <v>18</v>
      </c>
      <c r="B22" s="16">
        <v>5930000925</v>
      </c>
      <c r="C22" s="3" t="s">
        <v>2751</v>
      </c>
      <c r="D22" s="3" t="s">
        <v>127</v>
      </c>
      <c r="E22" s="3" t="s">
        <v>2752</v>
      </c>
      <c r="F22" s="15" t="s">
        <v>19</v>
      </c>
      <c r="G22" s="14">
        <v>0</v>
      </c>
      <c r="H22" s="13">
        <v>37</v>
      </c>
      <c r="I22" s="4">
        <v>4</v>
      </c>
      <c r="J22" s="5">
        <f t="shared" si="0"/>
        <v>148</v>
      </c>
      <c r="K22" s="5">
        <f t="shared" si="1"/>
        <v>10.360000000000001</v>
      </c>
      <c r="L22" s="5">
        <f t="shared" si="2"/>
        <v>158.36000000000001</v>
      </c>
      <c r="M22" s="5">
        <f t="shared" si="3"/>
        <v>158.36000000000001</v>
      </c>
      <c r="N22" s="91">
        <v>0</v>
      </c>
      <c r="O22" s="86"/>
      <c r="P22" s="86"/>
      <c r="Q22" s="86"/>
    </row>
    <row r="23" spans="1:17" ht="24" customHeight="1">
      <c r="A23" s="6">
        <v>19</v>
      </c>
      <c r="B23" s="16">
        <v>5930000926</v>
      </c>
      <c r="C23" s="3" t="s">
        <v>2753</v>
      </c>
      <c r="D23" s="3" t="s">
        <v>127</v>
      </c>
      <c r="E23" s="3" t="s">
        <v>2754</v>
      </c>
      <c r="F23" s="15" t="s">
        <v>19</v>
      </c>
      <c r="G23" s="14">
        <v>0</v>
      </c>
      <c r="H23" s="13">
        <v>8</v>
      </c>
      <c r="I23" s="4">
        <v>4</v>
      </c>
      <c r="J23" s="5">
        <f t="shared" si="0"/>
        <v>32</v>
      </c>
      <c r="K23" s="5">
        <f t="shared" si="1"/>
        <v>2.2400000000000002</v>
      </c>
      <c r="L23" s="5">
        <f t="shared" si="2"/>
        <v>34.24</v>
      </c>
      <c r="M23" s="5">
        <f t="shared" si="3"/>
        <v>34.24</v>
      </c>
      <c r="N23" s="91" t="s">
        <v>3597</v>
      </c>
      <c r="O23" s="86"/>
      <c r="P23" s="86"/>
      <c r="Q23" s="86"/>
    </row>
    <row r="24" spans="1:17" ht="24" customHeight="1">
      <c r="A24" s="6">
        <v>20</v>
      </c>
      <c r="B24" s="16">
        <v>5930000927</v>
      </c>
      <c r="C24" s="3" t="s">
        <v>2755</v>
      </c>
      <c r="D24" s="3" t="s">
        <v>2756</v>
      </c>
      <c r="E24" s="3" t="s">
        <v>2757</v>
      </c>
      <c r="F24" s="75" t="s">
        <v>3586</v>
      </c>
      <c r="G24" s="11">
        <v>2645.04</v>
      </c>
      <c r="H24" s="13">
        <v>177</v>
      </c>
      <c r="I24" s="4">
        <v>4</v>
      </c>
      <c r="J24" s="5">
        <f t="shared" si="0"/>
        <v>708</v>
      </c>
      <c r="K24" s="5">
        <f t="shared" si="1"/>
        <v>49.56</v>
      </c>
      <c r="L24" s="5">
        <f t="shared" si="2"/>
        <v>757.56</v>
      </c>
      <c r="M24" s="5">
        <f t="shared" si="3"/>
        <v>3402.6</v>
      </c>
      <c r="N24" s="91" t="s">
        <v>3596</v>
      </c>
    </row>
    <row r="25" spans="1:17" ht="24" customHeight="1">
      <c r="A25" s="6">
        <v>21</v>
      </c>
      <c r="B25" s="16">
        <v>5930000928</v>
      </c>
      <c r="C25" s="3" t="s">
        <v>2758</v>
      </c>
      <c r="D25" s="3" t="s">
        <v>2759</v>
      </c>
      <c r="E25" s="3" t="s">
        <v>2760</v>
      </c>
      <c r="F25" s="75" t="s">
        <v>3586</v>
      </c>
      <c r="G25" s="11">
        <v>2906.12</v>
      </c>
      <c r="H25" s="13">
        <v>216</v>
      </c>
      <c r="I25" s="4">
        <v>4</v>
      </c>
      <c r="J25" s="5">
        <f t="shared" si="0"/>
        <v>864</v>
      </c>
      <c r="K25" s="5">
        <f t="shared" si="1"/>
        <v>60.480000000000004</v>
      </c>
      <c r="L25" s="5">
        <f t="shared" si="2"/>
        <v>924.48</v>
      </c>
      <c r="M25" s="5">
        <f t="shared" si="3"/>
        <v>3830.6</v>
      </c>
      <c r="N25" s="91">
        <v>1</v>
      </c>
    </row>
    <row r="26" spans="1:17" ht="24" customHeight="1">
      <c r="A26" s="6">
        <v>22</v>
      </c>
      <c r="B26" s="16">
        <v>5930000929</v>
      </c>
      <c r="C26" s="3" t="s">
        <v>2761</v>
      </c>
      <c r="D26" s="3" t="s">
        <v>2762</v>
      </c>
      <c r="E26" s="3" t="s">
        <v>2763</v>
      </c>
      <c r="F26" s="75" t="s">
        <v>19</v>
      </c>
      <c r="G26" s="11">
        <v>0</v>
      </c>
      <c r="H26" s="13">
        <v>39</v>
      </c>
      <c r="I26" s="4">
        <v>4</v>
      </c>
      <c r="J26" s="5">
        <f t="shared" si="0"/>
        <v>156</v>
      </c>
      <c r="K26" s="5">
        <f t="shared" si="1"/>
        <v>10.920000000000002</v>
      </c>
      <c r="L26" s="5">
        <f t="shared" si="2"/>
        <v>166.92000000000002</v>
      </c>
      <c r="M26" s="5">
        <f t="shared" si="3"/>
        <v>166.92000000000002</v>
      </c>
      <c r="N26" s="91">
        <v>0</v>
      </c>
      <c r="O26" s="86"/>
      <c r="P26" s="86"/>
      <c r="Q26" s="86"/>
    </row>
    <row r="27" spans="1:17" ht="24" customHeight="1">
      <c r="A27" s="6">
        <v>23</v>
      </c>
      <c r="B27" s="16">
        <v>5930000930</v>
      </c>
      <c r="C27" s="3" t="s">
        <v>2764</v>
      </c>
      <c r="D27" s="3" t="s">
        <v>2765</v>
      </c>
      <c r="E27" s="3" t="s">
        <v>2766</v>
      </c>
      <c r="F27" s="75" t="s">
        <v>3586</v>
      </c>
      <c r="G27" s="11">
        <v>2101.48</v>
      </c>
      <c r="H27" s="13">
        <v>132</v>
      </c>
      <c r="I27" s="4">
        <v>4</v>
      </c>
      <c r="J27" s="5">
        <f t="shared" si="0"/>
        <v>528</v>
      </c>
      <c r="K27" s="5">
        <f t="shared" si="1"/>
        <v>36.96</v>
      </c>
      <c r="L27" s="5">
        <f t="shared" si="2"/>
        <v>564.96</v>
      </c>
      <c r="M27" s="5">
        <f t="shared" si="3"/>
        <v>2666.44</v>
      </c>
      <c r="N27" s="91" t="s">
        <v>3597</v>
      </c>
    </row>
    <row r="28" spans="1:17" ht="24" customHeight="1">
      <c r="A28" s="6">
        <v>24</v>
      </c>
      <c r="B28" s="16">
        <v>5930000931</v>
      </c>
      <c r="C28" s="3" t="s">
        <v>2767</v>
      </c>
      <c r="D28" s="3" t="s">
        <v>2768</v>
      </c>
      <c r="E28" s="3" t="s">
        <v>2769</v>
      </c>
      <c r="F28" s="75" t="s">
        <v>3586</v>
      </c>
      <c r="G28" s="11">
        <v>1716.28</v>
      </c>
      <c r="H28" s="13">
        <v>116</v>
      </c>
      <c r="I28" s="4">
        <v>4</v>
      </c>
      <c r="J28" s="5">
        <f t="shared" si="0"/>
        <v>464</v>
      </c>
      <c r="K28" s="5">
        <f t="shared" si="1"/>
        <v>32.480000000000004</v>
      </c>
      <c r="L28" s="5">
        <f t="shared" si="2"/>
        <v>496.48</v>
      </c>
      <c r="M28" s="5">
        <f t="shared" si="3"/>
        <v>2212.7600000000002</v>
      </c>
      <c r="N28" s="91" t="s">
        <v>3596</v>
      </c>
    </row>
    <row r="29" spans="1:17" ht="24" customHeight="1">
      <c r="A29" s="6">
        <v>25</v>
      </c>
      <c r="B29" s="16">
        <v>5930000932</v>
      </c>
      <c r="C29" s="3" t="s">
        <v>2770</v>
      </c>
      <c r="D29" s="3" t="s">
        <v>2771</v>
      </c>
      <c r="E29" s="3" t="s">
        <v>2772</v>
      </c>
      <c r="F29" s="75" t="s">
        <v>3586</v>
      </c>
      <c r="G29" s="11">
        <v>1459.48</v>
      </c>
      <c r="H29" s="13">
        <v>136</v>
      </c>
      <c r="I29" s="4">
        <v>4</v>
      </c>
      <c r="J29" s="5">
        <f t="shared" si="0"/>
        <v>544</v>
      </c>
      <c r="K29" s="5">
        <f t="shared" si="1"/>
        <v>38.080000000000005</v>
      </c>
      <c r="L29" s="5">
        <f t="shared" si="2"/>
        <v>582.08000000000004</v>
      </c>
      <c r="M29" s="5">
        <f t="shared" si="3"/>
        <v>2041.56</v>
      </c>
      <c r="N29" s="91">
        <v>1</v>
      </c>
    </row>
    <row r="30" spans="1:17" ht="24" customHeight="1">
      <c r="A30" s="6">
        <v>26</v>
      </c>
      <c r="B30" s="16">
        <v>5930000933</v>
      </c>
      <c r="C30" s="3" t="s">
        <v>2773</v>
      </c>
      <c r="D30" s="3" t="s">
        <v>136</v>
      </c>
      <c r="E30" s="3" t="s">
        <v>2774</v>
      </c>
      <c r="F30" s="75" t="s">
        <v>3586</v>
      </c>
      <c r="G30" s="11">
        <v>2379.6799999999998</v>
      </c>
      <c r="H30" s="13">
        <v>92</v>
      </c>
      <c r="I30" s="4">
        <v>4</v>
      </c>
      <c r="J30" s="5">
        <f t="shared" si="0"/>
        <v>368</v>
      </c>
      <c r="K30" s="5">
        <f t="shared" si="1"/>
        <v>25.76</v>
      </c>
      <c r="L30" s="5">
        <f t="shared" si="2"/>
        <v>393.76</v>
      </c>
      <c r="M30" s="5">
        <f t="shared" si="3"/>
        <v>2773.4399999999996</v>
      </c>
      <c r="N30" s="91">
        <v>0</v>
      </c>
    </row>
    <row r="31" spans="1:17" ht="24" customHeight="1">
      <c r="A31" s="6">
        <v>27</v>
      </c>
      <c r="B31" s="16">
        <v>5930000934</v>
      </c>
      <c r="C31" s="3" t="s">
        <v>2775</v>
      </c>
      <c r="D31" s="3" t="s">
        <v>2776</v>
      </c>
      <c r="E31" s="3" t="s">
        <v>2777</v>
      </c>
      <c r="F31" s="75" t="s">
        <v>3586</v>
      </c>
      <c r="G31" s="11">
        <v>650.55999999999995</v>
      </c>
      <c r="H31" s="13">
        <v>34</v>
      </c>
      <c r="I31" s="4">
        <v>4</v>
      </c>
      <c r="J31" s="5">
        <f t="shared" si="0"/>
        <v>136</v>
      </c>
      <c r="K31" s="5">
        <f t="shared" si="1"/>
        <v>9.5200000000000014</v>
      </c>
      <c r="L31" s="5">
        <f t="shared" si="2"/>
        <v>145.52000000000001</v>
      </c>
      <c r="M31" s="5">
        <f t="shared" si="3"/>
        <v>796.07999999999993</v>
      </c>
      <c r="N31" s="91" t="s">
        <v>3597</v>
      </c>
    </row>
    <row r="32" spans="1:17" ht="24" customHeight="1">
      <c r="A32" s="6">
        <v>28</v>
      </c>
      <c r="B32" s="16">
        <v>5930000935</v>
      </c>
      <c r="C32" s="3" t="s">
        <v>2778</v>
      </c>
      <c r="D32" s="3" t="s">
        <v>2779</v>
      </c>
      <c r="E32" s="3" t="s">
        <v>2780</v>
      </c>
      <c r="F32" s="75" t="s">
        <v>3586</v>
      </c>
      <c r="G32" s="11">
        <v>787.52</v>
      </c>
      <c r="H32" s="13">
        <v>55</v>
      </c>
      <c r="I32" s="4">
        <v>4</v>
      </c>
      <c r="J32" s="5">
        <f t="shared" si="0"/>
        <v>220</v>
      </c>
      <c r="K32" s="5">
        <f t="shared" si="1"/>
        <v>15.400000000000002</v>
      </c>
      <c r="L32" s="5">
        <f t="shared" si="2"/>
        <v>235.4</v>
      </c>
      <c r="M32" s="5">
        <f t="shared" si="3"/>
        <v>1022.92</v>
      </c>
      <c r="N32" s="91" t="s">
        <v>3596</v>
      </c>
    </row>
    <row r="33" spans="1:16" ht="24" customHeight="1">
      <c r="A33" s="6">
        <v>29</v>
      </c>
      <c r="B33" s="16">
        <v>5930000936</v>
      </c>
      <c r="C33" s="3" t="s">
        <v>2781</v>
      </c>
      <c r="D33" s="3" t="s">
        <v>238</v>
      </c>
      <c r="E33" s="3" t="s">
        <v>2782</v>
      </c>
      <c r="F33" s="75" t="s">
        <v>3586</v>
      </c>
      <c r="G33" s="11">
        <v>2927.52</v>
      </c>
      <c r="H33" s="13">
        <v>214</v>
      </c>
      <c r="I33" s="4">
        <v>4</v>
      </c>
      <c r="J33" s="5">
        <f t="shared" si="0"/>
        <v>856</v>
      </c>
      <c r="K33" s="5">
        <f t="shared" si="1"/>
        <v>59.920000000000009</v>
      </c>
      <c r="L33" s="5">
        <f t="shared" si="2"/>
        <v>915.92</v>
      </c>
      <c r="M33" s="5">
        <f t="shared" si="3"/>
        <v>3843.44</v>
      </c>
      <c r="N33" s="91">
        <v>1</v>
      </c>
    </row>
    <row r="34" spans="1:16" ht="24" customHeight="1">
      <c r="A34" s="6">
        <v>30</v>
      </c>
      <c r="B34" s="16">
        <v>5930000937</v>
      </c>
      <c r="C34" s="3" t="s">
        <v>2783</v>
      </c>
      <c r="D34" s="3" t="s">
        <v>2784</v>
      </c>
      <c r="E34" s="3" t="s">
        <v>2785</v>
      </c>
      <c r="F34" s="9" t="s">
        <v>3578</v>
      </c>
      <c r="G34" s="11">
        <v>5748.04</v>
      </c>
      <c r="H34" s="13">
        <v>397</v>
      </c>
      <c r="I34" s="4">
        <v>4</v>
      </c>
      <c r="J34" s="5">
        <f t="shared" si="0"/>
        <v>1588</v>
      </c>
      <c r="K34" s="5">
        <f t="shared" si="1"/>
        <v>111.16000000000001</v>
      </c>
      <c r="L34" s="5">
        <f t="shared" si="2"/>
        <v>1699.16</v>
      </c>
      <c r="M34" s="5">
        <f t="shared" si="3"/>
        <v>7447.2</v>
      </c>
      <c r="N34" s="91">
        <v>0</v>
      </c>
      <c r="O34" s="84"/>
    </row>
    <row r="35" spans="1:16" ht="24" customHeight="1">
      <c r="A35" s="6">
        <v>31</v>
      </c>
      <c r="B35" s="16">
        <v>5930000938</v>
      </c>
      <c r="C35" s="3" t="s">
        <v>2786</v>
      </c>
      <c r="D35" s="3" t="s">
        <v>2787</v>
      </c>
      <c r="E35" s="3" t="s">
        <v>2788</v>
      </c>
      <c r="F35" s="75" t="s">
        <v>3586</v>
      </c>
      <c r="G35" s="11">
        <v>406.6</v>
      </c>
      <c r="H35" s="13">
        <v>43</v>
      </c>
      <c r="I35" s="4">
        <v>4</v>
      </c>
      <c r="J35" s="5">
        <f t="shared" si="0"/>
        <v>172</v>
      </c>
      <c r="K35" s="5">
        <f t="shared" si="1"/>
        <v>12.040000000000001</v>
      </c>
      <c r="L35" s="5">
        <f t="shared" si="2"/>
        <v>184.04</v>
      </c>
      <c r="M35" s="5">
        <f t="shared" si="3"/>
        <v>590.64</v>
      </c>
      <c r="N35" s="91" t="s">
        <v>3597</v>
      </c>
    </row>
    <row r="36" spans="1:16" ht="24" customHeight="1">
      <c r="A36" s="6">
        <v>32</v>
      </c>
      <c r="B36" s="16">
        <v>5930000939</v>
      </c>
      <c r="C36" s="3" t="s">
        <v>2789</v>
      </c>
      <c r="D36" s="3" t="s">
        <v>2790</v>
      </c>
      <c r="E36" s="3" t="s">
        <v>2791</v>
      </c>
      <c r="F36" s="75" t="s">
        <v>3586</v>
      </c>
      <c r="G36" s="11">
        <v>132.68</v>
      </c>
      <c r="H36" s="13">
        <v>2</v>
      </c>
      <c r="I36" s="4">
        <v>4</v>
      </c>
      <c r="J36" s="5">
        <f t="shared" si="0"/>
        <v>8</v>
      </c>
      <c r="K36" s="5">
        <f t="shared" si="1"/>
        <v>0.56000000000000005</v>
      </c>
      <c r="L36" s="5">
        <f t="shared" si="2"/>
        <v>8.56</v>
      </c>
      <c r="M36" s="5">
        <f t="shared" si="3"/>
        <v>141.24</v>
      </c>
      <c r="N36" s="91" t="s">
        <v>3596</v>
      </c>
    </row>
    <row r="37" spans="1:16" ht="24" customHeight="1">
      <c r="A37" s="6">
        <v>33</v>
      </c>
      <c r="B37" s="16">
        <v>5930000940</v>
      </c>
      <c r="C37" s="3" t="s">
        <v>2792</v>
      </c>
      <c r="D37" s="3" t="s">
        <v>2793</v>
      </c>
      <c r="E37" s="3" t="s">
        <v>2794</v>
      </c>
      <c r="F37" s="75" t="s">
        <v>3586</v>
      </c>
      <c r="G37" s="11">
        <v>470.8</v>
      </c>
      <c r="H37" s="13">
        <v>89</v>
      </c>
      <c r="I37" s="4">
        <v>4</v>
      </c>
      <c r="J37" s="5">
        <f t="shared" si="0"/>
        <v>356</v>
      </c>
      <c r="K37" s="5">
        <f t="shared" si="1"/>
        <v>24.92</v>
      </c>
      <c r="L37" s="5">
        <f t="shared" si="2"/>
        <v>380.92</v>
      </c>
      <c r="M37" s="5">
        <f t="shared" si="3"/>
        <v>851.72</v>
      </c>
      <c r="N37" s="91">
        <v>1</v>
      </c>
    </row>
    <row r="38" spans="1:16" ht="24" customHeight="1">
      <c r="A38" s="6">
        <v>34</v>
      </c>
      <c r="B38" s="16">
        <v>5930000941</v>
      </c>
      <c r="C38" s="3" t="s">
        <v>2795</v>
      </c>
      <c r="D38" s="3" t="s">
        <v>3477</v>
      </c>
      <c r="E38" s="3" t="s">
        <v>2796</v>
      </c>
      <c r="F38" s="75" t="s">
        <v>3586</v>
      </c>
      <c r="G38" s="11">
        <v>2003.04</v>
      </c>
      <c r="H38" s="13">
        <v>264</v>
      </c>
      <c r="I38" s="4">
        <v>4</v>
      </c>
      <c r="J38" s="5">
        <f t="shared" si="0"/>
        <v>1056</v>
      </c>
      <c r="K38" s="5">
        <f t="shared" si="1"/>
        <v>73.92</v>
      </c>
      <c r="L38" s="5">
        <f t="shared" si="2"/>
        <v>1129.92</v>
      </c>
      <c r="M38" s="5">
        <f t="shared" si="3"/>
        <v>3132.96</v>
      </c>
      <c r="N38" s="91">
        <v>0</v>
      </c>
    </row>
    <row r="39" spans="1:16" ht="24" customHeight="1">
      <c r="A39" s="6">
        <v>35</v>
      </c>
      <c r="B39" s="16">
        <v>5930000942</v>
      </c>
      <c r="C39" s="3" t="s">
        <v>2797</v>
      </c>
      <c r="D39" s="3" t="s">
        <v>2798</v>
      </c>
      <c r="E39" s="3" t="s">
        <v>2799</v>
      </c>
      <c r="F39" s="75" t="s">
        <v>3586</v>
      </c>
      <c r="G39" s="11">
        <v>1412.4</v>
      </c>
      <c r="H39" s="13">
        <v>108</v>
      </c>
      <c r="I39" s="4">
        <v>4</v>
      </c>
      <c r="J39" s="5">
        <f t="shared" si="0"/>
        <v>432</v>
      </c>
      <c r="K39" s="5">
        <f t="shared" si="1"/>
        <v>30.240000000000002</v>
      </c>
      <c r="L39" s="5">
        <f t="shared" si="2"/>
        <v>462.24</v>
      </c>
      <c r="M39" s="5">
        <f t="shared" si="3"/>
        <v>1874.64</v>
      </c>
      <c r="N39" s="91" t="s">
        <v>3597</v>
      </c>
    </row>
    <row r="40" spans="1:16" ht="24" customHeight="1">
      <c r="A40" s="6">
        <v>36</v>
      </c>
      <c r="B40" s="16">
        <v>5930000943</v>
      </c>
      <c r="C40" s="3" t="s">
        <v>2800</v>
      </c>
      <c r="D40" s="3" t="s">
        <v>3478</v>
      </c>
      <c r="E40" s="3" t="s">
        <v>2801</v>
      </c>
      <c r="F40" s="75" t="s">
        <v>3586</v>
      </c>
      <c r="G40" s="11">
        <v>1412.4</v>
      </c>
      <c r="H40" s="13">
        <v>75</v>
      </c>
      <c r="I40" s="4">
        <v>4</v>
      </c>
      <c r="J40" s="5">
        <f t="shared" si="0"/>
        <v>300</v>
      </c>
      <c r="K40" s="5">
        <f t="shared" si="1"/>
        <v>21.000000000000004</v>
      </c>
      <c r="L40" s="5">
        <f t="shared" si="2"/>
        <v>321</v>
      </c>
      <c r="M40" s="5">
        <f t="shared" si="3"/>
        <v>1733.4</v>
      </c>
      <c r="N40" s="91" t="s">
        <v>3596</v>
      </c>
    </row>
    <row r="41" spans="1:16" ht="24" customHeight="1">
      <c r="A41" s="6">
        <v>37</v>
      </c>
      <c r="B41" s="16">
        <v>5930000944</v>
      </c>
      <c r="C41" s="65" t="s">
        <v>2802</v>
      </c>
      <c r="D41" s="65" t="s">
        <v>2803</v>
      </c>
      <c r="E41" s="65" t="s">
        <v>2804</v>
      </c>
      <c r="F41" s="75" t="s">
        <v>3586</v>
      </c>
      <c r="G41" s="11">
        <v>252.52</v>
      </c>
      <c r="H41" s="13">
        <v>27</v>
      </c>
      <c r="I41" s="4">
        <v>4</v>
      </c>
      <c r="J41" s="5">
        <f t="shared" si="0"/>
        <v>108</v>
      </c>
      <c r="K41" s="5">
        <f t="shared" si="1"/>
        <v>7.5600000000000005</v>
      </c>
      <c r="L41" s="5">
        <f t="shared" si="2"/>
        <v>115.56</v>
      </c>
      <c r="M41" s="5">
        <f t="shared" si="3"/>
        <v>368.08000000000004</v>
      </c>
      <c r="N41" s="91">
        <v>1</v>
      </c>
    </row>
    <row r="42" spans="1:16" ht="24" customHeight="1">
      <c r="A42" s="6">
        <v>38</v>
      </c>
      <c r="B42" s="16">
        <v>5930000945</v>
      </c>
      <c r="C42" s="3" t="s">
        <v>2805</v>
      </c>
      <c r="D42" s="3" t="s">
        <v>3479</v>
      </c>
      <c r="E42" s="3" t="s">
        <v>2806</v>
      </c>
      <c r="F42" s="75" t="s">
        <v>3586</v>
      </c>
      <c r="G42" s="11">
        <v>719.04</v>
      </c>
      <c r="H42" s="13">
        <v>92</v>
      </c>
      <c r="I42" s="4">
        <v>4</v>
      </c>
      <c r="J42" s="5">
        <f t="shared" si="0"/>
        <v>368</v>
      </c>
      <c r="K42" s="5">
        <f t="shared" si="1"/>
        <v>25.76</v>
      </c>
      <c r="L42" s="5">
        <f t="shared" si="2"/>
        <v>393.76</v>
      </c>
      <c r="M42" s="5">
        <f t="shared" si="3"/>
        <v>1112.8</v>
      </c>
      <c r="N42" s="91">
        <v>0</v>
      </c>
    </row>
    <row r="43" spans="1:16" ht="24" customHeight="1">
      <c r="A43" s="6">
        <v>39</v>
      </c>
      <c r="B43" s="16">
        <v>5930000946</v>
      </c>
      <c r="C43" s="65" t="s">
        <v>2807</v>
      </c>
      <c r="D43" s="65" t="s">
        <v>2808</v>
      </c>
      <c r="E43" s="65" t="s">
        <v>2809</v>
      </c>
      <c r="F43" s="75" t="s">
        <v>3586</v>
      </c>
      <c r="G43" s="11">
        <v>188.32</v>
      </c>
      <c r="H43" s="13">
        <v>15</v>
      </c>
      <c r="I43" s="4">
        <v>4</v>
      </c>
      <c r="J43" s="5">
        <f t="shared" si="0"/>
        <v>60</v>
      </c>
      <c r="K43" s="5">
        <f t="shared" si="1"/>
        <v>4.2</v>
      </c>
      <c r="L43" s="5">
        <f t="shared" si="2"/>
        <v>64.2</v>
      </c>
      <c r="M43" s="5">
        <f t="shared" si="3"/>
        <v>252.51999999999998</v>
      </c>
      <c r="N43" s="91" t="s">
        <v>3597</v>
      </c>
    </row>
    <row r="44" spans="1:16" ht="24" hidden="1" customHeight="1">
      <c r="A44" s="6">
        <v>40</v>
      </c>
      <c r="B44" s="16">
        <v>5930000947</v>
      </c>
      <c r="C44" s="65" t="s">
        <v>2810</v>
      </c>
      <c r="D44" s="65" t="s">
        <v>620</v>
      </c>
      <c r="E44" s="78" t="s">
        <v>3552</v>
      </c>
      <c r="F44" s="75" t="s">
        <v>19</v>
      </c>
      <c r="G44" s="11">
        <v>0</v>
      </c>
      <c r="H44" s="13">
        <v>0</v>
      </c>
      <c r="I44" s="4">
        <v>4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91" t="s">
        <v>3596</v>
      </c>
    </row>
    <row r="45" spans="1:16" ht="24" hidden="1" customHeight="1">
      <c r="A45" s="6">
        <v>41</v>
      </c>
      <c r="B45" s="16">
        <v>5930000948</v>
      </c>
      <c r="C45" s="65" t="s">
        <v>2811</v>
      </c>
      <c r="D45" s="65" t="s">
        <v>620</v>
      </c>
      <c r="E45" s="78" t="s">
        <v>3553</v>
      </c>
      <c r="F45" s="75" t="s">
        <v>19</v>
      </c>
      <c r="G45" s="11">
        <v>0</v>
      </c>
      <c r="H45" s="13">
        <v>0</v>
      </c>
      <c r="I45" s="4">
        <v>4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91">
        <v>1</v>
      </c>
    </row>
    <row r="46" spans="1:16" ht="24" customHeight="1">
      <c r="A46" s="6">
        <v>42</v>
      </c>
      <c r="B46" s="16">
        <v>5930000949</v>
      </c>
      <c r="C46" s="74" t="s">
        <v>2812</v>
      </c>
      <c r="D46" s="74" t="s">
        <v>1909</v>
      </c>
      <c r="E46" s="74" t="s">
        <v>2607</v>
      </c>
      <c r="F46" s="61"/>
      <c r="G46" s="14">
        <v>0</v>
      </c>
      <c r="H46" s="13">
        <v>25</v>
      </c>
      <c r="I46" s="4">
        <v>4</v>
      </c>
      <c r="J46" s="5">
        <f t="shared" si="0"/>
        <v>100</v>
      </c>
      <c r="K46" s="5">
        <f t="shared" si="1"/>
        <v>7.0000000000000009</v>
      </c>
      <c r="L46" s="5">
        <f t="shared" si="2"/>
        <v>107</v>
      </c>
      <c r="M46" s="5">
        <f t="shared" si="3"/>
        <v>107</v>
      </c>
      <c r="N46" s="91">
        <v>0</v>
      </c>
    </row>
    <row r="47" spans="1:16" ht="24" customHeight="1">
      <c r="A47" s="6">
        <v>43</v>
      </c>
      <c r="B47" s="16">
        <v>5930000950</v>
      </c>
      <c r="C47" s="3" t="s">
        <v>2813</v>
      </c>
      <c r="D47" s="3" t="s">
        <v>2814</v>
      </c>
      <c r="E47" s="3" t="s">
        <v>2815</v>
      </c>
      <c r="F47" s="75" t="s">
        <v>3586</v>
      </c>
      <c r="G47" s="11">
        <v>4305.68</v>
      </c>
      <c r="H47" s="13">
        <v>353</v>
      </c>
      <c r="I47" s="4">
        <v>4</v>
      </c>
      <c r="J47" s="5">
        <f t="shared" si="0"/>
        <v>1412</v>
      </c>
      <c r="K47" s="5">
        <f t="shared" si="1"/>
        <v>98.84</v>
      </c>
      <c r="L47" s="5">
        <f t="shared" si="2"/>
        <v>1510.84</v>
      </c>
      <c r="M47" s="5">
        <f t="shared" si="3"/>
        <v>5816.52</v>
      </c>
      <c r="N47" s="91" t="s">
        <v>3597</v>
      </c>
    </row>
    <row r="48" spans="1:16" ht="24" customHeight="1">
      <c r="A48" s="6">
        <v>44</v>
      </c>
      <c r="B48" s="16">
        <v>5930000951</v>
      </c>
      <c r="C48" s="3" t="s">
        <v>2816</v>
      </c>
      <c r="D48" s="3" t="s">
        <v>3510</v>
      </c>
      <c r="E48" s="3" t="s">
        <v>2817</v>
      </c>
      <c r="F48" s="9" t="s">
        <v>3588</v>
      </c>
      <c r="G48" s="11">
        <v>988.68</v>
      </c>
      <c r="H48" s="13">
        <v>185</v>
      </c>
      <c r="I48" s="4">
        <v>4</v>
      </c>
      <c r="J48" s="5">
        <f t="shared" si="0"/>
        <v>740</v>
      </c>
      <c r="K48" s="5">
        <f t="shared" si="1"/>
        <v>51.800000000000004</v>
      </c>
      <c r="L48" s="5">
        <f t="shared" si="2"/>
        <v>791.8</v>
      </c>
      <c r="M48" s="5">
        <f t="shared" si="3"/>
        <v>1780.48</v>
      </c>
      <c r="N48" s="91" t="s">
        <v>3596</v>
      </c>
      <c r="O48" s="84"/>
      <c r="P48" s="87"/>
    </row>
    <row r="49" spans="1:17" ht="24" customHeight="1">
      <c r="A49" s="6">
        <v>45</v>
      </c>
      <c r="B49" s="16">
        <v>5930000952</v>
      </c>
      <c r="C49" s="3" t="s">
        <v>2818</v>
      </c>
      <c r="D49" s="3" t="s">
        <v>2819</v>
      </c>
      <c r="E49" s="3" t="s">
        <v>2820</v>
      </c>
      <c r="F49" s="9" t="s">
        <v>19</v>
      </c>
      <c r="G49" s="11">
        <v>0</v>
      </c>
      <c r="H49" s="13">
        <v>181</v>
      </c>
      <c r="I49" s="4">
        <v>4</v>
      </c>
      <c r="J49" s="5">
        <f t="shared" si="0"/>
        <v>724</v>
      </c>
      <c r="K49" s="5">
        <f t="shared" si="1"/>
        <v>50.680000000000007</v>
      </c>
      <c r="L49" s="5">
        <f t="shared" si="2"/>
        <v>774.68000000000006</v>
      </c>
      <c r="M49" s="5">
        <f t="shared" si="3"/>
        <v>774.68000000000006</v>
      </c>
      <c r="N49" s="91">
        <v>1</v>
      </c>
      <c r="O49" s="86"/>
      <c r="P49" s="86"/>
      <c r="Q49" s="86"/>
    </row>
    <row r="50" spans="1:17" ht="24" customHeight="1">
      <c r="A50" s="6">
        <v>46</v>
      </c>
      <c r="B50" s="16">
        <v>5930000953</v>
      </c>
      <c r="C50" s="3" t="s">
        <v>2821</v>
      </c>
      <c r="D50" s="3" t="s">
        <v>2822</v>
      </c>
      <c r="E50" s="3" t="s">
        <v>2823</v>
      </c>
      <c r="F50" s="75" t="s">
        <v>19</v>
      </c>
      <c r="G50" s="11">
        <v>0</v>
      </c>
      <c r="H50" s="13">
        <v>33</v>
      </c>
      <c r="I50" s="4">
        <v>4</v>
      </c>
      <c r="J50" s="5">
        <f t="shared" si="0"/>
        <v>132</v>
      </c>
      <c r="K50" s="5">
        <f t="shared" si="1"/>
        <v>9.24</v>
      </c>
      <c r="L50" s="5">
        <f t="shared" si="2"/>
        <v>141.24</v>
      </c>
      <c r="M50" s="5">
        <f t="shared" si="3"/>
        <v>141.24</v>
      </c>
      <c r="N50" s="91">
        <v>0</v>
      </c>
      <c r="O50" s="86"/>
      <c r="P50" s="86"/>
      <c r="Q50" s="86"/>
    </row>
    <row r="51" spans="1:17" ht="24" customHeight="1">
      <c r="A51" s="6">
        <v>47</v>
      </c>
      <c r="B51" s="16">
        <v>5930000954</v>
      </c>
      <c r="C51" s="3" t="s">
        <v>2824</v>
      </c>
      <c r="D51" s="3" t="s">
        <v>2825</v>
      </c>
      <c r="E51" s="3" t="s">
        <v>2826</v>
      </c>
      <c r="F51" s="75" t="s">
        <v>3586</v>
      </c>
      <c r="G51" s="11">
        <v>12275.04</v>
      </c>
      <c r="H51" s="13">
        <v>628</v>
      </c>
      <c r="I51" s="4">
        <v>4</v>
      </c>
      <c r="J51" s="5">
        <f t="shared" si="0"/>
        <v>2512</v>
      </c>
      <c r="K51" s="5">
        <f t="shared" si="1"/>
        <v>175.84</v>
      </c>
      <c r="L51" s="5">
        <f t="shared" si="2"/>
        <v>2687.84</v>
      </c>
      <c r="M51" s="5">
        <f t="shared" si="3"/>
        <v>14962.880000000001</v>
      </c>
      <c r="N51" s="91" t="s">
        <v>3597</v>
      </c>
    </row>
    <row r="52" spans="1:17" ht="24" hidden="1" customHeight="1">
      <c r="A52" s="6">
        <v>48</v>
      </c>
      <c r="B52" s="16">
        <v>5930000955</v>
      </c>
      <c r="C52" s="3" t="s">
        <v>2827</v>
      </c>
      <c r="D52" s="3" t="s">
        <v>2828</v>
      </c>
      <c r="E52" s="3" t="s">
        <v>2829</v>
      </c>
      <c r="F52" s="75" t="s">
        <v>19</v>
      </c>
      <c r="G52" s="11">
        <v>0</v>
      </c>
      <c r="H52" s="13">
        <v>0</v>
      </c>
      <c r="I52" s="4">
        <v>4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91" t="s">
        <v>3596</v>
      </c>
    </row>
    <row r="53" spans="1:17" ht="24" customHeight="1">
      <c r="A53" s="6">
        <v>49</v>
      </c>
      <c r="B53" s="16">
        <v>5930000956</v>
      </c>
      <c r="C53" s="3" t="s">
        <v>2830</v>
      </c>
      <c r="D53" s="3" t="s">
        <v>2831</v>
      </c>
      <c r="E53" s="3" t="s">
        <v>2829</v>
      </c>
      <c r="F53" s="9" t="s">
        <v>19</v>
      </c>
      <c r="G53" s="11">
        <v>0</v>
      </c>
      <c r="H53" s="13">
        <v>224</v>
      </c>
      <c r="I53" s="4">
        <v>4</v>
      </c>
      <c r="J53" s="5">
        <f t="shared" si="0"/>
        <v>896</v>
      </c>
      <c r="K53" s="5">
        <f t="shared" si="1"/>
        <v>62.720000000000006</v>
      </c>
      <c r="L53" s="5">
        <f t="shared" si="2"/>
        <v>958.72</v>
      </c>
      <c r="M53" s="5">
        <f t="shared" si="3"/>
        <v>958.72</v>
      </c>
      <c r="N53" s="91">
        <v>1</v>
      </c>
      <c r="O53" s="86"/>
      <c r="P53" s="86"/>
      <c r="Q53" s="86"/>
    </row>
    <row r="54" spans="1:17" ht="24" customHeight="1">
      <c r="A54" s="6">
        <v>50</v>
      </c>
      <c r="B54" s="16">
        <v>5930000957</v>
      </c>
      <c r="C54" s="3" t="s">
        <v>2832</v>
      </c>
      <c r="D54" s="3" t="s">
        <v>2833</v>
      </c>
      <c r="E54" s="3" t="s">
        <v>2834</v>
      </c>
      <c r="F54" s="9" t="s">
        <v>3586</v>
      </c>
      <c r="G54" s="11">
        <v>192.6</v>
      </c>
      <c r="H54" s="13">
        <v>1</v>
      </c>
      <c r="I54" s="4">
        <v>4</v>
      </c>
      <c r="J54" s="5">
        <f t="shared" si="0"/>
        <v>4</v>
      </c>
      <c r="K54" s="5">
        <f t="shared" si="1"/>
        <v>0.28000000000000003</v>
      </c>
      <c r="L54" s="5">
        <f t="shared" si="2"/>
        <v>4.28</v>
      </c>
      <c r="M54" s="5">
        <f t="shared" si="3"/>
        <v>196.88</v>
      </c>
      <c r="N54" s="91">
        <v>0</v>
      </c>
    </row>
    <row r="55" spans="1:17" ht="24" customHeight="1">
      <c r="A55" s="6">
        <v>51</v>
      </c>
      <c r="B55" s="16">
        <v>5930000958</v>
      </c>
      <c r="C55" s="3" t="s">
        <v>2835</v>
      </c>
      <c r="D55" s="3" t="s">
        <v>2836</v>
      </c>
      <c r="E55" s="3" t="s">
        <v>2837</v>
      </c>
      <c r="F55" s="9" t="s">
        <v>3586</v>
      </c>
      <c r="G55" s="11">
        <v>308.16000000000003</v>
      </c>
      <c r="H55" s="13">
        <v>20</v>
      </c>
      <c r="I55" s="4">
        <v>4</v>
      </c>
      <c r="J55" s="5">
        <f t="shared" si="0"/>
        <v>80</v>
      </c>
      <c r="K55" s="5">
        <f t="shared" si="1"/>
        <v>5.6000000000000005</v>
      </c>
      <c r="L55" s="5">
        <f t="shared" si="2"/>
        <v>85.6</v>
      </c>
      <c r="M55" s="5">
        <f t="shared" si="3"/>
        <v>393.76</v>
      </c>
      <c r="N55" s="91" t="s">
        <v>3597</v>
      </c>
    </row>
    <row r="56" spans="1:17" ht="24" customHeight="1">
      <c r="A56" s="6">
        <v>52</v>
      </c>
      <c r="B56" s="16">
        <v>5930000959</v>
      </c>
      <c r="C56" s="3" t="s">
        <v>2838</v>
      </c>
      <c r="D56" s="3" t="s">
        <v>2839</v>
      </c>
      <c r="E56" s="3" t="s">
        <v>2840</v>
      </c>
      <c r="F56" s="9" t="s">
        <v>3586</v>
      </c>
      <c r="G56" s="11">
        <v>29.96</v>
      </c>
      <c r="H56" s="13">
        <v>2</v>
      </c>
      <c r="I56" s="4">
        <v>4</v>
      </c>
      <c r="J56" s="5">
        <f t="shared" si="0"/>
        <v>8</v>
      </c>
      <c r="K56" s="5">
        <f t="shared" si="1"/>
        <v>0.56000000000000005</v>
      </c>
      <c r="L56" s="5">
        <f t="shared" si="2"/>
        <v>8.56</v>
      </c>
      <c r="M56" s="5">
        <f t="shared" si="3"/>
        <v>38.520000000000003</v>
      </c>
      <c r="N56" s="91" t="s">
        <v>3596</v>
      </c>
    </row>
    <row r="57" spans="1:17" ht="24" customHeight="1">
      <c r="A57" s="6">
        <v>53</v>
      </c>
      <c r="B57" s="16">
        <v>5930000960</v>
      </c>
      <c r="C57" s="3" t="s">
        <v>2841</v>
      </c>
      <c r="D57" s="3" t="s">
        <v>1001</v>
      </c>
      <c r="E57" s="3" t="s">
        <v>2842</v>
      </c>
      <c r="F57" s="9" t="s">
        <v>3586</v>
      </c>
      <c r="G57" s="11">
        <v>492.2</v>
      </c>
      <c r="H57" s="13">
        <v>25</v>
      </c>
      <c r="I57" s="4">
        <v>4</v>
      </c>
      <c r="J57" s="5">
        <f t="shared" si="0"/>
        <v>100</v>
      </c>
      <c r="K57" s="5">
        <f t="shared" si="1"/>
        <v>7.0000000000000009</v>
      </c>
      <c r="L57" s="5">
        <f t="shared" si="2"/>
        <v>107</v>
      </c>
      <c r="M57" s="5">
        <f t="shared" si="3"/>
        <v>599.20000000000005</v>
      </c>
      <c r="N57" s="91">
        <v>1</v>
      </c>
    </row>
    <row r="58" spans="1:17" ht="24" customHeight="1">
      <c r="A58" s="6">
        <v>54</v>
      </c>
      <c r="B58" s="16">
        <v>5930000961</v>
      </c>
      <c r="C58" s="3" t="s">
        <v>2843</v>
      </c>
      <c r="D58" s="3" t="s">
        <v>628</v>
      </c>
      <c r="E58" s="3" t="s">
        <v>2844</v>
      </c>
      <c r="F58" s="9" t="s">
        <v>3586</v>
      </c>
      <c r="G58" s="11">
        <v>821.76</v>
      </c>
      <c r="H58" s="13">
        <v>49</v>
      </c>
      <c r="I58" s="4">
        <v>4</v>
      </c>
      <c r="J58" s="5">
        <f t="shared" si="0"/>
        <v>196</v>
      </c>
      <c r="K58" s="5">
        <f t="shared" si="1"/>
        <v>13.72</v>
      </c>
      <c r="L58" s="5">
        <f t="shared" si="2"/>
        <v>209.72</v>
      </c>
      <c r="M58" s="5">
        <f t="shared" si="3"/>
        <v>1031.48</v>
      </c>
      <c r="N58" s="91">
        <v>0</v>
      </c>
    </row>
    <row r="59" spans="1:17" ht="24" customHeight="1">
      <c r="A59" s="6">
        <v>55</v>
      </c>
      <c r="B59" s="16">
        <v>5930000962</v>
      </c>
      <c r="C59" s="3" t="s">
        <v>2845</v>
      </c>
      <c r="D59" s="3" t="s">
        <v>2846</v>
      </c>
      <c r="E59" s="3" t="s">
        <v>2847</v>
      </c>
      <c r="F59" s="9" t="s">
        <v>3586</v>
      </c>
      <c r="G59" s="11">
        <v>291.04000000000002</v>
      </c>
      <c r="H59" s="13">
        <v>21</v>
      </c>
      <c r="I59" s="4">
        <v>4</v>
      </c>
      <c r="J59" s="5">
        <f t="shared" si="0"/>
        <v>84</v>
      </c>
      <c r="K59" s="5">
        <f t="shared" si="1"/>
        <v>5.8800000000000008</v>
      </c>
      <c r="L59" s="5">
        <f t="shared" si="2"/>
        <v>89.88</v>
      </c>
      <c r="M59" s="5">
        <f t="shared" si="3"/>
        <v>380.92</v>
      </c>
      <c r="N59" s="91" t="s">
        <v>3597</v>
      </c>
    </row>
    <row r="60" spans="1:17" ht="24" customHeight="1">
      <c r="A60" s="6">
        <v>56</v>
      </c>
      <c r="B60" s="16">
        <v>5930000963</v>
      </c>
      <c r="C60" s="3" t="s">
        <v>2848</v>
      </c>
      <c r="D60" s="3" t="s">
        <v>3480</v>
      </c>
      <c r="E60" s="3" t="s">
        <v>2849</v>
      </c>
      <c r="F60" s="9" t="s">
        <v>3586</v>
      </c>
      <c r="G60" s="11">
        <v>727.6</v>
      </c>
      <c r="H60" s="13">
        <v>53</v>
      </c>
      <c r="I60" s="4">
        <v>4</v>
      </c>
      <c r="J60" s="5">
        <f t="shared" si="0"/>
        <v>212</v>
      </c>
      <c r="K60" s="5">
        <f t="shared" si="1"/>
        <v>14.840000000000002</v>
      </c>
      <c r="L60" s="5">
        <f t="shared" si="2"/>
        <v>226.84</v>
      </c>
      <c r="M60" s="5">
        <f t="shared" si="3"/>
        <v>954.44</v>
      </c>
      <c r="N60" s="91" t="s">
        <v>3596</v>
      </c>
    </row>
    <row r="61" spans="1:17" ht="24" customHeight="1">
      <c r="A61" s="6">
        <v>57</v>
      </c>
      <c r="B61" s="16">
        <v>5930000964</v>
      </c>
      <c r="C61" s="3" t="s">
        <v>2850</v>
      </c>
      <c r="D61" s="3" t="s">
        <v>746</v>
      </c>
      <c r="E61" s="3" t="s">
        <v>2851</v>
      </c>
      <c r="F61" s="9" t="s">
        <v>3586</v>
      </c>
      <c r="G61" s="11">
        <v>29.96</v>
      </c>
      <c r="H61" s="13">
        <v>1</v>
      </c>
      <c r="I61" s="4">
        <v>4</v>
      </c>
      <c r="J61" s="5">
        <f t="shared" si="0"/>
        <v>4</v>
      </c>
      <c r="K61" s="5">
        <f t="shared" si="1"/>
        <v>0.28000000000000003</v>
      </c>
      <c r="L61" s="5">
        <f t="shared" si="2"/>
        <v>4.28</v>
      </c>
      <c r="M61" s="5">
        <f t="shared" si="3"/>
        <v>34.24</v>
      </c>
      <c r="N61" s="91">
        <v>1</v>
      </c>
    </row>
    <row r="62" spans="1:17" ht="24" customHeight="1">
      <c r="A62" s="6">
        <v>58</v>
      </c>
      <c r="B62" s="16">
        <v>5930000965</v>
      </c>
      <c r="C62" s="3" t="s">
        <v>2852</v>
      </c>
      <c r="D62" s="3" t="s">
        <v>2853</v>
      </c>
      <c r="E62" s="3" t="s">
        <v>2854</v>
      </c>
      <c r="F62" s="9" t="s">
        <v>3586</v>
      </c>
      <c r="G62" s="11">
        <v>11166.52</v>
      </c>
      <c r="H62" s="13">
        <v>665</v>
      </c>
      <c r="I62" s="4">
        <v>4</v>
      </c>
      <c r="J62" s="5">
        <f t="shared" si="0"/>
        <v>2660</v>
      </c>
      <c r="K62" s="5">
        <f t="shared" si="1"/>
        <v>186.20000000000002</v>
      </c>
      <c r="L62" s="5">
        <f t="shared" si="2"/>
        <v>2846.2</v>
      </c>
      <c r="M62" s="5">
        <f t="shared" si="3"/>
        <v>14012.720000000001</v>
      </c>
      <c r="N62" s="91">
        <v>0</v>
      </c>
    </row>
    <row r="63" spans="1:17" ht="24" customHeight="1">
      <c r="A63" s="6">
        <v>59</v>
      </c>
      <c r="B63" s="16">
        <v>5930000966</v>
      </c>
      <c r="C63" s="3" t="s">
        <v>2855</v>
      </c>
      <c r="D63" s="3" t="s">
        <v>773</v>
      </c>
      <c r="E63" s="3" t="s">
        <v>2856</v>
      </c>
      <c r="F63" s="9" t="s">
        <v>3586</v>
      </c>
      <c r="G63" s="11">
        <v>1104.24</v>
      </c>
      <c r="H63" s="13">
        <v>86</v>
      </c>
      <c r="I63" s="4">
        <v>4</v>
      </c>
      <c r="J63" s="5">
        <f t="shared" si="0"/>
        <v>344</v>
      </c>
      <c r="K63" s="5">
        <f t="shared" si="1"/>
        <v>24.080000000000002</v>
      </c>
      <c r="L63" s="5">
        <f t="shared" si="2"/>
        <v>368.08</v>
      </c>
      <c r="M63" s="5">
        <f t="shared" si="3"/>
        <v>1472.32</v>
      </c>
      <c r="N63" s="91" t="s">
        <v>3597</v>
      </c>
    </row>
    <row r="64" spans="1:17" ht="24" customHeight="1">
      <c r="A64" s="6">
        <v>60</v>
      </c>
      <c r="B64" s="16">
        <v>5930000967</v>
      </c>
      <c r="C64" s="3" t="s">
        <v>2857</v>
      </c>
      <c r="D64" s="3" t="s">
        <v>2858</v>
      </c>
      <c r="E64" s="3" t="s">
        <v>2859</v>
      </c>
      <c r="F64" s="9" t="s">
        <v>3588</v>
      </c>
      <c r="G64" s="11">
        <v>55.64</v>
      </c>
      <c r="H64" s="13">
        <v>13</v>
      </c>
      <c r="I64" s="4">
        <v>4</v>
      </c>
      <c r="J64" s="5">
        <f t="shared" si="0"/>
        <v>52</v>
      </c>
      <c r="K64" s="5">
        <f t="shared" si="1"/>
        <v>3.6400000000000006</v>
      </c>
      <c r="L64" s="5">
        <f t="shared" si="2"/>
        <v>55.64</v>
      </c>
      <c r="M64" s="5">
        <f t="shared" si="3"/>
        <v>111.28</v>
      </c>
      <c r="N64" s="91" t="s">
        <v>3596</v>
      </c>
      <c r="O64" s="84"/>
      <c r="P64" s="87"/>
    </row>
    <row r="65" spans="1:17" ht="24" customHeight="1">
      <c r="A65" s="6">
        <v>61</v>
      </c>
      <c r="B65" s="16">
        <v>5930000968</v>
      </c>
      <c r="C65" s="3" t="s">
        <v>2860</v>
      </c>
      <c r="D65" s="3" t="s">
        <v>792</v>
      </c>
      <c r="E65" s="3" t="s">
        <v>2861</v>
      </c>
      <c r="F65" s="75" t="s">
        <v>3586</v>
      </c>
      <c r="G65" s="11">
        <v>295.32</v>
      </c>
      <c r="H65" s="13">
        <v>28</v>
      </c>
      <c r="I65" s="4">
        <v>4</v>
      </c>
      <c r="J65" s="5">
        <f t="shared" si="0"/>
        <v>112</v>
      </c>
      <c r="K65" s="5">
        <f t="shared" si="1"/>
        <v>7.8400000000000007</v>
      </c>
      <c r="L65" s="5">
        <f t="shared" si="2"/>
        <v>119.84</v>
      </c>
      <c r="M65" s="5">
        <f t="shared" si="3"/>
        <v>415.15999999999997</v>
      </c>
      <c r="N65" s="91">
        <v>1</v>
      </c>
    </row>
    <row r="66" spans="1:17" ht="24" customHeight="1">
      <c r="A66" s="6">
        <v>62</v>
      </c>
      <c r="B66" s="16">
        <v>5930000969</v>
      </c>
      <c r="C66" s="3" t="s">
        <v>2862</v>
      </c>
      <c r="D66" s="3" t="s">
        <v>792</v>
      </c>
      <c r="E66" s="3" t="s">
        <v>2863</v>
      </c>
      <c r="F66" s="9" t="s">
        <v>3586</v>
      </c>
      <c r="G66" s="11">
        <v>102.72</v>
      </c>
      <c r="H66" s="13">
        <v>6</v>
      </c>
      <c r="I66" s="4">
        <v>4</v>
      </c>
      <c r="J66" s="5">
        <f t="shared" si="0"/>
        <v>24</v>
      </c>
      <c r="K66" s="5">
        <f t="shared" si="1"/>
        <v>1.6800000000000002</v>
      </c>
      <c r="L66" s="5">
        <f t="shared" si="2"/>
        <v>25.68</v>
      </c>
      <c r="M66" s="5">
        <f t="shared" si="3"/>
        <v>128.4</v>
      </c>
      <c r="N66" s="91">
        <v>0</v>
      </c>
    </row>
    <row r="67" spans="1:17" ht="24" customHeight="1">
      <c r="A67" s="6">
        <v>63</v>
      </c>
      <c r="B67" s="16">
        <v>5930000970</v>
      </c>
      <c r="C67" s="3" t="s">
        <v>2864</v>
      </c>
      <c r="D67" s="3" t="s">
        <v>2865</v>
      </c>
      <c r="E67" s="3" t="s">
        <v>2866</v>
      </c>
      <c r="F67" s="9" t="s">
        <v>3586</v>
      </c>
      <c r="G67" s="11">
        <v>72.760000000000005</v>
      </c>
      <c r="H67" s="13">
        <v>5</v>
      </c>
      <c r="I67" s="4">
        <v>4</v>
      </c>
      <c r="J67" s="5">
        <f t="shared" si="0"/>
        <v>20</v>
      </c>
      <c r="K67" s="5">
        <f t="shared" si="1"/>
        <v>1.4000000000000001</v>
      </c>
      <c r="L67" s="5">
        <f t="shared" si="2"/>
        <v>21.4</v>
      </c>
      <c r="M67" s="5">
        <f t="shared" si="3"/>
        <v>94.16</v>
      </c>
      <c r="N67" s="91" t="s">
        <v>3597</v>
      </c>
    </row>
    <row r="68" spans="1:17" ht="24" customHeight="1">
      <c r="A68" s="6">
        <v>64</v>
      </c>
      <c r="B68" s="16">
        <v>5930000971</v>
      </c>
      <c r="C68" s="3" t="s">
        <v>2867</v>
      </c>
      <c r="D68" s="3" t="s">
        <v>2868</v>
      </c>
      <c r="E68" s="3" t="s">
        <v>2869</v>
      </c>
      <c r="F68" s="9" t="s">
        <v>3586</v>
      </c>
      <c r="G68" s="11">
        <v>6351.52</v>
      </c>
      <c r="H68" s="13">
        <v>312</v>
      </c>
      <c r="I68" s="4">
        <v>4</v>
      </c>
      <c r="J68" s="5">
        <f t="shared" si="0"/>
        <v>1248</v>
      </c>
      <c r="K68" s="5">
        <f t="shared" si="1"/>
        <v>87.360000000000014</v>
      </c>
      <c r="L68" s="5">
        <f t="shared" si="2"/>
        <v>1335.3600000000001</v>
      </c>
      <c r="M68" s="5">
        <f t="shared" si="3"/>
        <v>7686.880000000001</v>
      </c>
      <c r="N68" s="91" t="s">
        <v>3596</v>
      </c>
    </row>
    <row r="69" spans="1:17" ht="24" customHeight="1">
      <c r="A69" s="6">
        <v>65</v>
      </c>
      <c r="B69" s="16">
        <v>5930000972</v>
      </c>
      <c r="C69" s="65" t="s">
        <v>2870</v>
      </c>
      <c r="D69" s="65" t="s">
        <v>827</v>
      </c>
      <c r="E69" s="65" t="s">
        <v>2871</v>
      </c>
      <c r="F69" s="9" t="s">
        <v>3586</v>
      </c>
      <c r="G69" s="11">
        <v>475.08</v>
      </c>
      <c r="H69" s="13">
        <v>26</v>
      </c>
      <c r="I69" s="4">
        <v>4</v>
      </c>
      <c r="J69" s="5">
        <f t="shared" si="0"/>
        <v>104</v>
      </c>
      <c r="K69" s="5">
        <f t="shared" si="1"/>
        <v>7.2800000000000011</v>
      </c>
      <c r="L69" s="5">
        <f t="shared" si="2"/>
        <v>111.28</v>
      </c>
      <c r="M69" s="5">
        <f t="shared" si="3"/>
        <v>586.36</v>
      </c>
      <c r="N69" s="91">
        <v>1</v>
      </c>
    </row>
    <row r="70" spans="1:17" ht="24" hidden="1" customHeight="1">
      <c r="A70" s="6">
        <v>66</v>
      </c>
      <c r="B70" s="16">
        <v>5930000973</v>
      </c>
      <c r="C70" s="3" t="s">
        <v>2872</v>
      </c>
      <c r="D70" s="3" t="s">
        <v>827</v>
      </c>
      <c r="E70" s="3" t="s">
        <v>2873</v>
      </c>
      <c r="F70" s="75" t="s">
        <v>19</v>
      </c>
      <c r="G70" s="11">
        <v>0</v>
      </c>
      <c r="H70" s="13">
        <v>0</v>
      </c>
      <c r="I70" s="4">
        <v>4</v>
      </c>
      <c r="J70" s="5">
        <f t="shared" ref="J70:J133" si="4">H70*I70</f>
        <v>0</v>
      </c>
      <c r="K70" s="5">
        <f t="shared" ref="K70:K133" si="5">J70*7%</f>
        <v>0</v>
      </c>
      <c r="L70" s="5">
        <f t="shared" ref="L70:L133" si="6">J70+K70</f>
        <v>0</v>
      </c>
      <c r="M70" s="5">
        <f t="shared" si="3"/>
        <v>0</v>
      </c>
      <c r="N70" s="91">
        <v>0</v>
      </c>
    </row>
    <row r="71" spans="1:17" ht="24" hidden="1" customHeight="1">
      <c r="A71" s="6">
        <v>67</v>
      </c>
      <c r="B71" s="16">
        <v>5930000974</v>
      </c>
      <c r="C71" s="3" t="s">
        <v>2874</v>
      </c>
      <c r="D71" s="3" t="s">
        <v>2875</v>
      </c>
      <c r="E71" s="3" t="s">
        <v>2876</v>
      </c>
      <c r="F71" s="75" t="s">
        <v>19</v>
      </c>
      <c r="G71" s="11">
        <v>0</v>
      </c>
      <c r="H71" s="13">
        <v>0</v>
      </c>
      <c r="I71" s="4">
        <v>4</v>
      </c>
      <c r="J71" s="5">
        <f t="shared" si="4"/>
        <v>0</v>
      </c>
      <c r="K71" s="5">
        <f t="shared" si="5"/>
        <v>0</v>
      </c>
      <c r="L71" s="5">
        <f t="shared" si="6"/>
        <v>0</v>
      </c>
      <c r="M71" s="5">
        <f t="shared" si="3"/>
        <v>0</v>
      </c>
      <c r="N71" s="91" t="s">
        <v>3597</v>
      </c>
      <c r="O71" s="86"/>
      <c r="P71" s="86"/>
      <c r="Q71" s="86"/>
    </row>
    <row r="72" spans="1:17" ht="24" customHeight="1">
      <c r="A72" s="6">
        <v>68</v>
      </c>
      <c r="B72" s="16">
        <v>5930000975</v>
      </c>
      <c r="C72" s="3" t="s">
        <v>2877</v>
      </c>
      <c r="D72" s="3" t="s">
        <v>2878</v>
      </c>
      <c r="E72" s="3" t="s">
        <v>2879</v>
      </c>
      <c r="F72" s="9" t="s">
        <v>3586</v>
      </c>
      <c r="G72" s="11">
        <v>719.04</v>
      </c>
      <c r="H72" s="13">
        <v>35</v>
      </c>
      <c r="I72" s="4">
        <v>4</v>
      </c>
      <c r="J72" s="5">
        <f t="shared" si="4"/>
        <v>140</v>
      </c>
      <c r="K72" s="5">
        <f t="shared" si="5"/>
        <v>9.8000000000000007</v>
      </c>
      <c r="L72" s="5">
        <f t="shared" si="6"/>
        <v>149.80000000000001</v>
      </c>
      <c r="M72" s="5">
        <f t="shared" ref="M72:M135" si="7">G72+L72</f>
        <v>868.83999999999992</v>
      </c>
      <c r="N72" s="91" t="s">
        <v>3596</v>
      </c>
    </row>
    <row r="73" spans="1:17" ht="24" customHeight="1">
      <c r="A73" s="6">
        <v>69</v>
      </c>
      <c r="B73" s="16">
        <v>5930000976</v>
      </c>
      <c r="C73" s="3" t="s">
        <v>2880</v>
      </c>
      <c r="D73" s="3" t="s">
        <v>2881</v>
      </c>
      <c r="E73" s="3" t="s">
        <v>2882</v>
      </c>
      <c r="F73" s="9" t="s">
        <v>3586</v>
      </c>
      <c r="G73" s="11">
        <v>184.04</v>
      </c>
      <c r="H73" s="13">
        <v>4</v>
      </c>
      <c r="I73" s="4">
        <v>4</v>
      </c>
      <c r="J73" s="5">
        <f t="shared" si="4"/>
        <v>16</v>
      </c>
      <c r="K73" s="5">
        <f t="shared" si="5"/>
        <v>1.1200000000000001</v>
      </c>
      <c r="L73" s="5">
        <f t="shared" si="6"/>
        <v>17.12</v>
      </c>
      <c r="M73" s="5">
        <f t="shared" si="7"/>
        <v>201.16</v>
      </c>
      <c r="N73" s="91">
        <v>1</v>
      </c>
    </row>
    <row r="74" spans="1:17" ht="24" customHeight="1">
      <c r="A74" s="6">
        <v>70</v>
      </c>
      <c r="B74" s="16">
        <v>5930000977</v>
      </c>
      <c r="C74" s="3" t="s">
        <v>2883</v>
      </c>
      <c r="D74" s="3" t="s">
        <v>3481</v>
      </c>
      <c r="E74" s="3" t="s">
        <v>2884</v>
      </c>
      <c r="F74" s="9" t="s">
        <v>19</v>
      </c>
      <c r="G74" s="11">
        <v>0</v>
      </c>
      <c r="H74" s="13">
        <v>20</v>
      </c>
      <c r="I74" s="4">
        <v>4</v>
      </c>
      <c r="J74" s="5">
        <f t="shared" si="4"/>
        <v>80</v>
      </c>
      <c r="K74" s="5">
        <f t="shared" si="5"/>
        <v>5.6000000000000005</v>
      </c>
      <c r="L74" s="5">
        <f t="shared" si="6"/>
        <v>85.6</v>
      </c>
      <c r="M74" s="5">
        <f t="shared" si="7"/>
        <v>85.6</v>
      </c>
      <c r="N74" s="91">
        <v>0</v>
      </c>
      <c r="O74" s="86"/>
      <c r="P74" s="86"/>
      <c r="Q74" s="86"/>
    </row>
    <row r="75" spans="1:17" ht="24" customHeight="1">
      <c r="A75" s="6">
        <v>71</v>
      </c>
      <c r="B75" s="16">
        <v>5930000978</v>
      </c>
      <c r="C75" s="65" t="s">
        <v>2885</v>
      </c>
      <c r="D75" s="65" t="s">
        <v>2886</v>
      </c>
      <c r="E75" s="65" t="s">
        <v>2887</v>
      </c>
      <c r="F75" s="9" t="s">
        <v>3586</v>
      </c>
      <c r="G75" s="11">
        <v>838.88</v>
      </c>
      <c r="H75" s="13">
        <v>42</v>
      </c>
      <c r="I75" s="4">
        <v>4</v>
      </c>
      <c r="J75" s="5">
        <f t="shared" si="4"/>
        <v>168</v>
      </c>
      <c r="K75" s="5">
        <f t="shared" si="5"/>
        <v>11.760000000000002</v>
      </c>
      <c r="L75" s="5">
        <f t="shared" si="6"/>
        <v>179.76</v>
      </c>
      <c r="M75" s="5">
        <f t="shared" si="7"/>
        <v>1018.64</v>
      </c>
      <c r="N75" s="91" t="s">
        <v>3597</v>
      </c>
    </row>
    <row r="76" spans="1:17" ht="24" customHeight="1">
      <c r="A76" s="6">
        <v>72</v>
      </c>
      <c r="B76" s="16">
        <v>5930000979</v>
      </c>
      <c r="C76" s="65" t="s">
        <v>2888</v>
      </c>
      <c r="D76" s="65" t="s">
        <v>2889</v>
      </c>
      <c r="E76" s="65" t="s">
        <v>2890</v>
      </c>
      <c r="F76" s="9" t="s">
        <v>3586</v>
      </c>
      <c r="G76" s="11">
        <v>231.12</v>
      </c>
      <c r="H76" s="13">
        <v>13</v>
      </c>
      <c r="I76" s="4">
        <v>4</v>
      </c>
      <c r="J76" s="5">
        <f t="shared" si="4"/>
        <v>52</v>
      </c>
      <c r="K76" s="5">
        <f t="shared" si="5"/>
        <v>3.6400000000000006</v>
      </c>
      <c r="L76" s="5">
        <f t="shared" si="6"/>
        <v>55.64</v>
      </c>
      <c r="M76" s="5">
        <f t="shared" si="7"/>
        <v>286.76</v>
      </c>
      <c r="N76" s="91" t="s">
        <v>3596</v>
      </c>
    </row>
    <row r="77" spans="1:17" ht="24" customHeight="1">
      <c r="A77" s="6">
        <v>73</v>
      </c>
      <c r="B77" s="16">
        <v>5930000980</v>
      </c>
      <c r="C77" s="65" t="s">
        <v>2891</v>
      </c>
      <c r="D77" s="65" t="s">
        <v>2892</v>
      </c>
      <c r="E77" s="65" t="s">
        <v>2893</v>
      </c>
      <c r="F77" s="9" t="s">
        <v>3587</v>
      </c>
      <c r="G77" s="11">
        <v>278.2</v>
      </c>
      <c r="H77" s="13">
        <v>5</v>
      </c>
      <c r="I77" s="4">
        <v>4</v>
      </c>
      <c r="J77" s="5">
        <f t="shared" si="4"/>
        <v>20</v>
      </c>
      <c r="K77" s="5">
        <f t="shared" si="5"/>
        <v>1.4000000000000001</v>
      </c>
      <c r="L77" s="5">
        <f t="shared" si="6"/>
        <v>21.4</v>
      </c>
      <c r="M77" s="5">
        <f t="shared" si="7"/>
        <v>299.59999999999997</v>
      </c>
      <c r="N77" s="91">
        <v>1</v>
      </c>
      <c r="Q77" s="86"/>
    </row>
    <row r="78" spans="1:17" ht="24" customHeight="1">
      <c r="A78" s="6">
        <v>74</v>
      </c>
      <c r="B78" s="16">
        <v>5930000981</v>
      </c>
      <c r="C78" s="65" t="s">
        <v>2894</v>
      </c>
      <c r="D78" s="65" t="s">
        <v>539</v>
      </c>
      <c r="E78" s="65" t="s">
        <v>2895</v>
      </c>
      <c r="F78" s="9" t="s">
        <v>3586</v>
      </c>
      <c r="G78" s="11">
        <v>389.48</v>
      </c>
      <c r="H78" s="13">
        <v>22</v>
      </c>
      <c r="I78" s="4">
        <v>4</v>
      </c>
      <c r="J78" s="5">
        <f t="shared" si="4"/>
        <v>88</v>
      </c>
      <c r="K78" s="5">
        <f t="shared" si="5"/>
        <v>6.16</v>
      </c>
      <c r="L78" s="5">
        <f t="shared" si="6"/>
        <v>94.16</v>
      </c>
      <c r="M78" s="5">
        <f t="shared" si="7"/>
        <v>483.64</v>
      </c>
      <c r="N78" s="91">
        <v>0</v>
      </c>
    </row>
    <row r="79" spans="1:17" ht="24" customHeight="1">
      <c r="A79" s="6">
        <v>75</v>
      </c>
      <c r="B79" s="16">
        <v>5930000982</v>
      </c>
      <c r="C79" s="65" t="s">
        <v>2896</v>
      </c>
      <c r="D79" s="65" t="s">
        <v>2897</v>
      </c>
      <c r="E79" s="65" t="s">
        <v>888</v>
      </c>
      <c r="F79" s="9" t="s">
        <v>3586</v>
      </c>
      <c r="G79" s="11">
        <v>440.84</v>
      </c>
      <c r="H79" s="13">
        <v>37</v>
      </c>
      <c r="I79" s="4">
        <v>4</v>
      </c>
      <c r="J79" s="5">
        <f t="shared" si="4"/>
        <v>148</v>
      </c>
      <c r="K79" s="5">
        <f t="shared" si="5"/>
        <v>10.360000000000001</v>
      </c>
      <c r="L79" s="5">
        <f t="shared" si="6"/>
        <v>158.36000000000001</v>
      </c>
      <c r="M79" s="5">
        <f t="shared" si="7"/>
        <v>599.20000000000005</v>
      </c>
      <c r="N79" s="91" t="s">
        <v>3597</v>
      </c>
    </row>
    <row r="80" spans="1:17" ht="24" customHeight="1">
      <c r="A80" s="6">
        <v>76</v>
      </c>
      <c r="B80" s="16">
        <v>5930000983</v>
      </c>
      <c r="C80" s="65" t="s">
        <v>2898</v>
      </c>
      <c r="D80" s="65" t="s">
        <v>2473</v>
      </c>
      <c r="E80" s="65" t="s">
        <v>2899</v>
      </c>
      <c r="F80" s="9" t="s">
        <v>3586</v>
      </c>
      <c r="G80" s="11">
        <v>89.88</v>
      </c>
      <c r="H80" s="13">
        <v>5</v>
      </c>
      <c r="I80" s="4">
        <v>4</v>
      </c>
      <c r="J80" s="5">
        <f t="shared" si="4"/>
        <v>20</v>
      </c>
      <c r="K80" s="5">
        <f t="shared" si="5"/>
        <v>1.4000000000000001</v>
      </c>
      <c r="L80" s="5">
        <f t="shared" si="6"/>
        <v>21.4</v>
      </c>
      <c r="M80" s="5">
        <f t="shared" si="7"/>
        <v>111.28</v>
      </c>
      <c r="N80" s="91" t="s">
        <v>3596</v>
      </c>
    </row>
    <row r="81" spans="1:17" ht="24" customHeight="1">
      <c r="A81" s="6">
        <v>77</v>
      </c>
      <c r="B81" s="16">
        <v>5930000984</v>
      </c>
      <c r="C81" s="3" t="s">
        <v>2900</v>
      </c>
      <c r="D81" s="3" t="s">
        <v>2901</v>
      </c>
      <c r="E81" s="3" t="s">
        <v>2902</v>
      </c>
      <c r="F81" s="9" t="s">
        <v>19</v>
      </c>
      <c r="G81" s="11">
        <v>0</v>
      </c>
      <c r="H81" s="13">
        <v>2</v>
      </c>
      <c r="I81" s="4">
        <v>3.5</v>
      </c>
      <c r="J81" s="5">
        <f t="shared" si="4"/>
        <v>7</v>
      </c>
      <c r="K81" s="5">
        <f t="shared" si="5"/>
        <v>0.49000000000000005</v>
      </c>
      <c r="L81" s="5">
        <f t="shared" si="6"/>
        <v>7.49</v>
      </c>
      <c r="M81" s="5">
        <f t="shared" si="7"/>
        <v>7.49</v>
      </c>
      <c r="N81" s="91">
        <v>1</v>
      </c>
      <c r="O81" s="86"/>
      <c r="P81" s="86"/>
      <c r="Q81" s="86"/>
    </row>
    <row r="82" spans="1:17" ht="24" customHeight="1">
      <c r="A82" s="6">
        <v>78</v>
      </c>
      <c r="B82" s="16">
        <v>5930000985</v>
      </c>
      <c r="C82" s="3" t="s">
        <v>2903</v>
      </c>
      <c r="D82" s="3" t="s">
        <v>2904</v>
      </c>
      <c r="E82" s="3" t="s">
        <v>2905</v>
      </c>
      <c r="F82" s="9" t="s">
        <v>19</v>
      </c>
      <c r="G82" s="11">
        <v>0</v>
      </c>
      <c r="H82" s="13">
        <v>10</v>
      </c>
      <c r="I82" s="4">
        <v>4</v>
      </c>
      <c r="J82" s="5">
        <f t="shared" si="4"/>
        <v>40</v>
      </c>
      <c r="K82" s="5">
        <f t="shared" si="5"/>
        <v>2.8000000000000003</v>
      </c>
      <c r="L82" s="5">
        <f t="shared" si="6"/>
        <v>42.8</v>
      </c>
      <c r="M82" s="5">
        <f t="shared" si="7"/>
        <v>42.8</v>
      </c>
      <c r="N82" s="91">
        <v>0</v>
      </c>
      <c r="O82" s="86"/>
      <c r="P82" s="86"/>
      <c r="Q82" s="86"/>
    </row>
    <row r="83" spans="1:17" ht="24" customHeight="1">
      <c r="A83" s="6">
        <v>79</v>
      </c>
      <c r="B83" s="16">
        <v>5930000986</v>
      </c>
      <c r="C83" s="3" t="s">
        <v>2906</v>
      </c>
      <c r="D83" s="3" t="s">
        <v>2907</v>
      </c>
      <c r="E83" s="3" t="s">
        <v>2908</v>
      </c>
      <c r="F83" s="9" t="s">
        <v>3586</v>
      </c>
      <c r="G83" s="11">
        <v>261.08</v>
      </c>
      <c r="H83" s="13">
        <v>5</v>
      </c>
      <c r="I83" s="4">
        <v>4</v>
      </c>
      <c r="J83" s="5">
        <f t="shared" si="4"/>
        <v>20</v>
      </c>
      <c r="K83" s="5">
        <f t="shared" si="5"/>
        <v>1.4000000000000001</v>
      </c>
      <c r="L83" s="5">
        <f t="shared" si="6"/>
        <v>21.4</v>
      </c>
      <c r="M83" s="5">
        <f t="shared" si="7"/>
        <v>282.47999999999996</v>
      </c>
      <c r="N83" s="91" t="s">
        <v>3597</v>
      </c>
    </row>
    <row r="84" spans="1:17" ht="24" customHeight="1">
      <c r="A84" s="6">
        <v>80</v>
      </c>
      <c r="B84" s="16">
        <v>5930000987</v>
      </c>
      <c r="C84" s="3" t="s">
        <v>2909</v>
      </c>
      <c r="D84" s="3" t="s">
        <v>2910</v>
      </c>
      <c r="E84" s="3" t="s">
        <v>2911</v>
      </c>
      <c r="F84" s="9" t="s">
        <v>3586</v>
      </c>
      <c r="G84" s="11">
        <v>933.04</v>
      </c>
      <c r="H84" s="13">
        <v>34</v>
      </c>
      <c r="I84" s="4">
        <v>4</v>
      </c>
      <c r="J84" s="5">
        <f t="shared" si="4"/>
        <v>136</v>
      </c>
      <c r="K84" s="5">
        <f t="shared" si="5"/>
        <v>9.5200000000000014</v>
      </c>
      <c r="L84" s="5">
        <f t="shared" si="6"/>
        <v>145.52000000000001</v>
      </c>
      <c r="M84" s="5">
        <f t="shared" si="7"/>
        <v>1078.56</v>
      </c>
      <c r="N84" s="91" t="s">
        <v>3596</v>
      </c>
    </row>
    <row r="85" spans="1:17" ht="24" customHeight="1">
      <c r="A85" s="6">
        <v>81</v>
      </c>
      <c r="B85" s="16">
        <v>5930000988</v>
      </c>
      <c r="C85" s="3" t="s">
        <v>2912</v>
      </c>
      <c r="D85" s="3" t="s">
        <v>2216</v>
      </c>
      <c r="E85" s="3" t="s">
        <v>2913</v>
      </c>
      <c r="F85" s="9" t="s">
        <v>3578</v>
      </c>
      <c r="G85" s="11">
        <v>124.12</v>
      </c>
      <c r="H85" s="13">
        <v>14</v>
      </c>
      <c r="I85" s="4">
        <v>4</v>
      </c>
      <c r="J85" s="5">
        <f t="shared" si="4"/>
        <v>56</v>
      </c>
      <c r="K85" s="5">
        <f t="shared" si="5"/>
        <v>3.9200000000000004</v>
      </c>
      <c r="L85" s="5">
        <f t="shared" si="6"/>
        <v>59.92</v>
      </c>
      <c r="M85" s="5">
        <f t="shared" si="7"/>
        <v>184.04000000000002</v>
      </c>
      <c r="N85" s="91">
        <v>1</v>
      </c>
      <c r="O85" s="84"/>
    </row>
    <row r="86" spans="1:17" ht="24" customHeight="1">
      <c r="A86" s="6">
        <v>82</v>
      </c>
      <c r="B86" s="16">
        <v>5930000989</v>
      </c>
      <c r="C86" s="3" t="s">
        <v>2914</v>
      </c>
      <c r="D86" s="3" t="s">
        <v>2915</v>
      </c>
      <c r="E86" s="3" t="s">
        <v>2916</v>
      </c>
      <c r="F86" s="9" t="s">
        <v>3578</v>
      </c>
      <c r="G86" s="11">
        <v>303.88</v>
      </c>
      <c r="H86" s="13">
        <v>33</v>
      </c>
      <c r="I86" s="4">
        <v>4</v>
      </c>
      <c r="J86" s="5">
        <f t="shared" si="4"/>
        <v>132</v>
      </c>
      <c r="K86" s="5">
        <f t="shared" si="5"/>
        <v>9.24</v>
      </c>
      <c r="L86" s="5">
        <f t="shared" si="6"/>
        <v>141.24</v>
      </c>
      <c r="M86" s="5">
        <f t="shared" si="7"/>
        <v>445.12</v>
      </c>
      <c r="N86" s="91">
        <v>0</v>
      </c>
      <c r="O86" s="84"/>
    </row>
    <row r="87" spans="1:17" ht="24" customHeight="1">
      <c r="A87" s="6">
        <v>83</v>
      </c>
      <c r="B87" s="16">
        <v>5930000990</v>
      </c>
      <c r="C87" s="65" t="s">
        <v>2917</v>
      </c>
      <c r="D87" s="65" t="s">
        <v>3482</v>
      </c>
      <c r="E87" s="65" t="s">
        <v>2918</v>
      </c>
      <c r="F87" s="9" t="s">
        <v>3586</v>
      </c>
      <c r="G87" s="11">
        <v>385.2</v>
      </c>
      <c r="H87" s="13">
        <v>55</v>
      </c>
      <c r="I87" s="4">
        <v>4</v>
      </c>
      <c r="J87" s="5">
        <f t="shared" si="4"/>
        <v>220</v>
      </c>
      <c r="K87" s="5">
        <f t="shared" si="5"/>
        <v>15.400000000000002</v>
      </c>
      <c r="L87" s="5">
        <f t="shared" si="6"/>
        <v>235.4</v>
      </c>
      <c r="M87" s="5">
        <f t="shared" si="7"/>
        <v>620.6</v>
      </c>
      <c r="N87" s="91" t="s">
        <v>3597</v>
      </c>
    </row>
    <row r="88" spans="1:17" ht="24" customHeight="1">
      <c r="A88" s="6">
        <v>84</v>
      </c>
      <c r="B88" s="16">
        <v>5930000991</v>
      </c>
      <c r="C88" s="3" t="s">
        <v>2919</v>
      </c>
      <c r="D88" s="3" t="s">
        <v>2920</v>
      </c>
      <c r="E88" s="3" t="s">
        <v>2921</v>
      </c>
      <c r="F88" s="9" t="s">
        <v>19</v>
      </c>
      <c r="G88" s="11">
        <v>0</v>
      </c>
      <c r="H88" s="13">
        <v>19</v>
      </c>
      <c r="I88" s="4">
        <v>4</v>
      </c>
      <c r="J88" s="5">
        <f t="shared" si="4"/>
        <v>76</v>
      </c>
      <c r="K88" s="5">
        <f t="shared" si="5"/>
        <v>5.32</v>
      </c>
      <c r="L88" s="5">
        <f t="shared" si="6"/>
        <v>81.319999999999993</v>
      </c>
      <c r="M88" s="5">
        <f t="shared" si="7"/>
        <v>81.319999999999993</v>
      </c>
      <c r="N88" s="91" t="s">
        <v>3596</v>
      </c>
      <c r="O88" s="86"/>
      <c r="P88" s="86"/>
      <c r="Q88" s="86"/>
    </row>
    <row r="89" spans="1:17" ht="24" customHeight="1">
      <c r="A89" s="6">
        <v>85</v>
      </c>
      <c r="B89" s="16">
        <v>5930000992</v>
      </c>
      <c r="C89" s="3" t="s">
        <v>2922</v>
      </c>
      <c r="D89" s="3" t="s">
        <v>3564</v>
      </c>
      <c r="E89" s="3" t="s">
        <v>2923</v>
      </c>
      <c r="F89" s="9" t="s">
        <v>19</v>
      </c>
      <c r="G89" s="11">
        <v>0</v>
      </c>
      <c r="H89" s="13">
        <v>55</v>
      </c>
      <c r="I89" s="4">
        <v>4</v>
      </c>
      <c r="J89" s="5">
        <f t="shared" si="4"/>
        <v>220</v>
      </c>
      <c r="K89" s="5">
        <f t="shared" si="5"/>
        <v>15.400000000000002</v>
      </c>
      <c r="L89" s="5">
        <f t="shared" si="6"/>
        <v>235.4</v>
      </c>
      <c r="M89" s="5">
        <f t="shared" si="7"/>
        <v>235.4</v>
      </c>
      <c r="N89" s="91">
        <v>1</v>
      </c>
      <c r="O89" s="86"/>
      <c r="P89" s="86"/>
      <c r="Q89" s="86"/>
    </row>
    <row r="90" spans="1:17" ht="24" customHeight="1">
      <c r="A90" s="6">
        <v>86</v>
      </c>
      <c r="B90" s="16">
        <v>5930000993</v>
      </c>
      <c r="C90" s="3" t="s">
        <v>2924</v>
      </c>
      <c r="D90" s="3" t="s">
        <v>2925</v>
      </c>
      <c r="E90" s="3" t="s">
        <v>2926</v>
      </c>
      <c r="F90" s="9" t="s">
        <v>19</v>
      </c>
      <c r="G90" s="11">
        <v>0</v>
      </c>
      <c r="H90" s="13">
        <v>96</v>
      </c>
      <c r="I90" s="4">
        <v>4</v>
      </c>
      <c r="J90" s="5">
        <f t="shared" si="4"/>
        <v>384</v>
      </c>
      <c r="K90" s="5">
        <f t="shared" si="5"/>
        <v>26.880000000000003</v>
      </c>
      <c r="L90" s="5">
        <f t="shared" si="6"/>
        <v>410.88</v>
      </c>
      <c r="M90" s="5">
        <f t="shared" si="7"/>
        <v>410.88</v>
      </c>
      <c r="N90" s="91">
        <v>0</v>
      </c>
      <c r="O90" s="86"/>
      <c r="P90" s="86"/>
      <c r="Q90" s="86"/>
    </row>
    <row r="91" spans="1:17" ht="24" customHeight="1">
      <c r="A91" s="6">
        <v>87</v>
      </c>
      <c r="B91" s="16">
        <v>5930000994</v>
      </c>
      <c r="C91" s="3" t="s">
        <v>2927</v>
      </c>
      <c r="D91" s="3" t="s">
        <v>2928</v>
      </c>
      <c r="E91" s="3" t="s">
        <v>2929</v>
      </c>
      <c r="F91" s="9" t="s">
        <v>3578</v>
      </c>
      <c r="G91" s="11">
        <v>29.96</v>
      </c>
      <c r="H91" s="13">
        <v>4</v>
      </c>
      <c r="I91" s="4">
        <v>4</v>
      </c>
      <c r="J91" s="5">
        <f t="shared" si="4"/>
        <v>16</v>
      </c>
      <c r="K91" s="5">
        <f t="shared" si="5"/>
        <v>1.1200000000000001</v>
      </c>
      <c r="L91" s="5">
        <f t="shared" si="6"/>
        <v>17.12</v>
      </c>
      <c r="M91" s="5">
        <f t="shared" si="7"/>
        <v>47.08</v>
      </c>
      <c r="N91" s="91" t="s">
        <v>3597</v>
      </c>
      <c r="O91" s="84"/>
    </row>
    <row r="92" spans="1:17" ht="24" customHeight="1">
      <c r="A92" s="6">
        <v>88</v>
      </c>
      <c r="B92" s="16">
        <v>5930000995</v>
      </c>
      <c r="C92" s="3" t="s">
        <v>2930</v>
      </c>
      <c r="D92" s="3" t="s">
        <v>2931</v>
      </c>
      <c r="E92" s="3" t="s">
        <v>2932</v>
      </c>
      <c r="F92" s="9" t="s">
        <v>3586</v>
      </c>
      <c r="G92" s="11">
        <v>196.88</v>
      </c>
      <c r="H92" s="13">
        <v>15</v>
      </c>
      <c r="I92" s="4">
        <v>4</v>
      </c>
      <c r="J92" s="5">
        <f t="shared" si="4"/>
        <v>60</v>
      </c>
      <c r="K92" s="5">
        <f t="shared" si="5"/>
        <v>4.2</v>
      </c>
      <c r="L92" s="5">
        <f t="shared" si="6"/>
        <v>64.2</v>
      </c>
      <c r="M92" s="5">
        <f t="shared" si="7"/>
        <v>261.08</v>
      </c>
      <c r="N92" s="91" t="s">
        <v>3596</v>
      </c>
    </row>
    <row r="93" spans="1:17" ht="24" customHeight="1">
      <c r="A93" s="6">
        <v>89</v>
      </c>
      <c r="B93" s="16">
        <v>5930000996</v>
      </c>
      <c r="C93" s="3" t="s">
        <v>2933</v>
      </c>
      <c r="D93" s="3" t="s">
        <v>2934</v>
      </c>
      <c r="E93" s="3" t="s">
        <v>2935</v>
      </c>
      <c r="F93" s="9" t="s">
        <v>3578</v>
      </c>
      <c r="G93" s="11">
        <v>261.08</v>
      </c>
      <c r="H93" s="13">
        <v>27</v>
      </c>
      <c r="I93" s="4">
        <v>4</v>
      </c>
      <c r="J93" s="5">
        <f t="shared" si="4"/>
        <v>108</v>
      </c>
      <c r="K93" s="5">
        <f t="shared" si="5"/>
        <v>7.5600000000000005</v>
      </c>
      <c r="L93" s="5">
        <f t="shared" si="6"/>
        <v>115.56</v>
      </c>
      <c r="M93" s="5">
        <f t="shared" si="7"/>
        <v>376.64</v>
      </c>
      <c r="N93" s="91">
        <v>1</v>
      </c>
      <c r="O93" s="84"/>
    </row>
    <row r="94" spans="1:17" ht="24" customHeight="1">
      <c r="A94" s="6">
        <v>90</v>
      </c>
      <c r="B94" s="16">
        <v>5930000997</v>
      </c>
      <c r="C94" s="3" t="s">
        <v>2936</v>
      </c>
      <c r="D94" s="3" t="s">
        <v>2937</v>
      </c>
      <c r="E94" s="3" t="s">
        <v>2938</v>
      </c>
      <c r="F94" s="9" t="s">
        <v>3586</v>
      </c>
      <c r="G94" s="11">
        <v>410.88</v>
      </c>
      <c r="H94" s="13">
        <v>22</v>
      </c>
      <c r="I94" s="4">
        <v>4</v>
      </c>
      <c r="J94" s="5">
        <f t="shared" si="4"/>
        <v>88</v>
      </c>
      <c r="K94" s="5">
        <f t="shared" si="5"/>
        <v>6.16</v>
      </c>
      <c r="L94" s="5">
        <f t="shared" si="6"/>
        <v>94.16</v>
      </c>
      <c r="M94" s="5">
        <f t="shared" si="7"/>
        <v>505.03999999999996</v>
      </c>
      <c r="N94" s="91">
        <v>0</v>
      </c>
    </row>
    <row r="95" spans="1:17" ht="24" customHeight="1">
      <c r="A95" s="6">
        <v>91</v>
      </c>
      <c r="B95" s="16">
        <v>5930000998</v>
      </c>
      <c r="C95" s="3" t="s">
        <v>2939</v>
      </c>
      <c r="D95" s="3" t="s">
        <v>2940</v>
      </c>
      <c r="E95" s="3" t="s">
        <v>2941</v>
      </c>
      <c r="F95" s="9" t="s">
        <v>3586</v>
      </c>
      <c r="G95" s="11">
        <v>564.96</v>
      </c>
      <c r="H95" s="13">
        <v>57</v>
      </c>
      <c r="I95" s="4">
        <v>4</v>
      </c>
      <c r="J95" s="5">
        <f t="shared" si="4"/>
        <v>228</v>
      </c>
      <c r="K95" s="5">
        <f t="shared" si="5"/>
        <v>15.96</v>
      </c>
      <c r="L95" s="5">
        <f t="shared" si="6"/>
        <v>243.96</v>
      </c>
      <c r="M95" s="5">
        <f t="shared" si="7"/>
        <v>808.92000000000007</v>
      </c>
      <c r="N95" s="91" t="s">
        <v>3597</v>
      </c>
    </row>
    <row r="96" spans="1:17" ht="24" customHeight="1">
      <c r="A96" s="6">
        <v>92</v>
      </c>
      <c r="B96" s="16">
        <v>5930000999</v>
      </c>
      <c r="C96" s="65" t="s">
        <v>2942</v>
      </c>
      <c r="D96" s="65" t="s">
        <v>2943</v>
      </c>
      <c r="E96" s="65" t="s">
        <v>2944</v>
      </c>
      <c r="F96" s="9" t="s">
        <v>3586</v>
      </c>
      <c r="G96" s="11">
        <v>457.96</v>
      </c>
      <c r="H96" s="13">
        <v>26</v>
      </c>
      <c r="I96" s="4">
        <v>4</v>
      </c>
      <c r="J96" s="5">
        <f t="shared" si="4"/>
        <v>104</v>
      </c>
      <c r="K96" s="5">
        <f t="shared" si="5"/>
        <v>7.2800000000000011</v>
      </c>
      <c r="L96" s="5">
        <f t="shared" si="6"/>
        <v>111.28</v>
      </c>
      <c r="M96" s="5">
        <f t="shared" si="7"/>
        <v>569.24</v>
      </c>
      <c r="N96" s="91" t="s">
        <v>3596</v>
      </c>
    </row>
    <row r="97" spans="1:17" ht="24" customHeight="1">
      <c r="A97" s="6">
        <v>93</v>
      </c>
      <c r="B97" s="16">
        <v>5930001000</v>
      </c>
      <c r="C97" s="3" t="s">
        <v>2945</v>
      </c>
      <c r="D97" s="3" t="s">
        <v>2946</v>
      </c>
      <c r="E97" s="3" t="s">
        <v>2947</v>
      </c>
      <c r="F97" s="9" t="s">
        <v>3586</v>
      </c>
      <c r="G97" s="11">
        <v>894.52</v>
      </c>
      <c r="H97" s="13">
        <v>59</v>
      </c>
      <c r="I97" s="4">
        <v>4</v>
      </c>
      <c r="J97" s="5">
        <f t="shared" si="4"/>
        <v>236</v>
      </c>
      <c r="K97" s="5">
        <f t="shared" si="5"/>
        <v>16.520000000000003</v>
      </c>
      <c r="L97" s="5">
        <f t="shared" si="6"/>
        <v>252.52</v>
      </c>
      <c r="M97" s="5">
        <f t="shared" si="7"/>
        <v>1147.04</v>
      </c>
      <c r="N97" s="91">
        <v>1</v>
      </c>
    </row>
    <row r="98" spans="1:17" ht="24" customHeight="1">
      <c r="A98" s="6">
        <v>94</v>
      </c>
      <c r="B98" s="16">
        <v>5930001001</v>
      </c>
      <c r="C98" s="65" t="s">
        <v>2948</v>
      </c>
      <c r="D98" s="65" t="s">
        <v>2949</v>
      </c>
      <c r="E98" s="65" t="s">
        <v>2950</v>
      </c>
      <c r="F98" s="9" t="s">
        <v>3586</v>
      </c>
      <c r="G98" s="11">
        <v>205.44</v>
      </c>
      <c r="H98" s="13">
        <v>15</v>
      </c>
      <c r="I98" s="4">
        <v>4</v>
      </c>
      <c r="J98" s="5">
        <f t="shared" si="4"/>
        <v>60</v>
      </c>
      <c r="K98" s="5">
        <f t="shared" si="5"/>
        <v>4.2</v>
      </c>
      <c r="L98" s="5">
        <f t="shared" si="6"/>
        <v>64.2</v>
      </c>
      <c r="M98" s="5">
        <f t="shared" si="7"/>
        <v>269.64</v>
      </c>
      <c r="N98" s="91">
        <v>0</v>
      </c>
    </row>
    <row r="99" spans="1:17" ht="24" customHeight="1">
      <c r="A99" s="6">
        <v>95</v>
      </c>
      <c r="B99" s="16">
        <v>5930001002</v>
      </c>
      <c r="C99" s="65" t="s">
        <v>2951</v>
      </c>
      <c r="D99" s="65" t="s">
        <v>2952</v>
      </c>
      <c r="E99" s="65" t="s">
        <v>1582</v>
      </c>
      <c r="F99" s="9" t="s">
        <v>3586</v>
      </c>
      <c r="G99" s="11">
        <v>368.08</v>
      </c>
      <c r="H99" s="13">
        <v>34</v>
      </c>
      <c r="I99" s="4">
        <v>4</v>
      </c>
      <c r="J99" s="5">
        <f t="shared" si="4"/>
        <v>136</v>
      </c>
      <c r="K99" s="5">
        <f t="shared" si="5"/>
        <v>9.5200000000000014</v>
      </c>
      <c r="L99" s="5">
        <f t="shared" si="6"/>
        <v>145.52000000000001</v>
      </c>
      <c r="M99" s="5">
        <f t="shared" si="7"/>
        <v>513.6</v>
      </c>
      <c r="N99" s="91" t="s">
        <v>3597</v>
      </c>
    </row>
    <row r="100" spans="1:17" ht="24" customHeight="1">
      <c r="A100" s="6">
        <v>96</v>
      </c>
      <c r="B100" s="16">
        <v>5930001003</v>
      </c>
      <c r="C100" s="65" t="s">
        <v>2953</v>
      </c>
      <c r="D100" s="65" t="s">
        <v>2954</v>
      </c>
      <c r="E100" s="65" t="s">
        <v>1861</v>
      </c>
      <c r="F100" s="9" t="s">
        <v>3586</v>
      </c>
      <c r="G100" s="11">
        <v>1643.52</v>
      </c>
      <c r="H100" s="13">
        <v>115</v>
      </c>
      <c r="I100" s="4">
        <v>4</v>
      </c>
      <c r="J100" s="5">
        <f t="shared" si="4"/>
        <v>460</v>
      </c>
      <c r="K100" s="5">
        <f t="shared" si="5"/>
        <v>32.200000000000003</v>
      </c>
      <c r="L100" s="5">
        <f t="shared" si="6"/>
        <v>492.2</v>
      </c>
      <c r="M100" s="5">
        <f t="shared" si="7"/>
        <v>2135.7199999999998</v>
      </c>
      <c r="N100" s="91" t="s">
        <v>3596</v>
      </c>
    </row>
    <row r="101" spans="1:17" ht="24" customHeight="1">
      <c r="A101" s="6">
        <v>97</v>
      </c>
      <c r="B101" s="16">
        <v>5930001004</v>
      </c>
      <c r="C101" s="65" t="s">
        <v>2955</v>
      </c>
      <c r="D101" s="65" t="s">
        <v>2954</v>
      </c>
      <c r="E101" s="65" t="s">
        <v>2956</v>
      </c>
      <c r="F101" s="9" t="s">
        <v>3586</v>
      </c>
      <c r="G101" s="11">
        <v>2563.7199999999998</v>
      </c>
      <c r="H101" s="13">
        <v>175</v>
      </c>
      <c r="I101" s="4">
        <v>4</v>
      </c>
      <c r="J101" s="5">
        <f t="shared" si="4"/>
        <v>700</v>
      </c>
      <c r="K101" s="5">
        <f t="shared" si="5"/>
        <v>49.000000000000007</v>
      </c>
      <c r="L101" s="5">
        <f t="shared" si="6"/>
        <v>749</v>
      </c>
      <c r="M101" s="5">
        <f t="shared" si="7"/>
        <v>3312.72</v>
      </c>
      <c r="N101" s="91">
        <v>1</v>
      </c>
    </row>
    <row r="102" spans="1:17" ht="24" customHeight="1">
      <c r="A102" s="6">
        <v>98</v>
      </c>
      <c r="B102" s="16">
        <v>5930001005</v>
      </c>
      <c r="C102" s="3" t="s">
        <v>2957</v>
      </c>
      <c r="D102" s="3" t="s">
        <v>2958</v>
      </c>
      <c r="E102" s="3" t="s">
        <v>1574</v>
      </c>
      <c r="F102" s="9" t="s">
        <v>3586</v>
      </c>
      <c r="G102" s="11">
        <v>1262.5999999999999</v>
      </c>
      <c r="H102" s="13">
        <v>109</v>
      </c>
      <c r="I102" s="4">
        <v>4</v>
      </c>
      <c r="J102" s="5">
        <f t="shared" si="4"/>
        <v>436</v>
      </c>
      <c r="K102" s="5">
        <f t="shared" si="5"/>
        <v>30.520000000000003</v>
      </c>
      <c r="L102" s="5">
        <f t="shared" si="6"/>
        <v>466.52</v>
      </c>
      <c r="M102" s="5">
        <f t="shared" si="7"/>
        <v>1729.12</v>
      </c>
      <c r="N102" s="91">
        <v>0</v>
      </c>
    </row>
    <row r="103" spans="1:17" ht="24" customHeight="1">
      <c r="A103" s="6">
        <v>99</v>
      </c>
      <c r="B103" s="16">
        <v>5930001006</v>
      </c>
      <c r="C103" s="3" t="s">
        <v>2959</v>
      </c>
      <c r="D103" s="3" t="s">
        <v>2960</v>
      </c>
      <c r="E103" s="3" t="s">
        <v>2961</v>
      </c>
      <c r="F103" s="9" t="s">
        <v>19</v>
      </c>
      <c r="G103" s="11">
        <v>0</v>
      </c>
      <c r="H103" s="13">
        <v>25</v>
      </c>
      <c r="I103" s="4">
        <v>4</v>
      </c>
      <c r="J103" s="5">
        <f t="shared" si="4"/>
        <v>100</v>
      </c>
      <c r="K103" s="5">
        <f t="shared" si="5"/>
        <v>7.0000000000000009</v>
      </c>
      <c r="L103" s="5">
        <f t="shared" si="6"/>
        <v>107</v>
      </c>
      <c r="M103" s="5">
        <f t="shared" si="7"/>
        <v>107</v>
      </c>
      <c r="N103" s="91" t="s">
        <v>3597</v>
      </c>
      <c r="O103" s="86"/>
      <c r="P103" s="86"/>
      <c r="Q103" s="86"/>
    </row>
    <row r="104" spans="1:17" ht="24" customHeight="1">
      <c r="A104" s="6">
        <v>100</v>
      </c>
      <c r="B104" s="16">
        <v>5930001007</v>
      </c>
      <c r="C104" s="3" t="s">
        <v>2962</v>
      </c>
      <c r="D104" s="17" t="s">
        <v>2963</v>
      </c>
      <c r="E104" s="3" t="s">
        <v>2964</v>
      </c>
      <c r="F104" s="9" t="s">
        <v>19</v>
      </c>
      <c r="G104" s="11">
        <v>0</v>
      </c>
      <c r="H104" s="13">
        <v>23</v>
      </c>
      <c r="I104" s="4">
        <v>4</v>
      </c>
      <c r="J104" s="5">
        <f t="shared" si="4"/>
        <v>92</v>
      </c>
      <c r="K104" s="5">
        <f t="shared" si="5"/>
        <v>6.44</v>
      </c>
      <c r="L104" s="5">
        <f t="shared" si="6"/>
        <v>98.44</v>
      </c>
      <c r="M104" s="5">
        <f t="shared" si="7"/>
        <v>98.44</v>
      </c>
      <c r="N104" s="91" t="s">
        <v>3596</v>
      </c>
      <c r="O104" s="86"/>
      <c r="P104" s="86"/>
      <c r="Q104" s="86"/>
    </row>
    <row r="105" spans="1:17" ht="24" customHeight="1">
      <c r="A105" s="6">
        <v>101</v>
      </c>
      <c r="B105" s="16">
        <v>5930001008</v>
      </c>
      <c r="C105" s="3" t="s">
        <v>2965</v>
      </c>
      <c r="D105" s="3" t="s">
        <v>1839</v>
      </c>
      <c r="E105" s="3" t="s">
        <v>2966</v>
      </c>
      <c r="F105" s="9" t="s">
        <v>3586</v>
      </c>
      <c r="G105" s="11">
        <v>445.12</v>
      </c>
      <c r="H105" s="13">
        <v>39</v>
      </c>
      <c r="I105" s="4">
        <v>4</v>
      </c>
      <c r="J105" s="5">
        <f t="shared" si="4"/>
        <v>156</v>
      </c>
      <c r="K105" s="5">
        <f t="shared" si="5"/>
        <v>10.920000000000002</v>
      </c>
      <c r="L105" s="5">
        <f t="shared" si="6"/>
        <v>166.92000000000002</v>
      </c>
      <c r="M105" s="5">
        <f t="shared" si="7"/>
        <v>612.04</v>
      </c>
      <c r="N105" s="91">
        <v>1</v>
      </c>
    </row>
    <row r="106" spans="1:17" ht="24" customHeight="1">
      <c r="A106" s="6">
        <v>102</v>
      </c>
      <c r="B106" s="16">
        <v>5930001009</v>
      </c>
      <c r="C106" s="3" t="s">
        <v>2967</v>
      </c>
      <c r="D106" s="3" t="s">
        <v>3506</v>
      </c>
      <c r="E106" s="3" t="s">
        <v>2968</v>
      </c>
      <c r="F106" s="9" t="s">
        <v>3588</v>
      </c>
      <c r="G106" s="11">
        <v>17.12</v>
      </c>
      <c r="H106" s="13">
        <v>3</v>
      </c>
      <c r="I106" s="4">
        <v>4</v>
      </c>
      <c r="J106" s="5">
        <f t="shared" si="4"/>
        <v>12</v>
      </c>
      <c r="K106" s="5">
        <f t="shared" si="5"/>
        <v>0.84000000000000008</v>
      </c>
      <c r="L106" s="5">
        <f t="shared" si="6"/>
        <v>12.84</v>
      </c>
      <c r="M106" s="5">
        <f t="shared" si="7"/>
        <v>29.96</v>
      </c>
      <c r="N106" s="91">
        <v>0</v>
      </c>
      <c r="O106" s="84"/>
      <c r="P106" s="87"/>
    </row>
    <row r="107" spans="1:17" ht="24" customHeight="1">
      <c r="A107" s="6">
        <v>103</v>
      </c>
      <c r="B107" s="16">
        <v>5930001010</v>
      </c>
      <c r="C107" s="65" t="s">
        <v>2969</v>
      </c>
      <c r="D107" s="65" t="s">
        <v>1721</v>
      </c>
      <c r="E107" s="65" t="s">
        <v>3511</v>
      </c>
      <c r="F107" s="9" t="s">
        <v>3588</v>
      </c>
      <c r="G107" s="11">
        <v>72.760000000000005</v>
      </c>
      <c r="H107" s="13">
        <v>20</v>
      </c>
      <c r="I107" s="4">
        <v>4</v>
      </c>
      <c r="J107" s="5">
        <f t="shared" si="4"/>
        <v>80</v>
      </c>
      <c r="K107" s="5">
        <f t="shared" si="5"/>
        <v>5.6000000000000005</v>
      </c>
      <c r="L107" s="5">
        <f t="shared" si="6"/>
        <v>85.6</v>
      </c>
      <c r="M107" s="5">
        <f t="shared" si="7"/>
        <v>158.36000000000001</v>
      </c>
      <c r="N107" s="91" t="s">
        <v>3597</v>
      </c>
      <c r="O107" s="84"/>
      <c r="P107" s="87"/>
    </row>
    <row r="108" spans="1:17" ht="24" customHeight="1">
      <c r="A108" s="6">
        <v>104</v>
      </c>
      <c r="B108" s="16">
        <v>5930001011</v>
      </c>
      <c r="C108" s="3" t="s">
        <v>2970</v>
      </c>
      <c r="D108" s="3" t="s">
        <v>2971</v>
      </c>
      <c r="E108" s="3" t="s">
        <v>2972</v>
      </c>
      <c r="F108" s="9" t="s">
        <v>3586</v>
      </c>
      <c r="G108" s="11">
        <v>1112.8</v>
      </c>
      <c r="H108" s="13">
        <v>183</v>
      </c>
      <c r="I108" s="4">
        <v>4</v>
      </c>
      <c r="J108" s="5">
        <f t="shared" si="4"/>
        <v>732</v>
      </c>
      <c r="K108" s="5">
        <f t="shared" si="5"/>
        <v>51.24</v>
      </c>
      <c r="L108" s="5">
        <f t="shared" si="6"/>
        <v>783.24</v>
      </c>
      <c r="M108" s="5">
        <f t="shared" si="7"/>
        <v>1896.04</v>
      </c>
      <c r="N108" s="91" t="s">
        <v>3596</v>
      </c>
    </row>
    <row r="109" spans="1:17" ht="24" customHeight="1">
      <c r="A109" s="6">
        <v>105</v>
      </c>
      <c r="B109" s="16">
        <v>5930001012</v>
      </c>
      <c r="C109" s="65" t="s">
        <v>2973</v>
      </c>
      <c r="D109" s="65" t="s">
        <v>2974</v>
      </c>
      <c r="E109" s="65" t="s">
        <v>2975</v>
      </c>
      <c r="F109" s="9" t="s">
        <v>3586</v>
      </c>
      <c r="G109" s="11">
        <v>10914</v>
      </c>
      <c r="H109" s="13">
        <v>210</v>
      </c>
      <c r="I109" s="4">
        <v>4</v>
      </c>
      <c r="J109" s="5">
        <f t="shared" si="4"/>
        <v>840</v>
      </c>
      <c r="K109" s="5">
        <f t="shared" si="5"/>
        <v>58.800000000000004</v>
      </c>
      <c r="L109" s="5">
        <f t="shared" si="6"/>
        <v>898.8</v>
      </c>
      <c r="M109" s="5">
        <f t="shared" si="7"/>
        <v>11812.8</v>
      </c>
      <c r="N109" s="91">
        <v>1</v>
      </c>
    </row>
    <row r="110" spans="1:17" ht="24" customHeight="1">
      <c r="A110" s="6">
        <v>106</v>
      </c>
      <c r="B110" s="16">
        <v>5930001013</v>
      </c>
      <c r="C110" s="3" t="s">
        <v>2976</v>
      </c>
      <c r="D110" s="3" t="s">
        <v>2779</v>
      </c>
      <c r="E110" s="3" t="s">
        <v>2977</v>
      </c>
      <c r="F110" s="9" t="s">
        <v>3578</v>
      </c>
      <c r="G110" s="11">
        <v>188.32</v>
      </c>
      <c r="H110" s="13">
        <v>20</v>
      </c>
      <c r="I110" s="4">
        <v>4</v>
      </c>
      <c r="J110" s="5">
        <f t="shared" si="4"/>
        <v>80</v>
      </c>
      <c r="K110" s="5">
        <f t="shared" si="5"/>
        <v>5.6000000000000005</v>
      </c>
      <c r="L110" s="5">
        <f t="shared" si="6"/>
        <v>85.6</v>
      </c>
      <c r="M110" s="5">
        <f t="shared" si="7"/>
        <v>273.91999999999996</v>
      </c>
      <c r="N110" s="91">
        <v>0</v>
      </c>
      <c r="O110" s="84"/>
    </row>
    <row r="111" spans="1:17" ht="24" customHeight="1">
      <c r="A111" s="6">
        <v>107</v>
      </c>
      <c r="B111" s="16">
        <v>5930001014</v>
      </c>
      <c r="C111" s="3" t="s">
        <v>2978</v>
      </c>
      <c r="D111" s="3" t="s">
        <v>1927</v>
      </c>
      <c r="E111" s="3" t="s">
        <v>2979</v>
      </c>
      <c r="F111" s="9" t="s">
        <v>3578</v>
      </c>
      <c r="G111" s="11">
        <v>17.12</v>
      </c>
      <c r="H111" s="13">
        <v>2</v>
      </c>
      <c r="I111" s="4">
        <v>4</v>
      </c>
      <c r="J111" s="5">
        <f t="shared" si="4"/>
        <v>8</v>
      </c>
      <c r="K111" s="5">
        <f t="shared" si="5"/>
        <v>0.56000000000000005</v>
      </c>
      <c r="L111" s="5">
        <f t="shared" si="6"/>
        <v>8.56</v>
      </c>
      <c r="M111" s="5">
        <f t="shared" si="7"/>
        <v>25.68</v>
      </c>
      <c r="N111" s="91" t="s">
        <v>3597</v>
      </c>
      <c r="O111" s="84"/>
    </row>
    <row r="112" spans="1:17" ht="24" hidden="1" customHeight="1">
      <c r="A112" s="6">
        <v>108</v>
      </c>
      <c r="B112" s="16">
        <v>5930001015</v>
      </c>
      <c r="C112" s="3" t="s">
        <v>2980</v>
      </c>
      <c r="D112" s="3" t="s">
        <v>2981</v>
      </c>
      <c r="E112" s="3" t="s">
        <v>2982</v>
      </c>
      <c r="F112" s="15" t="s">
        <v>3589</v>
      </c>
      <c r="G112" s="11">
        <v>8.56</v>
      </c>
      <c r="H112" s="13">
        <v>0</v>
      </c>
      <c r="I112" s="4">
        <v>4</v>
      </c>
      <c r="J112" s="5">
        <f t="shared" si="4"/>
        <v>0</v>
      </c>
      <c r="K112" s="5">
        <f t="shared" si="5"/>
        <v>0</v>
      </c>
      <c r="L112" s="5">
        <f t="shared" si="6"/>
        <v>0</v>
      </c>
      <c r="M112" s="5">
        <f t="shared" si="7"/>
        <v>8.56</v>
      </c>
      <c r="N112" s="91" t="s">
        <v>3596</v>
      </c>
      <c r="P112" s="87"/>
      <c r="Q112" s="86"/>
    </row>
    <row r="113" spans="1:17" ht="24" customHeight="1">
      <c r="A113" s="6">
        <v>109</v>
      </c>
      <c r="B113" s="16">
        <v>5930001016</v>
      </c>
      <c r="C113" s="3" t="s">
        <v>2983</v>
      </c>
      <c r="D113" s="3" t="s">
        <v>2984</v>
      </c>
      <c r="E113" s="3" t="s">
        <v>2985</v>
      </c>
      <c r="F113" s="9" t="s">
        <v>3586</v>
      </c>
      <c r="G113" s="11">
        <v>141.24</v>
      </c>
      <c r="H113" s="13">
        <v>6</v>
      </c>
      <c r="I113" s="4">
        <v>4</v>
      </c>
      <c r="J113" s="5">
        <f t="shared" si="4"/>
        <v>24</v>
      </c>
      <c r="K113" s="5">
        <f t="shared" si="5"/>
        <v>1.6800000000000002</v>
      </c>
      <c r="L113" s="5">
        <f t="shared" si="6"/>
        <v>25.68</v>
      </c>
      <c r="M113" s="5">
        <f t="shared" si="7"/>
        <v>166.92000000000002</v>
      </c>
      <c r="N113" s="91">
        <v>1</v>
      </c>
    </row>
    <row r="114" spans="1:17" ht="24" customHeight="1">
      <c r="A114" s="6">
        <v>110</v>
      </c>
      <c r="B114" s="16">
        <v>5930001017</v>
      </c>
      <c r="C114" s="3" t="s">
        <v>2986</v>
      </c>
      <c r="D114" s="3" t="s">
        <v>2987</v>
      </c>
      <c r="E114" s="3" t="s">
        <v>2988</v>
      </c>
      <c r="F114" s="9" t="s">
        <v>3586</v>
      </c>
      <c r="G114" s="11">
        <v>312.44</v>
      </c>
      <c r="H114" s="13">
        <v>25</v>
      </c>
      <c r="I114" s="4">
        <v>4</v>
      </c>
      <c r="J114" s="5">
        <f t="shared" si="4"/>
        <v>100</v>
      </c>
      <c r="K114" s="5">
        <f t="shared" si="5"/>
        <v>7.0000000000000009</v>
      </c>
      <c r="L114" s="5">
        <f t="shared" si="6"/>
        <v>107</v>
      </c>
      <c r="M114" s="5">
        <f t="shared" si="7"/>
        <v>419.44</v>
      </c>
      <c r="N114" s="91">
        <v>0</v>
      </c>
    </row>
    <row r="115" spans="1:17" ht="24" customHeight="1">
      <c r="A115" s="6">
        <v>111</v>
      </c>
      <c r="B115" s="16">
        <v>5930001018</v>
      </c>
      <c r="C115" s="3" t="s">
        <v>2989</v>
      </c>
      <c r="D115" s="3" t="s">
        <v>2990</v>
      </c>
      <c r="E115" s="3" t="s">
        <v>2991</v>
      </c>
      <c r="F115" s="9" t="s">
        <v>3586</v>
      </c>
      <c r="G115" s="11">
        <v>368.08</v>
      </c>
      <c r="H115" s="13">
        <v>24</v>
      </c>
      <c r="I115" s="4">
        <v>4</v>
      </c>
      <c r="J115" s="5">
        <f t="shared" si="4"/>
        <v>96</v>
      </c>
      <c r="K115" s="5">
        <f t="shared" si="5"/>
        <v>6.7200000000000006</v>
      </c>
      <c r="L115" s="5">
        <f t="shared" si="6"/>
        <v>102.72</v>
      </c>
      <c r="M115" s="5">
        <f t="shared" si="7"/>
        <v>470.79999999999995</v>
      </c>
      <c r="N115" s="91" t="s">
        <v>3597</v>
      </c>
    </row>
    <row r="116" spans="1:17" ht="24" customHeight="1">
      <c r="A116" s="6">
        <v>112</v>
      </c>
      <c r="B116" s="16">
        <v>5930001019</v>
      </c>
      <c r="C116" s="3" t="s">
        <v>2992</v>
      </c>
      <c r="D116" s="3" t="s">
        <v>2993</v>
      </c>
      <c r="E116" s="3" t="s">
        <v>2994</v>
      </c>
      <c r="F116" s="9" t="s">
        <v>19</v>
      </c>
      <c r="G116" s="11">
        <v>0</v>
      </c>
      <c r="H116" s="13">
        <v>27</v>
      </c>
      <c r="I116" s="4">
        <v>4</v>
      </c>
      <c r="J116" s="5">
        <f t="shared" si="4"/>
        <v>108</v>
      </c>
      <c r="K116" s="5">
        <f t="shared" si="5"/>
        <v>7.5600000000000005</v>
      </c>
      <c r="L116" s="5">
        <f t="shared" si="6"/>
        <v>115.56</v>
      </c>
      <c r="M116" s="5">
        <f t="shared" si="7"/>
        <v>115.56</v>
      </c>
      <c r="N116" s="91" t="s">
        <v>3596</v>
      </c>
      <c r="O116" s="86"/>
      <c r="P116" s="86"/>
      <c r="Q116" s="86"/>
    </row>
    <row r="117" spans="1:17" ht="24" customHeight="1">
      <c r="A117" s="6">
        <v>113</v>
      </c>
      <c r="B117" s="16">
        <v>5930001020</v>
      </c>
      <c r="C117" s="3" t="s">
        <v>2995</v>
      </c>
      <c r="D117" s="3" t="s">
        <v>3483</v>
      </c>
      <c r="E117" s="3" t="s">
        <v>2996</v>
      </c>
      <c r="F117" s="9" t="s">
        <v>3586</v>
      </c>
      <c r="G117" s="11">
        <v>359.52</v>
      </c>
      <c r="H117" s="13">
        <v>27</v>
      </c>
      <c r="I117" s="4">
        <v>4</v>
      </c>
      <c r="J117" s="5">
        <f t="shared" si="4"/>
        <v>108</v>
      </c>
      <c r="K117" s="5">
        <f t="shared" si="5"/>
        <v>7.5600000000000005</v>
      </c>
      <c r="L117" s="5">
        <f t="shared" si="6"/>
        <v>115.56</v>
      </c>
      <c r="M117" s="5">
        <f t="shared" si="7"/>
        <v>475.08</v>
      </c>
      <c r="N117" s="91">
        <v>1</v>
      </c>
    </row>
    <row r="118" spans="1:17" ht="24" customHeight="1">
      <c r="A118" s="6">
        <v>114</v>
      </c>
      <c r="B118" s="16">
        <v>5930001021</v>
      </c>
      <c r="C118" s="3" t="s">
        <v>2997</v>
      </c>
      <c r="D118" s="3" t="s">
        <v>1065</v>
      </c>
      <c r="E118" s="3" t="s">
        <v>2998</v>
      </c>
      <c r="F118" s="9" t="s">
        <v>3586</v>
      </c>
      <c r="G118" s="11">
        <v>1121.3599999999999</v>
      </c>
      <c r="H118" s="13">
        <v>78</v>
      </c>
      <c r="I118" s="4">
        <v>4</v>
      </c>
      <c r="J118" s="5">
        <f t="shared" si="4"/>
        <v>312</v>
      </c>
      <c r="K118" s="5">
        <f t="shared" si="5"/>
        <v>21.840000000000003</v>
      </c>
      <c r="L118" s="5">
        <f t="shared" si="6"/>
        <v>333.84000000000003</v>
      </c>
      <c r="M118" s="5">
        <f t="shared" si="7"/>
        <v>1455.1999999999998</v>
      </c>
      <c r="N118" s="91">
        <v>0</v>
      </c>
    </row>
    <row r="119" spans="1:17" ht="24" customHeight="1">
      <c r="A119" s="6">
        <v>115</v>
      </c>
      <c r="B119" s="16">
        <v>5930001022</v>
      </c>
      <c r="C119" s="65" t="s">
        <v>2999</v>
      </c>
      <c r="D119" s="65" t="s">
        <v>1133</v>
      </c>
      <c r="E119" s="65" t="s">
        <v>3000</v>
      </c>
      <c r="F119" s="9" t="s">
        <v>3586</v>
      </c>
      <c r="G119" s="11">
        <v>368.08</v>
      </c>
      <c r="H119" s="13">
        <v>24</v>
      </c>
      <c r="I119" s="4">
        <v>4</v>
      </c>
      <c r="J119" s="5">
        <f t="shared" si="4"/>
        <v>96</v>
      </c>
      <c r="K119" s="5">
        <f t="shared" si="5"/>
        <v>6.7200000000000006</v>
      </c>
      <c r="L119" s="5">
        <f t="shared" si="6"/>
        <v>102.72</v>
      </c>
      <c r="M119" s="5">
        <f t="shared" si="7"/>
        <v>470.79999999999995</v>
      </c>
      <c r="N119" s="91" t="s">
        <v>3597</v>
      </c>
    </row>
    <row r="120" spans="1:17" ht="24" customHeight="1">
      <c r="A120" s="6">
        <v>116</v>
      </c>
      <c r="B120" s="16">
        <v>5930001023</v>
      </c>
      <c r="C120" s="3" t="s">
        <v>3001</v>
      </c>
      <c r="D120" s="3" t="s">
        <v>3002</v>
      </c>
      <c r="E120" s="62" t="s">
        <v>3554</v>
      </c>
      <c r="F120" s="9" t="s">
        <v>3586</v>
      </c>
      <c r="G120" s="11">
        <v>1399.56</v>
      </c>
      <c r="H120" s="13">
        <v>123</v>
      </c>
      <c r="I120" s="4">
        <v>4</v>
      </c>
      <c r="J120" s="5">
        <f t="shared" si="4"/>
        <v>492</v>
      </c>
      <c r="K120" s="5">
        <f t="shared" si="5"/>
        <v>34.440000000000005</v>
      </c>
      <c r="L120" s="5">
        <f t="shared" si="6"/>
        <v>526.44000000000005</v>
      </c>
      <c r="M120" s="5">
        <f t="shared" si="7"/>
        <v>1926</v>
      </c>
      <c r="N120" s="91" t="s">
        <v>3596</v>
      </c>
    </row>
    <row r="121" spans="1:17" ht="24" customHeight="1">
      <c r="A121" s="6">
        <v>117</v>
      </c>
      <c r="B121" s="16">
        <v>5930001024</v>
      </c>
      <c r="C121" s="3" t="s">
        <v>3003</v>
      </c>
      <c r="D121" s="3" t="s">
        <v>1112</v>
      </c>
      <c r="E121" s="3" t="s">
        <v>3004</v>
      </c>
      <c r="F121" s="9" t="s">
        <v>3588</v>
      </c>
      <c r="G121" s="11">
        <v>457.96</v>
      </c>
      <c r="H121" s="13">
        <v>101</v>
      </c>
      <c r="I121" s="4">
        <v>4</v>
      </c>
      <c r="J121" s="5">
        <f t="shared" si="4"/>
        <v>404</v>
      </c>
      <c r="K121" s="5">
        <f t="shared" si="5"/>
        <v>28.28</v>
      </c>
      <c r="L121" s="5">
        <f t="shared" si="6"/>
        <v>432.28</v>
      </c>
      <c r="M121" s="5">
        <f t="shared" si="7"/>
        <v>890.24</v>
      </c>
      <c r="N121" s="91">
        <v>1</v>
      </c>
      <c r="O121" s="84"/>
      <c r="P121" s="87"/>
    </row>
    <row r="122" spans="1:17" ht="24" customHeight="1">
      <c r="A122" s="6">
        <v>118</v>
      </c>
      <c r="B122" s="16">
        <v>5930001025</v>
      </c>
      <c r="C122" s="3" t="s">
        <v>3005</v>
      </c>
      <c r="D122" s="3" t="s">
        <v>3006</v>
      </c>
      <c r="E122" s="3" t="s">
        <v>3007</v>
      </c>
      <c r="F122" s="9" t="s">
        <v>3586</v>
      </c>
      <c r="G122" s="11">
        <v>248.24</v>
      </c>
      <c r="H122" s="13">
        <v>36</v>
      </c>
      <c r="I122" s="4">
        <v>4</v>
      </c>
      <c r="J122" s="5">
        <f t="shared" si="4"/>
        <v>144</v>
      </c>
      <c r="K122" s="5">
        <f t="shared" si="5"/>
        <v>10.080000000000002</v>
      </c>
      <c r="L122" s="5">
        <f t="shared" si="6"/>
        <v>154.08000000000001</v>
      </c>
      <c r="M122" s="5">
        <f t="shared" si="7"/>
        <v>402.32000000000005</v>
      </c>
      <c r="N122" s="91">
        <v>0</v>
      </c>
    </row>
    <row r="123" spans="1:17" ht="24" customHeight="1">
      <c r="A123" s="6">
        <v>119</v>
      </c>
      <c r="B123" s="16">
        <v>5930001026</v>
      </c>
      <c r="C123" s="3" t="s">
        <v>3008</v>
      </c>
      <c r="D123" s="3" t="s">
        <v>3009</v>
      </c>
      <c r="E123" s="3" t="s">
        <v>3010</v>
      </c>
      <c r="F123" s="9" t="s">
        <v>3586</v>
      </c>
      <c r="G123" s="11">
        <v>154.08000000000001</v>
      </c>
      <c r="H123" s="13">
        <v>13</v>
      </c>
      <c r="I123" s="4">
        <v>4</v>
      </c>
      <c r="J123" s="5">
        <f t="shared" si="4"/>
        <v>52</v>
      </c>
      <c r="K123" s="5">
        <f t="shared" si="5"/>
        <v>3.6400000000000006</v>
      </c>
      <c r="L123" s="5">
        <f t="shared" si="6"/>
        <v>55.64</v>
      </c>
      <c r="M123" s="5">
        <f t="shared" si="7"/>
        <v>209.72000000000003</v>
      </c>
      <c r="N123" s="91" t="s">
        <v>3597</v>
      </c>
    </row>
    <row r="124" spans="1:17" ht="24" customHeight="1">
      <c r="A124" s="6">
        <v>120</v>
      </c>
      <c r="B124" s="16">
        <v>5930001027</v>
      </c>
      <c r="C124" s="65" t="s">
        <v>3011</v>
      </c>
      <c r="D124" s="65" t="s">
        <v>1157</v>
      </c>
      <c r="E124" s="65" t="s">
        <v>3012</v>
      </c>
      <c r="F124" s="9" t="s">
        <v>3586</v>
      </c>
      <c r="G124" s="11">
        <v>1613.56</v>
      </c>
      <c r="H124" s="13">
        <v>80</v>
      </c>
      <c r="I124" s="4">
        <v>4</v>
      </c>
      <c r="J124" s="5">
        <f t="shared" si="4"/>
        <v>320</v>
      </c>
      <c r="K124" s="5">
        <f t="shared" si="5"/>
        <v>22.400000000000002</v>
      </c>
      <c r="L124" s="5">
        <f t="shared" si="6"/>
        <v>342.4</v>
      </c>
      <c r="M124" s="5">
        <f t="shared" si="7"/>
        <v>1955.96</v>
      </c>
      <c r="N124" s="91" t="s">
        <v>3596</v>
      </c>
    </row>
    <row r="125" spans="1:17" ht="24" customHeight="1">
      <c r="A125" s="6">
        <v>121</v>
      </c>
      <c r="B125" s="16">
        <v>5930001028</v>
      </c>
      <c r="C125" s="3" t="s">
        <v>3013</v>
      </c>
      <c r="D125" s="3" t="s">
        <v>3014</v>
      </c>
      <c r="E125" s="3" t="s">
        <v>3015</v>
      </c>
      <c r="F125" s="9" t="s">
        <v>3586</v>
      </c>
      <c r="G125" s="11">
        <v>526.44000000000005</v>
      </c>
      <c r="H125" s="13">
        <v>21</v>
      </c>
      <c r="I125" s="4">
        <v>4</v>
      </c>
      <c r="J125" s="5">
        <f t="shared" si="4"/>
        <v>84</v>
      </c>
      <c r="K125" s="5">
        <f t="shared" si="5"/>
        <v>5.8800000000000008</v>
      </c>
      <c r="L125" s="5">
        <f t="shared" si="6"/>
        <v>89.88</v>
      </c>
      <c r="M125" s="5">
        <f t="shared" si="7"/>
        <v>616.32000000000005</v>
      </c>
      <c r="N125" s="91">
        <v>1</v>
      </c>
    </row>
    <row r="126" spans="1:17" ht="24" customHeight="1">
      <c r="A126" s="6">
        <v>122</v>
      </c>
      <c r="B126" s="16">
        <v>5930001029</v>
      </c>
      <c r="C126" s="3" t="s">
        <v>3016</v>
      </c>
      <c r="D126" s="3" t="s">
        <v>2825</v>
      </c>
      <c r="E126" s="3" t="s">
        <v>3017</v>
      </c>
      <c r="F126" s="9" t="s">
        <v>3586</v>
      </c>
      <c r="G126" s="11">
        <v>72.760000000000005</v>
      </c>
      <c r="H126" s="13">
        <v>3</v>
      </c>
      <c r="I126" s="4">
        <v>4</v>
      </c>
      <c r="J126" s="5">
        <f t="shared" si="4"/>
        <v>12</v>
      </c>
      <c r="K126" s="5">
        <f t="shared" si="5"/>
        <v>0.84000000000000008</v>
      </c>
      <c r="L126" s="5">
        <f t="shared" si="6"/>
        <v>12.84</v>
      </c>
      <c r="M126" s="5">
        <f t="shared" si="7"/>
        <v>85.600000000000009</v>
      </c>
      <c r="N126" s="91">
        <v>0</v>
      </c>
    </row>
    <row r="127" spans="1:17" ht="24" customHeight="1">
      <c r="A127" s="6">
        <v>123</v>
      </c>
      <c r="B127" s="16">
        <v>5930001030</v>
      </c>
      <c r="C127" s="3" t="s">
        <v>3018</v>
      </c>
      <c r="D127" s="3" t="s">
        <v>1174</v>
      </c>
      <c r="E127" s="3" t="s">
        <v>3019</v>
      </c>
      <c r="F127" s="9" t="s">
        <v>3586</v>
      </c>
      <c r="G127" s="11">
        <v>235.4</v>
      </c>
      <c r="H127" s="13">
        <v>15</v>
      </c>
      <c r="I127" s="4">
        <v>4</v>
      </c>
      <c r="J127" s="5">
        <f t="shared" si="4"/>
        <v>60</v>
      </c>
      <c r="K127" s="5">
        <f t="shared" si="5"/>
        <v>4.2</v>
      </c>
      <c r="L127" s="5">
        <f t="shared" si="6"/>
        <v>64.2</v>
      </c>
      <c r="M127" s="5">
        <f t="shared" si="7"/>
        <v>299.60000000000002</v>
      </c>
      <c r="N127" s="91" t="s">
        <v>3597</v>
      </c>
    </row>
    <row r="128" spans="1:17" ht="24" customHeight="1">
      <c r="A128" s="6">
        <v>124</v>
      </c>
      <c r="B128" s="16">
        <v>5930001031</v>
      </c>
      <c r="C128" s="3" t="s">
        <v>3020</v>
      </c>
      <c r="D128" s="3" t="s">
        <v>3563</v>
      </c>
      <c r="E128" s="3" t="s">
        <v>3021</v>
      </c>
      <c r="F128" s="9" t="s">
        <v>3586</v>
      </c>
      <c r="G128" s="11">
        <v>350.96</v>
      </c>
      <c r="H128" s="13">
        <v>31</v>
      </c>
      <c r="I128" s="4">
        <v>4</v>
      </c>
      <c r="J128" s="5">
        <f t="shared" si="4"/>
        <v>124</v>
      </c>
      <c r="K128" s="5">
        <f t="shared" si="5"/>
        <v>8.6800000000000015</v>
      </c>
      <c r="L128" s="5">
        <f t="shared" si="6"/>
        <v>132.68</v>
      </c>
      <c r="M128" s="5">
        <f t="shared" si="7"/>
        <v>483.64</v>
      </c>
      <c r="N128" s="91" t="s">
        <v>3596</v>
      </c>
    </row>
    <row r="129" spans="1:17" ht="24" customHeight="1">
      <c r="A129" s="6">
        <v>125</v>
      </c>
      <c r="B129" s="16">
        <v>5930001032</v>
      </c>
      <c r="C129" s="65" t="s">
        <v>3022</v>
      </c>
      <c r="D129" s="65" t="s">
        <v>3023</v>
      </c>
      <c r="E129" s="78" t="s">
        <v>3555</v>
      </c>
      <c r="F129" s="9" t="s">
        <v>3586</v>
      </c>
      <c r="G129" s="11">
        <v>55.64</v>
      </c>
      <c r="H129" s="13">
        <v>4</v>
      </c>
      <c r="I129" s="4">
        <v>4</v>
      </c>
      <c r="J129" s="5">
        <f t="shared" si="4"/>
        <v>16</v>
      </c>
      <c r="K129" s="5">
        <f t="shared" si="5"/>
        <v>1.1200000000000001</v>
      </c>
      <c r="L129" s="5">
        <f t="shared" si="6"/>
        <v>17.12</v>
      </c>
      <c r="M129" s="5">
        <f t="shared" si="7"/>
        <v>72.760000000000005</v>
      </c>
      <c r="N129" s="91">
        <v>1</v>
      </c>
    </row>
    <row r="130" spans="1:17" ht="24" customHeight="1">
      <c r="A130" s="6">
        <v>126</v>
      </c>
      <c r="B130" s="16">
        <v>5930001033</v>
      </c>
      <c r="C130" s="3" t="s">
        <v>3024</v>
      </c>
      <c r="D130" s="3" t="s">
        <v>3025</v>
      </c>
      <c r="E130" s="3" t="s">
        <v>3026</v>
      </c>
      <c r="F130" s="9" t="s">
        <v>3578</v>
      </c>
      <c r="G130" s="11">
        <v>55.64</v>
      </c>
      <c r="H130" s="13">
        <v>19</v>
      </c>
      <c r="I130" s="4">
        <v>4</v>
      </c>
      <c r="J130" s="5">
        <f t="shared" si="4"/>
        <v>76</v>
      </c>
      <c r="K130" s="5">
        <f t="shared" si="5"/>
        <v>5.32</v>
      </c>
      <c r="L130" s="5">
        <f t="shared" si="6"/>
        <v>81.319999999999993</v>
      </c>
      <c r="M130" s="5">
        <f t="shared" si="7"/>
        <v>136.95999999999998</v>
      </c>
      <c r="N130" s="91">
        <v>0</v>
      </c>
      <c r="O130" s="84"/>
    </row>
    <row r="131" spans="1:17" ht="24" customHeight="1">
      <c r="A131" s="6">
        <v>127</v>
      </c>
      <c r="B131" s="16">
        <v>5930001034</v>
      </c>
      <c r="C131" s="3" t="s">
        <v>3027</v>
      </c>
      <c r="D131" s="3" t="s">
        <v>3028</v>
      </c>
      <c r="E131" s="3" t="s">
        <v>3029</v>
      </c>
      <c r="F131" s="9" t="s">
        <v>3588</v>
      </c>
      <c r="G131" s="11">
        <v>128.4</v>
      </c>
      <c r="H131" s="13">
        <v>36</v>
      </c>
      <c r="I131" s="4">
        <v>4</v>
      </c>
      <c r="J131" s="5">
        <f t="shared" si="4"/>
        <v>144</v>
      </c>
      <c r="K131" s="5">
        <f t="shared" si="5"/>
        <v>10.080000000000002</v>
      </c>
      <c r="L131" s="5">
        <f t="shared" si="6"/>
        <v>154.08000000000001</v>
      </c>
      <c r="M131" s="5">
        <f t="shared" si="7"/>
        <v>282.48</v>
      </c>
      <c r="N131" s="91" t="s">
        <v>3597</v>
      </c>
      <c r="O131" s="84"/>
      <c r="P131" s="87"/>
    </row>
    <row r="132" spans="1:17" ht="24" customHeight="1">
      <c r="A132" s="6">
        <v>128</v>
      </c>
      <c r="B132" s="16">
        <v>5930001035</v>
      </c>
      <c r="C132" s="3" t="s">
        <v>3030</v>
      </c>
      <c r="D132" s="3" t="s">
        <v>3031</v>
      </c>
      <c r="E132" s="3" t="s">
        <v>3032</v>
      </c>
      <c r="F132" s="9" t="s">
        <v>19</v>
      </c>
      <c r="G132" s="11">
        <v>0</v>
      </c>
      <c r="H132" s="13">
        <v>30</v>
      </c>
      <c r="I132" s="4">
        <v>4</v>
      </c>
      <c r="J132" s="5">
        <f t="shared" si="4"/>
        <v>120</v>
      </c>
      <c r="K132" s="5">
        <f t="shared" si="5"/>
        <v>8.4</v>
      </c>
      <c r="L132" s="5">
        <f t="shared" si="6"/>
        <v>128.4</v>
      </c>
      <c r="M132" s="5">
        <f t="shared" si="7"/>
        <v>128.4</v>
      </c>
      <c r="N132" s="91" t="s">
        <v>3596</v>
      </c>
      <c r="O132" s="86"/>
      <c r="P132" s="86"/>
      <c r="Q132" s="86"/>
    </row>
    <row r="133" spans="1:17" ht="24" customHeight="1">
      <c r="A133" s="6">
        <v>129</v>
      </c>
      <c r="B133" s="16">
        <v>5930001036</v>
      </c>
      <c r="C133" s="3" t="s">
        <v>3033</v>
      </c>
      <c r="D133" s="3" t="s">
        <v>3034</v>
      </c>
      <c r="E133" s="3" t="s">
        <v>3035</v>
      </c>
      <c r="F133" s="9" t="s">
        <v>3586</v>
      </c>
      <c r="G133" s="11">
        <v>282.48</v>
      </c>
      <c r="H133" s="13">
        <v>24</v>
      </c>
      <c r="I133" s="4">
        <v>3.5</v>
      </c>
      <c r="J133" s="5">
        <f t="shared" si="4"/>
        <v>84</v>
      </c>
      <c r="K133" s="5">
        <f t="shared" si="5"/>
        <v>5.8800000000000008</v>
      </c>
      <c r="L133" s="5">
        <f t="shared" si="6"/>
        <v>89.88</v>
      </c>
      <c r="M133" s="5">
        <f t="shared" si="7"/>
        <v>372.36</v>
      </c>
      <c r="N133" s="91">
        <v>1</v>
      </c>
    </row>
    <row r="134" spans="1:17" ht="24" customHeight="1">
      <c r="A134" s="6">
        <v>130</v>
      </c>
      <c r="B134" s="16">
        <v>5930001037</v>
      </c>
      <c r="C134" s="3" t="s">
        <v>3036</v>
      </c>
      <c r="D134" s="3" t="s">
        <v>3037</v>
      </c>
      <c r="E134" s="3" t="s">
        <v>3038</v>
      </c>
      <c r="F134" s="9" t="s">
        <v>3578</v>
      </c>
      <c r="G134" s="11">
        <v>111.28</v>
      </c>
      <c r="H134" s="13">
        <v>17</v>
      </c>
      <c r="I134" s="4">
        <v>4</v>
      </c>
      <c r="J134" s="5">
        <f t="shared" ref="J134:J197" si="8">H134*I134</f>
        <v>68</v>
      </c>
      <c r="K134" s="5">
        <f t="shared" ref="K134:K197" si="9">J134*7%</f>
        <v>4.7600000000000007</v>
      </c>
      <c r="L134" s="5">
        <f t="shared" ref="L134:L197" si="10">J134+K134</f>
        <v>72.760000000000005</v>
      </c>
      <c r="M134" s="5">
        <f t="shared" si="7"/>
        <v>184.04000000000002</v>
      </c>
      <c r="N134" s="91">
        <v>0</v>
      </c>
      <c r="O134" s="84"/>
    </row>
    <row r="135" spans="1:17" ht="24" customHeight="1">
      <c r="A135" s="6">
        <v>131</v>
      </c>
      <c r="B135" s="16">
        <v>5930001038</v>
      </c>
      <c r="C135" s="3" t="s">
        <v>3039</v>
      </c>
      <c r="D135" s="3" t="s">
        <v>3040</v>
      </c>
      <c r="E135" s="3" t="s">
        <v>3041</v>
      </c>
      <c r="F135" s="9" t="s">
        <v>19</v>
      </c>
      <c r="G135" s="11">
        <v>0</v>
      </c>
      <c r="H135" s="13">
        <v>60</v>
      </c>
      <c r="I135" s="4">
        <v>4</v>
      </c>
      <c r="J135" s="5">
        <f t="shared" si="8"/>
        <v>240</v>
      </c>
      <c r="K135" s="5">
        <f t="shared" si="9"/>
        <v>16.8</v>
      </c>
      <c r="L135" s="5">
        <f t="shared" si="10"/>
        <v>256.8</v>
      </c>
      <c r="M135" s="5">
        <f t="shared" si="7"/>
        <v>256.8</v>
      </c>
      <c r="N135" s="91" t="s">
        <v>3597</v>
      </c>
    </row>
    <row r="136" spans="1:17" ht="24" customHeight="1">
      <c r="A136" s="6">
        <v>132</v>
      </c>
      <c r="B136" s="16">
        <v>5930001039</v>
      </c>
      <c r="C136" s="3" t="s">
        <v>3042</v>
      </c>
      <c r="D136" s="3" t="s">
        <v>3043</v>
      </c>
      <c r="E136" s="3" t="s">
        <v>3044</v>
      </c>
      <c r="F136" s="9" t="s">
        <v>3586</v>
      </c>
      <c r="G136" s="11">
        <v>380.92</v>
      </c>
      <c r="H136" s="13">
        <v>26</v>
      </c>
      <c r="I136" s="4">
        <v>4</v>
      </c>
      <c r="J136" s="5">
        <f t="shared" si="8"/>
        <v>104</v>
      </c>
      <c r="K136" s="5">
        <f t="shared" si="9"/>
        <v>7.2800000000000011</v>
      </c>
      <c r="L136" s="5">
        <f t="shared" si="10"/>
        <v>111.28</v>
      </c>
      <c r="M136" s="5">
        <f t="shared" ref="M136:M199" si="11">G136+L136</f>
        <v>492.20000000000005</v>
      </c>
      <c r="N136" s="91" t="s">
        <v>3596</v>
      </c>
    </row>
    <row r="137" spans="1:17" ht="24" customHeight="1">
      <c r="A137" s="6">
        <v>133</v>
      </c>
      <c r="B137" s="16">
        <v>5930001040</v>
      </c>
      <c r="C137" s="3" t="s">
        <v>3045</v>
      </c>
      <c r="D137" s="3" t="s">
        <v>1353</v>
      </c>
      <c r="E137" s="3" t="s">
        <v>3046</v>
      </c>
      <c r="F137" s="9" t="s">
        <v>3588</v>
      </c>
      <c r="G137" s="11">
        <v>98.44</v>
      </c>
      <c r="H137" s="13">
        <v>32</v>
      </c>
      <c r="I137" s="4">
        <v>4</v>
      </c>
      <c r="J137" s="5">
        <f t="shared" si="8"/>
        <v>128</v>
      </c>
      <c r="K137" s="5">
        <f t="shared" si="9"/>
        <v>8.9600000000000009</v>
      </c>
      <c r="L137" s="5">
        <f t="shared" si="10"/>
        <v>136.96</v>
      </c>
      <c r="M137" s="5">
        <f t="shared" si="11"/>
        <v>235.4</v>
      </c>
      <c r="N137" s="91">
        <v>1</v>
      </c>
      <c r="O137" s="84"/>
      <c r="P137" s="87"/>
    </row>
    <row r="138" spans="1:17" ht="24" customHeight="1">
      <c r="A138" s="6">
        <v>134</v>
      </c>
      <c r="B138" s="16">
        <v>5930001041</v>
      </c>
      <c r="C138" s="3" t="s">
        <v>3047</v>
      </c>
      <c r="D138" s="3" t="s">
        <v>3048</v>
      </c>
      <c r="E138" s="3" t="s">
        <v>3049</v>
      </c>
      <c r="F138" s="9" t="s">
        <v>3586</v>
      </c>
      <c r="G138" s="11">
        <v>509.32</v>
      </c>
      <c r="H138" s="13">
        <v>22</v>
      </c>
      <c r="I138" s="4">
        <v>4</v>
      </c>
      <c r="J138" s="5">
        <f t="shared" si="8"/>
        <v>88</v>
      </c>
      <c r="K138" s="5">
        <f t="shared" si="9"/>
        <v>6.16</v>
      </c>
      <c r="L138" s="5">
        <f t="shared" si="10"/>
        <v>94.16</v>
      </c>
      <c r="M138" s="5">
        <f t="shared" si="11"/>
        <v>603.48</v>
      </c>
      <c r="N138" s="91">
        <v>0</v>
      </c>
    </row>
    <row r="139" spans="1:17" ht="24" customHeight="1">
      <c r="A139" s="6">
        <v>135</v>
      </c>
      <c r="B139" s="16">
        <v>5930001042</v>
      </c>
      <c r="C139" s="3" t="s">
        <v>3050</v>
      </c>
      <c r="D139" s="3" t="s">
        <v>1373</v>
      </c>
      <c r="E139" s="3" t="s">
        <v>3051</v>
      </c>
      <c r="F139" s="9" t="s">
        <v>3578</v>
      </c>
      <c r="G139" s="11">
        <v>55.64</v>
      </c>
      <c r="H139" s="13">
        <v>6</v>
      </c>
      <c r="I139" s="4">
        <v>4</v>
      </c>
      <c r="J139" s="5">
        <f t="shared" si="8"/>
        <v>24</v>
      </c>
      <c r="K139" s="5">
        <f t="shared" si="9"/>
        <v>1.6800000000000002</v>
      </c>
      <c r="L139" s="5">
        <f t="shared" si="10"/>
        <v>25.68</v>
      </c>
      <c r="M139" s="5">
        <f t="shared" si="11"/>
        <v>81.319999999999993</v>
      </c>
      <c r="N139" s="91" t="s">
        <v>3597</v>
      </c>
      <c r="O139" s="84"/>
    </row>
    <row r="140" spans="1:17" ht="24" customHeight="1">
      <c r="A140" s="6">
        <v>136</v>
      </c>
      <c r="B140" s="16">
        <v>5930001043</v>
      </c>
      <c r="C140" s="3" t="s">
        <v>3052</v>
      </c>
      <c r="D140" s="3" t="s">
        <v>3053</v>
      </c>
      <c r="E140" s="3" t="s">
        <v>3054</v>
      </c>
      <c r="F140" s="9" t="s">
        <v>19</v>
      </c>
      <c r="G140" s="11">
        <v>0</v>
      </c>
      <c r="H140" s="13">
        <v>9</v>
      </c>
      <c r="I140" s="4">
        <v>4</v>
      </c>
      <c r="J140" s="5">
        <f t="shared" si="8"/>
        <v>36</v>
      </c>
      <c r="K140" s="5">
        <f t="shared" si="9"/>
        <v>2.5200000000000005</v>
      </c>
      <c r="L140" s="5">
        <f t="shared" si="10"/>
        <v>38.520000000000003</v>
      </c>
      <c r="M140" s="5">
        <f t="shared" si="11"/>
        <v>38.520000000000003</v>
      </c>
      <c r="N140" s="91" t="s">
        <v>3596</v>
      </c>
      <c r="O140" s="86"/>
      <c r="P140" s="86"/>
      <c r="Q140" s="86"/>
    </row>
    <row r="141" spans="1:17" ht="24" customHeight="1">
      <c r="A141" s="6">
        <v>137</v>
      </c>
      <c r="B141" s="16">
        <v>5930001044</v>
      </c>
      <c r="C141" s="3" t="s">
        <v>3055</v>
      </c>
      <c r="D141" s="3" t="s">
        <v>3056</v>
      </c>
      <c r="E141" s="3" t="s">
        <v>3057</v>
      </c>
      <c r="F141" s="9" t="s">
        <v>19</v>
      </c>
      <c r="G141" s="11">
        <v>0</v>
      </c>
      <c r="H141" s="13">
        <v>14</v>
      </c>
      <c r="I141" s="4">
        <v>4</v>
      </c>
      <c r="J141" s="5">
        <f t="shared" si="8"/>
        <v>56</v>
      </c>
      <c r="K141" s="5">
        <f t="shared" si="9"/>
        <v>3.9200000000000004</v>
      </c>
      <c r="L141" s="5">
        <f t="shared" si="10"/>
        <v>59.92</v>
      </c>
      <c r="M141" s="5">
        <f t="shared" si="11"/>
        <v>59.92</v>
      </c>
      <c r="N141" s="91">
        <v>1</v>
      </c>
      <c r="O141" s="86"/>
      <c r="P141" s="86"/>
      <c r="Q141" s="86"/>
    </row>
    <row r="142" spans="1:17" ht="24" customHeight="1">
      <c r="A142" s="6">
        <v>138</v>
      </c>
      <c r="B142" s="16">
        <v>5930001045</v>
      </c>
      <c r="C142" s="3" t="s">
        <v>3058</v>
      </c>
      <c r="D142" s="3" t="s">
        <v>1276</v>
      </c>
      <c r="E142" s="3" t="s">
        <v>3059</v>
      </c>
      <c r="F142" s="9" t="s">
        <v>19</v>
      </c>
      <c r="G142" s="11">
        <v>0</v>
      </c>
      <c r="H142" s="13">
        <v>46</v>
      </c>
      <c r="I142" s="4">
        <v>4</v>
      </c>
      <c r="J142" s="5">
        <f t="shared" si="8"/>
        <v>184</v>
      </c>
      <c r="K142" s="5">
        <f t="shared" si="9"/>
        <v>12.88</v>
      </c>
      <c r="L142" s="5">
        <f t="shared" si="10"/>
        <v>196.88</v>
      </c>
      <c r="M142" s="5">
        <f t="shared" si="11"/>
        <v>196.88</v>
      </c>
      <c r="N142" s="91">
        <v>0</v>
      </c>
      <c r="O142" s="86"/>
      <c r="P142" s="86"/>
      <c r="Q142" s="86"/>
    </row>
    <row r="143" spans="1:17" ht="24" customHeight="1">
      <c r="A143" s="6">
        <v>139</v>
      </c>
      <c r="B143" s="16">
        <v>5930001046</v>
      </c>
      <c r="C143" s="3" t="s">
        <v>3060</v>
      </c>
      <c r="D143" s="3" t="s">
        <v>3061</v>
      </c>
      <c r="E143" s="3" t="s">
        <v>3062</v>
      </c>
      <c r="F143" s="9" t="s">
        <v>3578</v>
      </c>
      <c r="G143" s="11">
        <v>47.08</v>
      </c>
      <c r="H143" s="13">
        <v>9</v>
      </c>
      <c r="I143" s="4">
        <v>4</v>
      </c>
      <c r="J143" s="5">
        <f t="shared" si="8"/>
        <v>36</v>
      </c>
      <c r="K143" s="5">
        <f t="shared" si="9"/>
        <v>2.5200000000000005</v>
      </c>
      <c r="L143" s="5">
        <f t="shared" si="10"/>
        <v>38.520000000000003</v>
      </c>
      <c r="M143" s="5">
        <f t="shared" si="11"/>
        <v>85.6</v>
      </c>
      <c r="N143" s="91" t="s">
        <v>3597</v>
      </c>
      <c r="O143" s="84"/>
    </row>
    <row r="144" spans="1:17" ht="24" customHeight="1">
      <c r="A144" s="6">
        <v>140</v>
      </c>
      <c r="B144" s="16">
        <v>5930001047</v>
      </c>
      <c r="C144" s="3" t="s">
        <v>3063</v>
      </c>
      <c r="D144" s="3" t="s">
        <v>3064</v>
      </c>
      <c r="E144" s="3" t="s">
        <v>3065</v>
      </c>
      <c r="F144" s="9" t="s">
        <v>3578</v>
      </c>
      <c r="G144" s="11">
        <v>252.52</v>
      </c>
      <c r="H144" s="13">
        <v>23</v>
      </c>
      <c r="I144" s="4">
        <v>4</v>
      </c>
      <c r="J144" s="5">
        <f t="shared" si="8"/>
        <v>92</v>
      </c>
      <c r="K144" s="5">
        <f t="shared" si="9"/>
        <v>6.44</v>
      </c>
      <c r="L144" s="5">
        <f t="shared" si="10"/>
        <v>98.44</v>
      </c>
      <c r="M144" s="5">
        <f t="shared" si="11"/>
        <v>350.96000000000004</v>
      </c>
      <c r="N144" s="91" t="s">
        <v>3596</v>
      </c>
      <c r="O144" s="84"/>
    </row>
    <row r="145" spans="1:17" ht="24" customHeight="1">
      <c r="A145" s="6">
        <v>141</v>
      </c>
      <c r="B145" s="16">
        <v>5930001048</v>
      </c>
      <c r="C145" s="3" t="s">
        <v>3066</v>
      </c>
      <c r="D145" s="3" t="s">
        <v>3067</v>
      </c>
      <c r="E145" s="3" t="s">
        <v>3068</v>
      </c>
      <c r="F145" s="9" t="s">
        <v>3578</v>
      </c>
      <c r="G145" s="11">
        <v>188.32</v>
      </c>
      <c r="H145" s="13">
        <v>26</v>
      </c>
      <c r="I145" s="4">
        <v>4</v>
      </c>
      <c r="J145" s="5">
        <f t="shared" si="8"/>
        <v>104</v>
      </c>
      <c r="K145" s="5">
        <f t="shared" si="9"/>
        <v>7.2800000000000011</v>
      </c>
      <c r="L145" s="5">
        <f t="shared" si="10"/>
        <v>111.28</v>
      </c>
      <c r="M145" s="5">
        <f t="shared" si="11"/>
        <v>299.60000000000002</v>
      </c>
      <c r="N145" s="91">
        <v>1</v>
      </c>
      <c r="O145" s="84"/>
    </row>
    <row r="146" spans="1:17" ht="24" hidden="1" customHeight="1">
      <c r="A146" s="6">
        <v>142</v>
      </c>
      <c r="B146" s="16">
        <v>5930001049</v>
      </c>
      <c r="C146" s="65" t="s">
        <v>3069</v>
      </c>
      <c r="D146" s="65" t="s">
        <v>3070</v>
      </c>
      <c r="E146" s="65" t="s">
        <v>3071</v>
      </c>
      <c r="F146" s="9" t="s">
        <v>19</v>
      </c>
      <c r="G146" s="11">
        <v>0</v>
      </c>
      <c r="H146" s="13">
        <v>0</v>
      </c>
      <c r="I146" s="4">
        <v>4</v>
      </c>
      <c r="J146" s="5">
        <f t="shared" si="8"/>
        <v>0</v>
      </c>
      <c r="K146" s="5">
        <f t="shared" si="9"/>
        <v>0</v>
      </c>
      <c r="L146" s="5">
        <f t="shared" si="10"/>
        <v>0</v>
      </c>
      <c r="M146" s="5">
        <f t="shared" si="11"/>
        <v>0</v>
      </c>
      <c r="N146" s="91">
        <v>0</v>
      </c>
    </row>
    <row r="147" spans="1:17" ht="24" customHeight="1">
      <c r="A147" s="6">
        <v>143</v>
      </c>
      <c r="B147" s="16">
        <v>5930001050</v>
      </c>
      <c r="C147" s="3" t="s">
        <v>3072</v>
      </c>
      <c r="D147" s="3" t="s">
        <v>3073</v>
      </c>
      <c r="E147" s="3" t="s">
        <v>3074</v>
      </c>
      <c r="F147" s="9" t="s">
        <v>19</v>
      </c>
      <c r="G147" s="11">
        <v>0</v>
      </c>
      <c r="H147" s="13">
        <v>4</v>
      </c>
      <c r="I147" s="4">
        <v>4</v>
      </c>
      <c r="J147" s="5">
        <f t="shared" si="8"/>
        <v>16</v>
      </c>
      <c r="K147" s="5">
        <f t="shared" si="9"/>
        <v>1.1200000000000001</v>
      </c>
      <c r="L147" s="5">
        <f t="shared" si="10"/>
        <v>17.12</v>
      </c>
      <c r="M147" s="5">
        <f t="shared" si="11"/>
        <v>17.12</v>
      </c>
      <c r="N147" s="91" t="s">
        <v>3597</v>
      </c>
      <c r="O147" s="86"/>
      <c r="P147" s="86"/>
      <c r="Q147" s="86"/>
    </row>
    <row r="148" spans="1:17" ht="24" hidden="1" customHeight="1">
      <c r="A148" s="6">
        <v>144</v>
      </c>
      <c r="B148" s="16">
        <v>5930001051</v>
      </c>
      <c r="C148" s="65" t="s">
        <v>3075</v>
      </c>
      <c r="D148" s="65" t="s">
        <v>3076</v>
      </c>
      <c r="E148" s="65" t="s">
        <v>3077</v>
      </c>
      <c r="F148" s="9" t="s">
        <v>19</v>
      </c>
      <c r="G148" s="11">
        <v>0</v>
      </c>
      <c r="H148" s="13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0</v>
      </c>
      <c r="N148" s="91" t="s">
        <v>3596</v>
      </c>
    </row>
    <row r="149" spans="1:17" ht="24" customHeight="1">
      <c r="A149" s="6">
        <v>145</v>
      </c>
      <c r="B149" s="16">
        <v>5930001052</v>
      </c>
      <c r="C149" s="65" t="s">
        <v>3078</v>
      </c>
      <c r="D149" s="65" t="s">
        <v>3079</v>
      </c>
      <c r="E149" s="65" t="s">
        <v>3080</v>
      </c>
      <c r="F149" s="9" t="s">
        <v>3578</v>
      </c>
      <c r="G149" s="11">
        <v>162.63999999999999</v>
      </c>
      <c r="H149" s="13">
        <v>22</v>
      </c>
      <c r="I149" s="4">
        <v>4</v>
      </c>
      <c r="J149" s="5">
        <f t="shared" si="8"/>
        <v>88</v>
      </c>
      <c r="K149" s="5">
        <f t="shared" si="9"/>
        <v>6.16</v>
      </c>
      <c r="L149" s="5">
        <f t="shared" si="10"/>
        <v>94.16</v>
      </c>
      <c r="M149" s="5">
        <f t="shared" si="11"/>
        <v>256.79999999999995</v>
      </c>
      <c r="N149" s="91">
        <v>1</v>
      </c>
      <c r="O149" s="84"/>
    </row>
    <row r="150" spans="1:17" ht="24" customHeight="1">
      <c r="A150" s="6">
        <v>146</v>
      </c>
      <c r="B150" s="16">
        <v>5930001053</v>
      </c>
      <c r="C150" s="3" t="s">
        <v>3081</v>
      </c>
      <c r="D150" s="3" t="s">
        <v>3082</v>
      </c>
      <c r="E150" s="3" t="s">
        <v>3083</v>
      </c>
      <c r="F150" s="9" t="s">
        <v>3578</v>
      </c>
      <c r="G150" s="11">
        <v>34.24</v>
      </c>
      <c r="H150" s="13">
        <v>5</v>
      </c>
      <c r="I150" s="4">
        <v>4</v>
      </c>
      <c r="J150" s="5">
        <f t="shared" si="8"/>
        <v>20</v>
      </c>
      <c r="K150" s="5">
        <f t="shared" si="9"/>
        <v>1.4000000000000001</v>
      </c>
      <c r="L150" s="5">
        <f t="shared" si="10"/>
        <v>21.4</v>
      </c>
      <c r="M150" s="5">
        <f t="shared" si="11"/>
        <v>55.64</v>
      </c>
      <c r="N150" s="91">
        <v>0</v>
      </c>
      <c r="O150" s="84"/>
    </row>
    <row r="151" spans="1:17" ht="24" customHeight="1">
      <c r="A151" s="6">
        <v>147</v>
      </c>
      <c r="B151" s="16">
        <v>5930001054</v>
      </c>
      <c r="C151" s="3" t="s">
        <v>3084</v>
      </c>
      <c r="D151" s="3" t="s">
        <v>3082</v>
      </c>
      <c r="E151" s="3" t="s">
        <v>3085</v>
      </c>
      <c r="F151" s="9" t="s">
        <v>3578</v>
      </c>
      <c r="G151" s="11">
        <v>154.08000000000001</v>
      </c>
      <c r="H151" s="13">
        <v>21</v>
      </c>
      <c r="I151" s="4">
        <v>4</v>
      </c>
      <c r="J151" s="5">
        <f t="shared" si="8"/>
        <v>84</v>
      </c>
      <c r="K151" s="5">
        <f t="shared" si="9"/>
        <v>5.8800000000000008</v>
      </c>
      <c r="L151" s="5">
        <f t="shared" si="10"/>
        <v>89.88</v>
      </c>
      <c r="M151" s="5">
        <f t="shared" si="11"/>
        <v>243.96</v>
      </c>
      <c r="N151" s="91" t="s">
        <v>3597</v>
      </c>
      <c r="O151" s="84"/>
    </row>
    <row r="152" spans="1:17" ht="24" customHeight="1">
      <c r="A152" s="6">
        <v>148</v>
      </c>
      <c r="B152" s="16">
        <v>5930001055</v>
      </c>
      <c r="C152" s="3" t="s">
        <v>3086</v>
      </c>
      <c r="D152" s="3" t="s">
        <v>3082</v>
      </c>
      <c r="E152" s="3" t="s">
        <v>3087</v>
      </c>
      <c r="F152" s="9" t="s">
        <v>3578</v>
      </c>
      <c r="G152" s="11">
        <v>38.520000000000003</v>
      </c>
      <c r="H152" s="13">
        <v>10</v>
      </c>
      <c r="I152" s="4">
        <v>4</v>
      </c>
      <c r="J152" s="5">
        <f t="shared" si="8"/>
        <v>40</v>
      </c>
      <c r="K152" s="5">
        <f t="shared" si="9"/>
        <v>2.8000000000000003</v>
      </c>
      <c r="L152" s="5">
        <f t="shared" si="10"/>
        <v>42.8</v>
      </c>
      <c r="M152" s="5">
        <f t="shared" si="11"/>
        <v>81.319999999999993</v>
      </c>
      <c r="N152" s="91" t="s">
        <v>3596</v>
      </c>
      <c r="O152" s="84"/>
    </row>
    <row r="153" spans="1:17" ht="24" customHeight="1">
      <c r="A153" s="6">
        <v>149</v>
      </c>
      <c r="B153" s="16">
        <v>5930001056</v>
      </c>
      <c r="C153" s="3" t="s">
        <v>3088</v>
      </c>
      <c r="D153" s="3" t="s">
        <v>3089</v>
      </c>
      <c r="E153" s="3" t="s">
        <v>3090</v>
      </c>
      <c r="F153" s="9" t="s">
        <v>19</v>
      </c>
      <c r="G153" s="11">
        <v>0</v>
      </c>
      <c r="H153" s="13">
        <v>12</v>
      </c>
      <c r="I153" s="4">
        <v>4</v>
      </c>
      <c r="J153" s="5">
        <f t="shared" si="8"/>
        <v>48</v>
      </c>
      <c r="K153" s="5">
        <f t="shared" si="9"/>
        <v>3.3600000000000003</v>
      </c>
      <c r="L153" s="5">
        <f t="shared" si="10"/>
        <v>51.36</v>
      </c>
      <c r="M153" s="5">
        <f t="shared" si="11"/>
        <v>51.36</v>
      </c>
      <c r="N153" s="91">
        <v>1</v>
      </c>
      <c r="O153" s="86"/>
      <c r="P153" s="86"/>
      <c r="Q153" s="86"/>
    </row>
    <row r="154" spans="1:17" ht="24" hidden="1" customHeight="1">
      <c r="A154" s="6">
        <v>150</v>
      </c>
      <c r="B154" s="16">
        <v>5930001057</v>
      </c>
      <c r="C154" s="3" t="s">
        <v>3091</v>
      </c>
      <c r="D154" s="3" t="s">
        <v>3089</v>
      </c>
      <c r="E154" s="3" t="s">
        <v>3092</v>
      </c>
      <c r="F154" s="9" t="s">
        <v>19</v>
      </c>
      <c r="G154" s="11">
        <v>0</v>
      </c>
      <c r="H154" s="13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0</v>
      </c>
      <c r="N154" s="91">
        <v>0</v>
      </c>
      <c r="O154" s="86"/>
      <c r="P154" s="86"/>
      <c r="Q154" s="86"/>
    </row>
    <row r="155" spans="1:17" ht="24" customHeight="1">
      <c r="A155" s="6">
        <v>151</v>
      </c>
      <c r="B155" s="16">
        <v>5930001058</v>
      </c>
      <c r="C155" s="3" t="s">
        <v>3093</v>
      </c>
      <c r="D155" s="3" t="s">
        <v>1337</v>
      </c>
      <c r="E155" s="3" t="s">
        <v>3094</v>
      </c>
      <c r="F155" s="9" t="s">
        <v>19</v>
      </c>
      <c r="G155" s="11">
        <v>0</v>
      </c>
      <c r="H155" s="13">
        <v>6</v>
      </c>
      <c r="I155" s="4">
        <v>4</v>
      </c>
      <c r="J155" s="5">
        <f t="shared" si="8"/>
        <v>24</v>
      </c>
      <c r="K155" s="5">
        <f t="shared" si="9"/>
        <v>1.6800000000000002</v>
      </c>
      <c r="L155" s="5">
        <f t="shared" si="10"/>
        <v>25.68</v>
      </c>
      <c r="M155" s="5">
        <f t="shared" si="11"/>
        <v>25.68</v>
      </c>
      <c r="N155" s="91" t="s">
        <v>3597</v>
      </c>
      <c r="O155" s="86"/>
      <c r="P155" s="86"/>
      <c r="Q155" s="86"/>
    </row>
    <row r="156" spans="1:17" ht="24" customHeight="1">
      <c r="A156" s="6">
        <v>152</v>
      </c>
      <c r="B156" s="16">
        <v>5930001059</v>
      </c>
      <c r="C156" s="3" t="s">
        <v>3095</v>
      </c>
      <c r="D156" s="3" t="s">
        <v>690</v>
      </c>
      <c r="E156" s="3" t="s">
        <v>3096</v>
      </c>
      <c r="F156" s="9" t="s">
        <v>3578</v>
      </c>
      <c r="G156" s="11">
        <v>517.88</v>
      </c>
      <c r="H156" s="13">
        <v>52</v>
      </c>
      <c r="I156" s="4">
        <v>4</v>
      </c>
      <c r="J156" s="5">
        <f t="shared" si="8"/>
        <v>208</v>
      </c>
      <c r="K156" s="5">
        <f t="shared" si="9"/>
        <v>14.560000000000002</v>
      </c>
      <c r="L156" s="5">
        <f t="shared" si="10"/>
        <v>222.56</v>
      </c>
      <c r="M156" s="5">
        <f t="shared" si="11"/>
        <v>740.44</v>
      </c>
      <c r="N156" s="91" t="s">
        <v>3596</v>
      </c>
      <c r="O156" s="84"/>
    </row>
    <row r="157" spans="1:17" ht="24" customHeight="1">
      <c r="A157" s="6">
        <v>153</v>
      </c>
      <c r="B157" s="16">
        <v>5930001060</v>
      </c>
      <c r="C157" s="65" t="s">
        <v>3097</v>
      </c>
      <c r="D157" s="65" t="s">
        <v>3098</v>
      </c>
      <c r="E157" s="78" t="s">
        <v>3556</v>
      </c>
      <c r="F157" s="9" t="s">
        <v>3586</v>
      </c>
      <c r="G157" s="11">
        <v>402.32</v>
      </c>
      <c r="H157" s="13">
        <v>63</v>
      </c>
      <c r="I157" s="4">
        <v>4</v>
      </c>
      <c r="J157" s="5">
        <f t="shared" si="8"/>
        <v>252</v>
      </c>
      <c r="K157" s="5">
        <f t="shared" si="9"/>
        <v>17.64</v>
      </c>
      <c r="L157" s="5">
        <f t="shared" si="10"/>
        <v>269.64</v>
      </c>
      <c r="M157" s="5">
        <f t="shared" si="11"/>
        <v>671.96</v>
      </c>
      <c r="N157" s="91">
        <v>1</v>
      </c>
    </row>
    <row r="158" spans="1:17" ht="24" customHeight="1">
      <c r="A158" s="6">
        <v>154</v>
      </c>
      <c r="B158" s="16">
        <v>5930001061</v>
      </c>
      <c r="C158" s="3" t="s">
        <v>3099</v>
      </c>
      <c r="D158" s="3" t="s">
        <v>3100</v>
      </c>
      <c r="E158" s="3" t="s">
        <v>3101</v>
      </c>
      <c r="F158" s="9" t="s">
        <v>19</v>
      </c>
      <c r="G158" s="11">
        <v>0</v>
      </c>
      <c r="H158" s="13">
        <v>63</v>
      </c>
      <c r="I158" s="4">
        <v>4</v>
      </c>
      <c r="J158" s="5">
        <f t="shared" si="8"/>
        <v>252</v>
      </c>
      <c r="K158" s="5">
        <f t="shared" si="9"/>
        <v>17.64</v>
      </c>
      <c r="L158" s="5">
        <f t="shared" si="10"/>
        <v>269.64</v>
      </c>
      <c r="M158" s="5">
        <f t="shared" si="11"/>
        <v>269.64</v>
      </c>
      <c r="N158" s="91">
        <v>0</v>
      </c>
      <c r="O158" s="86"/>
      <c r="P158" s="86"/>
      <c r="Q158" s="86"/>
    </row>
    <row r="159" spans="1:17" ht="24" hidden="1" customHeight="1">
      <c r="A159" s="6">
        <v>155</v>
      </c>
      <c r="B159" s="16">
        <v>5930001062</v>
      </c>
      <c r="C159" s="3" t="s">
        <v>3102</v>
      </c>
      <c r="D159" s="3" t="s">
        <v>3103</v>
      </c>
      <c r="E159" s="3" t="s">
        <v>3104</v>
      </c>
      <c r="F159" s="9" t="s">
        <v>3598</v>
      </c>
      <c r="G159" s="11">
        <v>4.28</v>
      </c>
      <c r="H159" s="13">
        <v>0</v>
      </c>
      <c r="I159" s="4">
        <v>4</v>
      </c>
      <c r="J159" s="5">
        <f t="shared" si="8"/>
        <v>0</v>
      </c>
      <c r="K159" s="5">
        <f t="shared" si="9"/>
        <v>0</v>
      </c>
      <c r="L159" s="5">
        <f t="shared" si="10"/>
        <v>0</v>
      </c>
      <c r="M159" s="5">
        <f t="shared" si="11"/>
        <v>4.28</v>
      </c>
      <c r="N159" s="91" t="s">
        <v>3597</v>
      </c>
      <c r="O159" s="84"/>
      <c r="Q159" s="86"/>
    </row>
    <row r="160" spans="1:17" ht="24" customHeight="1">
      <c r="A160" s="6">
        <v>156</v>
      </c>
      <c r="B160" s="16">
        <v>5930001063</v>
      </c>
      <c r="C160" s="3" t="s">
        <v>3105</v>
      </c>
      <c r="D160" s="3" t="s">
        <v>3106</v>
      </c>
      <c r="E160" s="3" t="s">
        <v>3107</v>
      </c>
      <c r="F160" s="9" t="s">
        <v>3578</v>
      </c>
      <c r="G160" s="11">
        <v>1455.2</v>
      </c>
      <c r="H160" s="13">
        <v>159</v>
      </c>
      <c r="I160" s="4">
        <v>4</v>
      </c>
      <c r="J160" s="5">
        <f t="shared" si="8"/>
        <v>636</v>
      </c>
      <c r="K160" s="5">
        <f t="shared" si="9"/>
        <v>44.52</v>
      </c>
      <c r="L160" s="5">
        <f t="shared" si="10"/>
        <v>680.52</v>
      </c>
      <c r="M160" s="5">
        <f t="shared" si="11"/>
        <v>2135.7200000000003</v>
      </c>
      <c r="N160" s="91" t="s">
        <v>3596</v>
      </c>
      <c r="O160" s="84"/>
    </row>
    <row r="161" spans="1:17" ht="24" customHeight="1">
      <c r="A161" s="6">
        <v>157</v>
      </c>
      <c r="B161" s="16">
        <v>5930001064</v>
      </c>
      <c r="C161" s="65" t="s">
        <v>3108</v>
      </c>
      <c r="D161" s="65" t="s">
        <v>3109</v>
      </c>
      <c r="E161" s="65" t="s">
        <v>1896</v>
      </c>
      <c r="F161" s="9" t="s">
        <v>3586</v>
      </c>
      <c r="G161" s="11">
        <v>594.91999999999996</v>
      </c>
      <c r="H161" s="13">
        <v>38</v>
      </c>
      <c r="I161" s="4">
        <v>4</v>
      </c>
      <c r="J161" s="5">
        <f t="shared" si="8"/>
        <v>152</v>
      </c>
      <c r="K161" s="5">
        <f t="shared" si="9"/>
        <v>10.64</v>
      </c>
      <c r="L161" s="5">
        <f t="shared" si="10"/>
        <v>162.63999999999999</v>
      </c>
      <c r="M161" s="5">
        <f t="shared" si="11"/>
        <v>757.56</v>
      </c>
      <c r="N161" s="91">
        <v>1</v>
      </c>
    </row>
    <row r="162" spans="1:17" ht="24" customHeight="1">
      <c r="A162" s="6">
        <v>158</v>
      </c>
      <c r="B162" s="16">
        <v>5930001065</v>
      </c>
      <c r="C162" s="3" t="s">
        <v>3110</v>
      </c>
      <c r="D162" s="3" t="s">
        <v>946</v>
      </c>
      <c r="E162" s="3" t="s">
        <v>3543</v>
      </c>
      <c r="F162" s="9" t="s">
        <v>3586</v>
      </c>
      <c r="G162" s="11">
        <v>235.4</v>
      </c>
      <c r="H162" s="13">
        <v>12</v>
      </c>
      <c r="I162" s="4">
        <v>4</v>
      </c>
      <c r="J162" s="5">
        <f t="shared" si="8"/>
        <v>48</v>
      </c>
      <c r="K162" s="5">
        <f t="shared" si="9"/>
        <v>3.3600000000000003</v>
      </c>
      <c r="L162" s="5">
        <f t="shared" si="10"/>
        <v>51.36</v>
      </c>
      <c r="M162" s="5">
        <f t="shared" si="11"/>
        <v>286.76</v>
      </c>
      <c r="N162" s="91">
        <v>0</v>
      </c>
    </row>
    <row r="163" spans="1:17" ht="24" customHeight="1">
      <c r="A163" s="6">
        <v>159</v>
      </c>
      <c r="B163" s="16">
        <v>5930001066</v>
      </c>
      <c r="C163" s="3" t="s">
        <v>3111</v>
      </c>
      <c r="D163" s="3" t="s">
        <v>3508</v>
      </c>
      <c r="E163" s="3" t="s">
        <v>3507</v>
      </c>
      <c r="F163" s="9" t="s">
        <v>19</v>
      </c>
      <c r="G163" s="11">
        <v>0</v>
      </c>
      <c r="H163" s="13">
        <v>27</v>
      </c>
      <c r="I163" s="4">
        <v>4</v>
      </c>
      <c r="J163" s="5">
        <f t="shared" si="8"/>
        <v>108</v>
      </c>
      <c r="K163" s="5">
        <f t="shared" si="9"/>
        <v>7.5600000000000005</v>
      </c>
      <c r="L163" s="5">
        <f t="shared" si="10"/>
        <v>115.56</v>
      </c>
      <c r="M163" s="5">
        <f t="shared" si="11"/>
        <v>115.56</v>
      </c>
      <c r="N163" s="91" t="s">
        <v>3597</v>
      </c>
      <c r="O163" s="86"/>
      <c r="P163" s="86"/>
      <c r="Q163" s="86"/>
    </row>
    <row r="164" spans="1:17" ht="24" customHeight="1">
      <c r="A164" s="6">
        <v>160</v>
      </c>
      <c r="B164" s="16">
        <v>5930001067</v>
      </c>
      <c r="C164" s="3" t="s">
        <v>3112</v>
      </c>
      <c r="D164" s="3" t="s">
        <v>3113</v>
      </c>
      <c r="E164" s="3" t="s">
        <v>3114</v>
      </c>
      <c r="F164" s="9" t="s">
        <v>3586</v>
      </c>
      <c r="G164" s="11">
        <v>577.79999999999995</v>
      </c>
      <c r="H164" s="13">
        <v>48</v>
      </c>
      <c r="I164" s="4">
        <v>4</v>
      </c>
      <c r="J164" s="5">
        <f t="shared" si="8"/>
        <v>192</v>
      </c>
      <c r="K164" s="5">
        <f t="shared" si="9"/>
        <v>13.440000000000001</v>
      </c>
      <c r="L164" s="5">
        <f t="shared" si="10"/>
        <v>205.44</v>
      </c>
      <c r="M164" s="5">
        <f t="shared" si="11"/>
        <v>783.24</v>
      </c>
      <c r="N164" s="91" t="s">
        <v>3596</v>
      </c>
    </row>
    <row r="165" spans="1:17" ht="24" customHeight="1">
      <c r="A165" s="6">
        <v>161</v>
      </c>
      <c r="B165" s="16">
        <v>5930001068</v>
      </c>
      <c r="C165" s="3" t="s">
        <v>3115</v>
      </c>
      <c r="D165" s="3" t="s">
        <v>3116</v>
      </c>
      <c r="E165" s="3" t="s">
        <v>1850</v>
      </c>
      <c r="F165" s="9" t="s">
        <v>3588</v>
      </c>
      <c r="G165" s="11">
        <v>85.6</v>
      </c>
      <c r="H165" s="13">
        <v>15</v>
      </c>
      <c r="I165" s="4">
        <v>4</v>
      </c>
      <c r="J165" s="5">
        <f t="shared" si="8"/>
        <v>60</v>
      </c>
      <c r="K165" s="5">
        <f t="shared" si="9"/>
        <v>4.2</v>
      </c>
      <c r="L165" s="5">
        <f t="shared" si="10"/>
        <v>64.2</v>
      </c>
      <c r="M165" s="5">
        <f t="shared" si="11"/>
        <v>149.80000000000001</v>
      </c>
      <c r="N165" s="91">
        <v>1</v>
      </c>
      <c r="O165" s="84"/>
      <c r="P165" s="87"/>
    </row>
    <row r="166" spans="1:17" ht="24" customHeight="1">
      <c r="A166" s="6">
        <v>162</v>
      </c>
      <c r="B166" s="16">
        <v>5930001069</v>
      </c>
      <c r="C166" s="3" t="s">
        <v>3117</v>
      </c>
      <c r="D166" s="3" t="s">
        <v>3118</v>
      </c>
      <c r="E166" s="3" t="s">
        <v>1853</v>
      </c>
      <c r="F166" s="9" t="s">
        <v>19</v>
      </c>
      <c r="G166" s="11">
        <v>0</v>
      </c>
      <c r="H166" s="13">
        <v>59</v>
      </c>
      <c r="I166" s="4">
        <v>4</v>
      </c>
      <c r="J166" s="5">
        <f t="shared" si="8"/>
        <v>236</v>
      </c>
      <c r="K166" s="5">
        <f t="shared" si="9"/>
        <v>16.520000000000003</v>
      </c>
      <c r="L166" s="5">
        <f t="shared" si="10"/>
        <v>252.52</v>
      </c>
      <c r="M166" s="5">
        <f t="shared" si="11"/>
        <v>252.52</v>
      </c>
      <c r="N166" s="91">
        <v>0</v>
      </c>
      <c r="O166" s="86"/>
      <c r="P166" s="86"/>
      <c r="Q166" s="86"/>
    </row>
    <row r="167" spans="1:17" ht="24" customHeight="1">
      <c r="A167" s="6">
        <v>163</v>
      </c>
      <c r="B167" s="16">
        <v>5930001070</v>
      </c>
      <c r="C167" s="3" t="s">
        <v>3119</v>
      </c>
      <c r="D167" s="3" t="s">
        <v>3120</v>
      </c>
      <c r="E167" s="3" t="s">
        <v>1961</v>
      </c>
      <c r="F167" s="9" t="s">
        <v>3586</v>
      </c>
      <c r="G167" s="11">
        <v>830.32</v>
      </c>
      <c r="H167" s="13">
        <v>54</v>
      </c>
      <c r="I167" s="4">
        <v>4</v>
      </c>
      <c r="J167" s="5">
        <f t="shared" si="8"/>
        <v>216</v>
      </c>
      <c r="K167" s="5">
        <f t="shared" si="9"/>
        <v>15.120000000000001</v>
      </c>
      <c r="L167" s="5">
        <f t="shared" si="10"/>
        <v>231.12</v>
      </c>
      <c r="M167" s="5">
        <f t="shared" si="11"/>
        <v>1061.44</v>
      </c>
      <c r="N167" s="91" t="s">
        <v>3597</v>
      </c>
    </row>
    <row r="168" spans="1:17" ht="24" customHeight="1">
      <c r="A168" s="6">
        <v>164</v>
      </c>
      <c r="B168" s="16">
        <v>5930001071</v>
      </c>
      <c r="C168" s="3" t="s">
        <v>3121</v>
      </c>
      <c r="D168" s="3" t="s">
        <v>3122</v>
      </c>
      <c r="E168" s="3" t="s">
        <v>2567</v>
      </c>
      <c r="F168" s="9" t="s">
        <v>3586</v>
      </c>
      <c r="G168" s="11">
        <v>1806.16</v>
      </c>
      <c r="H168" s="13">
        <v>101</v>
      </c>
      <c r="I168" s="4">
        <v>4</v>
      </c>
      <c r="J168" s="5">
        <f t="shared" si="8"/>
        <v>404</v>
      </c>
      <c r="K168" s="5">
        <f t="shared" si="9"/>
        <v>28.28</v>
      </c>
      <c r="L168" s="5">
        <f t="shared" si="10"/>
        <v>432.28</v>
      </c>
      <c r="M168" s="5">
        <f t="shared" si="11"/>
        <v>2238.44</v>
      </c>
      <c r="N168" s="91" t="s">
        <v>3596</v>
      </c>
    </row>
    <row r="169" spans="1:17" ht="24" customHeight="1">
      <c r="A169" s="6">
        <v>165</v>
      </c>
      <c r="B169" s="16">
        <v>5930001072</v>
      </c>
      <c r="C169" s="3" t="s">
        <v>3123</v>
      </c>
      <c r="D169" s="3" t="s">
        <v>3124</v>
      </c>
      <c r="E169" s="3" t="s">
        <v>3125</v>
      </c>
      <c r="F169" s="9" t="s">
        <v>3586</v>
      </c>
      <c r="G169" s="11">
        <v>346.68</v>
      </c>
      <c r="H169" s="13">
        <v>9</v>
      </c>
      <c r="I169" s="4">
        <v>4</v>
      </c>
      <c r="J169" s="5">
        <f t="shared" si="8"/>
        <v>36</v>
      </c>
      <c r="K169" s="5">
        <f t="shared" si="9"/>
        <v>2.5200000000000005</v>
      </c>
      <c r="L169" s="5">
        <f t="shared" si="10"/>
        <v>38.520000000000003</v>
      </c>
      <c r="M169" s="5">
        <f t="shared" si="11"/>
        <v>385.2</v>
      </c>
      <c r="N169" s="91">
        <v>1</v>
      </c>
    </row>
    <row r="170" spans="1:17" ht="24" customHeight="1">
      <c r="A170" s="6">
        <v>166</v>
      </c>
      <c r="B170" s="16">
        <v>5930001073</v>
      </c>
      <c r="C170" s="3" t="s">
        <v>3126</v>
      </c>
      <c r="D170" s="3" t="s">
        <v>3127</v>
      </c>
      <c r="E170" s="3" t="s">
        <v>3128</v>
      </c>
      <c r="F170" s="9" t="s">
        <v>3586</v>
      </c>
      <c r="G170" s="11">
        <v>505.04</v>
      </c>
      <c r="H170" s="13">
        <v>40</v>
      </c>
      <c r="I170" s="4">
        <v>4</v>
      </c>
      <c r="J170" s="5">
        <f t="shared" si="8"/>
        <v>160</v>
      </c>
      <c r="K170" s="5">
        <f t="shared" si="9"/>
        <v>11.200000000000001</v>
      </c>
      <c r="L170" s="5">
        <f t="shared" si="10"/>
        <v>171.2</v>
      </c>
      <c r="M170" s="5">
        <f t="shared" si="11"/>
        <v>676.24</v>
      </c>
      <c r="N170" s="91">
        <v>0</v>
      </c>
    </row>
    <row r="171" spans="1:17" ht="24" customHeight="1">
      <c r="A171" s="6">
        <v>167</v>
      </c>
      <c r="B171" s="16">
        <v>5930001074</v>
      </c>
      <c r="C171" s="65" t="s">
        <v>3129</v>
      </c>
      <c r="D171" s="65" t="s">
        <v>3130</v>
      </c>
      <c r="E171" s="65" t="s">
        <v>1914</v>
      </c>
      <c r="F171" s="9" t="s">
        <v>3586</v>
      </c>
      <c r="G171" s="11">
        <v>265.36</v>
      </c>
      <c r="H171" s="13">
        <v>19</v>
      </c>
      <c r="I171" s="4">
        <v>4</v>
      </c>
      <c r="J171" s="5">
        <f t="shared" si="8"/>
        <v>76</v>
      </c>
      <c r="K171" s="5">
        <f t="shared" si="9"/>
        <v>5.32</v>
      </c>
      <c r="L171" s="5">
        <f t="shared" si="10"/>
        <v>81.319999999999993</v>
      </c>
      <c r="M171" s="5">
        <f t="shared" si="11"/>
        <v>346.68</v>
      </c>
      <c r="N171" s="91" t="s">
        <v>3597</v>
      </c>
    </row>
    <row r="172" spans="1:17" ht="24" customHeight="1">
      <c r="A172" s="6">
        <v>168</v>
      </c>
      <c r="B172" s="16">
        <v>5930001075</v>
      </c>
      <c r="C172" s="65" t="s">
        <v>3131</v>
      </c>
      <c r="D172" s="65" t="s">
        <v>3132</v>
      </c>
      <c r="E172" s="65" t="s">
        <v>3133</v>
      </c>
      <c r="F172" s="9" t="s">
        <v>3586</v>
      </c>
      <c r="G172" s="11">
        <v>359.52</v>
      </c>
      <c r="H172" s="13">
        <v>21</v>
      </c>
      <c r="I172" s="4">
        <v>4</v>
      </c>
      <c r="J172" s="5">
        <f t="shared" si="8"/>
        <v>84</v>
      </c>
      <c r="K172" s="5">
        <f t="shared" si="9"/>
        <v>5.8800000000000008</v>
      </c>
      <c r="L172" s="5">
        <f t="shared" si="10"/>
        <v>89.88</v>
      </c>
      <c r="M172" s="5">
        <f t="shared" si="11"/>
        <v>449.4</v>
      </c>
      <c r="N172" s="91" t="s">
        <v>3596</v>
      </c>
    </row>
    <row r="173" spans="1:17" ht="24" customHeight="1">
      <c r="A173" s="6">
        <v>169</v>
      </c>
      <c r="B173" s="16">
        <v>5930001076</v>
      </c>
      <c r="C173" s="65" t="s">
        <v>3134</v>
      </c>
      <c r="D173" s="65" t="s">
        <v>3135</v>
      </c>
      <c r="E173" s="65" t="s">
        <v>3136</v>
      </c>
      <c r="F173" s="9" t="s">
        <v>3588</v>
      </c>
      <c r="G173" s="11">
        <v>17.12</v>
      </c>
      <c r="H173" s="13">
        <v>3</v>
      </c>
      <c r="I173" s="4">
        <v>4</v>
      </c>
      <c r="J173" s="5">
        <f t="shared" si="8"/>
        <v>12</v>
      </c>
      <c r="K173" s="5">
        <f t="shared" si="9"/>
        <v>0.84000000000000008</v>
      </c>
      <c r="L173" s="5">
        <f t="shared" si="10"/>
        <v>12.84</v>
      </c>
      <c r="M173" s="5">
        <f t="shared" si="11"/>
        <v>29.96</v>
      </c>
      <c r="N173" s="91">
        <v>1</v>
      </c>
      <c r="O173" s="84"/>
      <c r="P173" s="87"/>
    </row>
    <row r="174" spans="1:17" ht="24" customHeight="1">
      <c r="A174" s="6">
        <v>170</v>
      </c>
      <c r="B174" s="16">
        <v>5930001077</v>
      </c>
      <c r="C174" s="3" t="s">
        <v>3137</v>
      </c>
      <c r="D174" s="3" t="s">
        <v>3138</v>
      </c>
      <c r="E174" s="3" t="s">
        <v>3139</v>
      </c>
      <c r="F174" s="9" t="s">
        <v>19</v>
      </c>
      <c r="G174" s="11">
        <v>0</v>
      </c>
      <c r="H174" s="13">
        <v>12</v>
      </c>
      <c r="I174" s="4">
        <v>4</v>
      </c>
      <c r="J174" s="5">
        <f t="shared" si="8"/>
        <v>48</v>
      </c>
      <c r="K174" s="5">
        <f t="shared" si="9"/>
        <v>3.3600000000000003</v>
      </c>
      <c r="L174" s="5">
        <f t="shared" si="10"/>
        <v>51.36</v>
      </c>
      <c r="M174" s="5">
        <f t="shared" si="11"/>
        <v>51.36</v>
      </c>
      <c r="N174" s="91">
        <v>0</v>
      </c>
      <c r="O174" s="86"/>
      <c r="P174" s="86"/>
      <c r="Q174" s="86"/>
    </row>
    <row r="175" spans="1:17" ht="24" customHeight="1">
      <c r="A175" s="6">
        <v>171</v>
      </c>
      <c r="B175" s="16">
        <v>5930001078</v>
      </c>
      <c r="C175" s="3" t="s">
        <v>3140</v>
      </c>
      <c r="D175" s="3" t="s">
        <v>3141</v>
      </c>
      <c r="E175" s="3" t="s">
        <v>3142</v>
      </c>
      <c r="F175" s="9" t="s">
        <v>3578</v>
      </c>
      <c r="G175" s="11">
        <v>496.48</v>
      </c>
      <c r="H175" s="13">
        <v>64</v>
      </c>
      <c r="I175" s="4">
        <v>4</v>
      </c>
      <c r="J175" s="5">
        <f t="shared" si="8"/>
        <v>256</v>
      </c>
      <c r="K175" s="5">
        <f t="shared" si="9"/>
        <v>17.920000000000002</v>
      </c>
      <c r="L175" s="5">
        <f t="shared" si="10"/>
        <v>273.92</v>
      </c>
      <c r="M175" s="5">
        <f t="shared" si="11"/>
        <v>770.40000000000009</v>
      </c>
      <c r="N175" s="91" t="s">
        <v>3597</v>
      </c>
      <c r="O175" s="84"/>
    </row>
    <row r="176" spans="1:17" ht="24" customHeight="1">
      <c r="A176" s="6">
        <v>172</v>
      </c>
      <c r="B176" s="16">
        <v>5930001079</v>
      </c>
      <c r="C176" s="3" t="s">
        <v>3143</v>
      </c>
      <c r="D176" s="3" t="s">
        <v>3144</v>
      </c>
      <c r="E176" s="3" t="s">
        <v>3145</v>
      </c>
      <c r="F176" s="9" t="s">
        <v>3578</v>
      </c>
      <c r="G176" s="11">
        <v>333.84</v>
      </c>
      <c r="H176" s="13">
        <v>39</v>
      </c>
      <c r="I176" s="4">
        <v>4</v>
      </c>
      <c r="J176" s="5">
        <f t="shared" si="8"/>
        <v>156</v>
      </c>
      <c r="K176" s="5">
        <f t="shared" si="9"/>
        <v>10.920000000000002</v>
      </c>
      <c r="L176" s="5">
        <f t="shared" si="10"/>
        <v>166.92000000000002</v>
      </c>
      <c r="M176" s="5">
        <f t="shared" si="11"/>
        <v>500.76</v>
      </c>
      <c r="N176" s="91" t="s">
        <v>3596</v>
      </c>
      <c r="O176" s="84"/>
    </row>
    <row r="177" spans="1:16" ht="24" customHeight="1">
      <c r="A177" s="6">
        <v>173</v>
      </c>
      <c r="B177" s="16">
        <v>5930001080</v>
      </c>
      <c r="C177" s="3" t="s">
        <v>3146</v>
      </c>
      <c r="D177" s="3" t="s">
        <v>3147</v>
      </c>
      <c r="E177" s="3" t="s">
        <v>3148</v>
      </c>
      <c r="F177" s="9" t="s">
        <v>3578</v>
      </c>
      <c r="G177" s="11">
        <v>34.24</v>
      </c>
      <c r="H177" s="13">
        <v>3</v>
      </c>
      <c r="I177" s="4">
        <v>4</v>
      </c>
      <c r="J177" s="5">
        <f t="shared" si="8"/>
        <v>12</v>
      </c>
      <c r="K177" s="5">
        <f t="shared" si="9"/>
        <v>0.84000000000000008</v>
      </c>
      <c r="L177" s="5">
        <f t="shared" si="10"/>
        <v>12.84</v>
      </c>
      <c r="M177" s="5">
        <f t="shared" si="11"/>
        <v>47.08</v>
      </c>
      <c r="N177" s="91">
        <v>1</v>
      </c>
      <c r="O177" s="84"/>
    </row>
    <row r="178" spans="1:16" ht="24" customHeight="1">
      <c r="A178" s="6">
        <v>174</v>
      </c>
      <c r="B178" s="16">
        <v>5930001081</v>
      </c>
      <c r="C178" s="3" t="s">
        <v>3149</v>
      </c>
      <c r="D178" s="3" t="s">
        <v>3150</v>
      </c>
      <c r="E178" s="3" t="s">
        <v>3151</v>
      </c>
      <c r="F178" s="9" t="s">
        <v>3578</v>
      </c>
      <c r="G178" s="11">
        <v>355.24</v>
      </c>
      <c r="H178" s="13">
        <v>59</v>
      </c>
      <c r="I178" s="4">
        <v>4</v>
      </c>
      <c r="J178" s="5">
        <f t="shared" si="8"/>
        <v>236</v>
      </c>
      <c r="K178" s="5">
        <f t="shared" si="9"/>
        <v>16.520000000000003</v>
      </c>
      <c r="L178" s="5">
        <f t="shared" si="10"/>
        <v>252.52</v>
      </c>
      <c r="M178" s="5">
        <f t="shared" si="11"/>
        <v>607.76</v>
      </c>
      <c r="N178" s="91">
        <v>0</v>
      </c>
      <c r="O178" s="84"/>
    </row>
    <row r="179" spans="1:16" ht="24" customHeight="1">
      <c r="A179" s="6">
        <v>175</v>
      </c>
      <c r="B179" s="16">
        <v>5930001082</v>
      </c>
      <c r="C179" s="3" t="s">
        <v>3152</v>
      </c>
      <c r="D179" s="3" t="s">
        <v>3153</v>
      </c>
      <c r="E179" s="3" t="s">
        <v>3154</v>
      </c>
      <c r="F179" s="9" t="s">
        <v>3588</v>
      </c>
      <c r="G179" s="11">
        <v>6689.64</v>
      </c>
      <c r="H179" s="13">
        <v>1412</v>
      </c>
      <c r="I179" s="4">
        <v>4</v>
      </c>
      <c r="J179" s="5">
        <f t="shared" si="8"/>
        <v>5648</v>
      </c>
      <c r="K179" s="5">
        <f t="shared" si="9"/>
        <v>395.36</v>
      </c>
      <c r="L179" s="5">
        <f t="shared" si="10"/>
        <v>6043.36</v>
      </c>
      <c r="M179" s="5">
        <f t="shared" si="11"/>
        <v>12733</v>
      </c>
      <c r="N179" s="91" t="s">
        <v>3597</v>
      </c>
      <c r="O179" s="84"/>
      <c r="P179" s="87"/>
    </row>
    <row r="180" spans="1:16" ht="24" customHeight="1">
      <c r="A180" s="6">
        <v>176</v>
      </c>
      <c r="B180" s="16">
        <v>5930001083</v>
      </c>
      <c r="C180" s="3" t="s">
        <v>3155</v>
      </c>
      <c r="D180" s="3" t="s">
        <v>3156</v>
      </c>
      <c r="E180" s="3" t="s">
        <v>1858</v>
      </c>
      <c r="F180" s="9" t="s">
        <v>3578</v>
      </c>
      <c r="G180" s="11">
        <v>81.319999999999993</v>
      </c>
      <c r="H180" s="13">
        <v>9</v>
      </c>
      <c r="I180" s="4">
        <v>4</v>
      </c>
      <c r="J180" s="5">
        <f t="shared" si="8"/>
        <v>36</v>
      </c>
      <c r="K180" s="5">
        <f t="shared" si="9"/>
        <v>2.5200000000000005</v>
      </c>
      <c r="L180" s="5">
        <f t="shared" si="10"/>
        <v>38.520000000000003</v>
      </c>
      <c r="M180" s="5">
        <f t="shared" si="11"/>
        <v>119.84</v>
      </c>
      <c r="N180" s="91" t="s">
        <v>3596</v>
      </c>
      <c r="O180" s="84"/>
    </row>
    <row r="181" spans="1:16" ht="24" customHeight="1">
      <c r="A181" s="6">
        <v>177</v>
      </c>
      <c r="B181" s="16">
        <v>5930001084</v>
      </c>
      <c r="C181" s="3" t="s">
        <v>3157</v>
      </c>
      <c r="D181" s="3" t="s">
        <v>1276</v>
      </c>
      <c r="E181" s="3" t="s">
        <v>3158</v>
      </c>
      <c r="F181" s="9" t="s">
        <v>3578</v>
      </c>
      <c r="G181" s="11">
        <v>286.76</v>
      </c>
      <c r="H181" s="13">
        <v>29</v>
      </c>
      <c r="I181" s="4">
        <v>4</v>
      </c>
      <c r="J181" s="5">
        <f t="shared" si="8"/>
        <v>116</v>
      </c>
      <c r="K181" s="5">
        <f t="shared" si="9"/>
        <v>8.120000000000001</v>
      </c>
      <c r="L181" s="5">
        <f t="shared" si="10"/>
        <v>124.12</v>
      </c>
      <c r="M181" s="5">
        <f t="shared" si="11"/>
        <v>410.88</v>
      </c>
      <c r="N181" s="91">
        <v>1</v>
      </c>
      <c r="O181" s="84"/>
    </row>
    <row r="182" spans="1:16" ht="24" customHeight="1">
      <c r="A182" s="6">
        <v>178</v>
      </c>
      <c r="B182" s="16">
        <v>5930001085</v>
      </c>
      <c r="C182" s="3" t="s">
        <v>3159</v>
      </c>
      <c r="D182" s="3" t="s">
        <v>1358</v>
      </c>
      <c r="E182" s="3" t="s">
        <v>3160</v>
      </c>
      <c r="F182" s="9" t="s">
        <v>3578</v>
      </c>
      <c r="G182" s="11">
        <v>513.6</v>
      </c>
      <c r="H182" s="13">
        <v>74</v>
      </c>
      <c r="I182" s="4">
        <v>4</v>
      </c>
      <c r="J182" s="5">
        <f t="shared" si="8"/>
        <v>296</v>
      </c>
      <c r="K182" s="5">
        <f t="shared" si="9"/>
        <v>20.720000000000002</v>
      </c>
      <c r="L182" s="5">
        <f t="shared" si="10"/>
        <v>316.72000000000003</v>
      </c>
      <c r="M182" s="5">
        <f t="shared" si="11"/>
        <v>830.32</v>
      </c>
      <c r="N182" s="91">
        <v>0</v>
      </c>
      <c r="O182" s="84"/>
    </row>
    <row r="183" spans="1:16" ht="24" customHeight="1">
      <c r="A183" s="6">
        <v>179</v>
      </c>
      <c r="B183" s="16">
        <v>5930001086</v>
      </c>
      <c r="C183" s="3" t="s">
        <v>3161</v>
      </c>
      <c r="D183" s="3" t="s">
        <v>1276</v>
      </c>
      <c r="E183" s="62" t="s">
        <v>3557</v>
      </c>
      <c r="F183" s="9" t="s">
        <v>3578</v>
      </c>
      <c r="G183" s="11">
        <v>77.040000000000006</v>
      </c>
      <c r="H183" s="13">
        <v>11</v>
      </c>
      <c r="I183" s="4">
        <v>4</v>
      </c>
      <c r="J183" s="5">
        <f t="shared" si="8"/>
        <v>44</v>
      </c>
      <c r="K183" s="5">
        <f t="shared" si="9"/>
        <v>3.08</v>
      </c>
      <c r="L183" s="5">
        <f t="shared" si="10"/>
        <v>47.08</v>
      </c>
      <c r="M183" s="5">
        <f t="shared" si="11"/>
        <v>124.12</v>
      </c>
      <c r="N183" s="91" t="s">
        <v>3597</v>
      </c>
      <c r="O183" s="84"/>
    </row>
    <row r="184" spans="1:16" ht="24" customHeight="1">
      <c r="A184" s="6">
        <v>180</v>
      </c>
      <c r="B184" s="16">
        <v>5930001087</v>
      </c>
      <c r="C184" s="3" t="s">
        <v>3162</v>
      </c>
      <c r="D184" s="3" t="s">
        <v>3163</v>
      </c>
      <c r="E184" s="3" t="s">
        <v>1037</v>
      </c>
      <c r="F184" s="9" t="s">
        <v>3578</v>
      </c>
      <c r="G184" s="11">
        <v>239.68</v>
      </c>
      <c r="H184" s="13">
        <v>28</v>
      </c>
      <c r="I184" s="4">
        <v>4</v>
      </c>
      <c r="J184" s="5">
        <f t="shared" si="8"/>
        <v>112</v>
      </c>
      <c r="K184" s="5">
        <f t="shared" si="9"/>
        <v>7.8400000000000007</v>
      </c>
      <c r="L184" s="5">
        <f t="shared" si="10"/>
        <v>119.84</v>
      </c>
      <c r="M184" s="5">
        <f t="shared" si="11"/>
        <v>359.52</v>
      </c>
      <c r="N184" s="91" t="s">
        <v>3596</v>
      </c>
      <c r="O184" s="84"/>
    </row>
    <row r="185" spans="1:16" ht="24" customHeight="1">
      <c r="A185" s="6">
        <v>181</v>
      </c>
      <c r="B185" s="16">
        <v>5930001088</v>
      </c>
      <c r="C185" s="3" t="s">
        <v>3164</v>
      </c>
      <c r="D185" s="3" t="s">
        <v>3165</v>
      </c>
      <c r="E185" s="3" t="s">
        <v>3166</v>
      </c>
      <c r="F185" s="9" t="s">
        <v>3586</v>
      </c>
      <c r="G185" s="11">
        <v>535</v>
      </c>
      <c r="H185" s="13">
        <v>42</v>
      </c>
      <c r="I185" s="4">
        <v>4</v>
      </c>
      <c r="J185" s="5">
        <f t="shared" si="8"/>
        <v>168</v>
      </c>
      <c r="K185" s="5">
        <f t="shared" si="9"/>
        <v>11.760000000000002</v>
      </c>
      <c r="L185" s="5">
        <f t="shared" si="10"/>
        <v>179.76</v>
      </c>
      <c r="M185" s="5">
        <f t="shared" si="11"/>
        <v>714.76</v>
      </c>
      <c r="N185" s="91">
        <v>1</v>
      </c>
    </row>
    <row r="186" spans="1:16" ht="24" customHeight="1">
      <c r="A186" s="6">
        <v>182</v>
      </c>
      <c r="B186" s="16">
        <v>5930001089</v>
      </c>
      <c r="C186" s="3" t="s">
        <v>3167</v>
      </c>
      <c r="D186" s="3" t="s">
        <v>3168</v>
      </c>
      <c r="E186" s="3" t="s">
        <v>3169</v>
      </c>
      <c r="F186" s="9" t="s">
        <v>3586</v>
      </c>
      <c r="G186" s="11">
        <v>111.28</v>
      </c>
      <c r="H186" s="13">
        <v>6</v>
      </c>
      <c r="I186" s="4">
        <v>4</v>
      </c>
      <c r="J186" s="5">
        <f t="shared" si="8"/>
        <v>24</v>
      </c>
      <c r="K186" s="5">
        <f t="shared" si="9"/>
        <v>1.6800000000000002</v>
      </c>
      <c r="L186" s="5">
        <f t="shared" si="10"/>
        <v>25.68</v>
      </c>
      <c r="M186" s="5">
        <f t="shared" si="11"/>
        <v>136.96</v>
      </c>
      <c r="N186" s="91">
        <v>0</v>
      </c>
    </row>
    <row r="187" spans="1:16" ht="24" customHeight="1">
      <c r="A187" s="6">
        <v>183</v>
      </c>
      <c r="B187" s="16">
        <v>5930001090</v>
      </c>
      <c r="C187" s="3" t="s">
        <v>3170</v>
      </c>
      <c r="D187" s="3" t="s">
        <v>3171</v>
      </c>
      <c r="E187" s="3" t="s">
        <v>3172</v>
      </c>
      <c r="F187" s="9" t="s">
        <v>3586</v>
      </c>
      <c r="G187" s="11">
        <v>2901.84</v>
      </c>
      <c r="H187" s="13">
        <v>173</v>
      </c>
      <c r="I187" s="4">
        <v>4</v>
      </c>
      <c r="J187" s="5">
        <f t="shared" si="8"/>
        <v>692</v>
      </c>
      <c r="K187" s="5">
        <f t="shared" si="9"/>
        <v>48.440000000000005</v>
      </c>
      <c r="L187" s="5">
        <f t="shared" si="10"/>
        <v>740.44</v>
      </c>
      <c r="M187" s="5">
        <f t="shared" si="11"/>
        <v>3642.28</v>
      </c>
      <c r="N187" s="91" t="s">
        <v>3597</v>
      </c>
    </row>
    <row r="188" spans="1:16" ht="24" customHeight="1">
      <c r="A188" s="6">
        <v>184</v>
      </c>
      <c r="B188" s="16">
        <v>5930001091</v>
      </c>
      <c r="C188" s="65" t="s">
        <v>3173</v>
      </c>
      <c r="D188" s="65" t="s">
        <v>3174</v>
      </c>
      <c r="E188" s="65" t="s">
        <v>3175</v>
      </c>
      <c r="F188" s="9" t="s">
        <v>3586</v>
      </c>
      <c r="G188" s="11">
        <v>136.96</v>
      </c>
      <c r="H188" s="13">
        <v>9</v>
      </c>
      <c r="I188" s="4">
        <v>4</v>
      </c>
      <c r="J188" s="5">
        <f t="shared" si="8"/>
        <v>36</v>
      </c>
      <c r="K188" s="5">
        <f t="shared" si="9"/>
        <v>2.5200000000000005</v>
      </c>
      <c r="L188" s="5">
        <f t="shared" si="10"/>
        <v>38.520000000000003</v>
      </c>
      <c r="M188" s="5">
        <f t="shared" si="11"/>
        <v>175.48000000000002</v>
      </c>
      <c r="N188" s="91" t="s">
        <v>3596</v>
      </c>
    </row>
    <row r="189" spans="1:16" ht="24" customHeight="1">
      <c r="A189" s="6">
        <v>185</v>
      </c>
      <c r="B189" s="16">
        <v>5930001092</v>
      </c>
      <c r="C189" s="3" t="s">
        <v>3176</v>
      </c>
      <c r="D189" s="3" t="s">
        <v>3177</v>
      </c>
      <c r="E189" s="3" t="s">
        <v>3178</v>
      </c>
      <c r="F189" s="9" t="s">
        <v>3578</v>
      </c>
      <c r="G189" s="11">
        <v>744.72</v>
      </c>
      <c r="H189" s="13">
        <v>130</v>
      </c>
      <c r="I189" s="4">
        <v>4</v>
      </c>
      <c r="J189" s="5">
        <f t="shared" si="8"/>
        <v>520</v>
      </c>
      <c r="K189" s="5">
        <f t="shared" si="9"/>
        <v>36.400000000000006</v>
      </c>
      <c r="L189" s="5">
        <f t="shared" si="10"/>
        <v>556.4</v>
      </c>
      <c r="M189" s="5">
        <f t="shared" si="11"/>
        <v>1301.1199999999999</v>
      </c>
      <c r="N189" s="91">
        <v>1</v>
      </c>
      <c r="O189" s="84"/>
    </row>
    <row r="190" spans="1:16" ht="24" customHeight="1">
      <c r="A190" s="6">
        <v>186</v>
      </c>
      <c r="B190" s="16">
        <v>5930001093</v>
      </c>
      <c r="C190" s="3" t="s">
        <v>3179</v>
      </c>
      <c r="D190" s="3" t="s">
        <v>2335</v>
      </c>
      <c r="E190" s="3" t="s">
        <v>3180</v>
      </c>
      <c r="F190" s="9" t="s">
        <v>3586</v>
      </c>
      <c r="G190" s="11">
        <v>753.28</v>
      </c>
      <c r="H190" s="13">
        <v>58</v>
      </c>
      <c r="I190" s="4">
        <v>4</v>
      </c>
      <c r="J190" s="5">
        <f t="shared" si="8"/>
        <v>232</v>
      </c>
      <c r="K190" s="5">
        <f t="shared" si="9"/>
        <v>16.240000000000002</v>
      </c>
      <c r="L190" s="5">
        <f t="shared" si="10"/>
        <v>248.24</v>
      </c>
      <c r="M190" s="5">
        <f t="shared" si="11"/>
        <v>1001.52</v>
      </c>
      <c r="N190" s="91">
        <v>0</v>
      </c>
    </row>
    <row r="191" spans="1:16" ht="24" customHeight="1">
      <c r="A191" s="6">
        <v>187</v>
      </c>
      <c r="B191" s="16">
        <v>5930001094</v>
      </c>
      <c r="C191" s="65" t="s">
        <v>3181</v>
      </c>
      <c r="D191" s="65" t="s">
        <v>3484</v>
      </c>
      <c r="E191" s="65" t="s">
        <v>3182</v>
      </c>
      <c r="F191" s="9" t="s">
        <v>3586</v>
      </c>
      <c r="G191" s="11">
        <v>316.72000000000003</v>
      </c>
      <c r="H191" s="13">
        <v>17</v>
      </c>
      <c r="I191" s="4">
        <v>4</v>
      </c>
      <c r="J191" s="5">
        <f t="shared" si="8"/>
        <v>68</v>
      </c>
      <c r="K191" s="5">
        <f t="shared" si="9"/>
        <v>4.7600000000000007</v>
      </c>
      <c r="L191" s="5">
        <f t="shared" si="10"/>
        <v>72.760000000000005</v>
      </c>
      <c r="M191" s="5">
        <f t="shared" si="11"/>
        <v>389.48</v>
      </c>
      <c r="N191" s="91" t="s">
        <v>3597</v>
      </c>
    </row>
    <row r="192" spans="1:16" ht="24" customHeight="1">
      <c r="A192" s="6">
        <v>188</v>
      </c>
      <c r="B192" s="16">
        <v>5930001095</v>
      </c>
      <c r="C192" s="3" t="s">
        <v>3183</v>
      </c>
      <c r="D192" s="3" t="s">
        <v>3485</v>
      </c>
      <c r="E192" s="3" t="s">
        <v>3184</v>
      </c>
      <c r="F192" s="9" t="s">
        <v>3586</v>
      </c>
      <c r="G192" s="11">
        <v>2439.6</v>
      </c>
      <c r="H192" s="13">
        <v>162</v>
      </c>
      <c r="I192" s="4">
        <v>4</v>
      </c>
      <c r="J192" s="5">
        <f t="shared" si="8"/>
        <v>648</v>
      </c>
      <c r="K192" s="5">
        <f t="shared" si="9"/>
        <v>45.360000000000007</v>
      </c>
      <c r="L192" s="5">
        <f t="shared" si="10"/>
        <v>693.36</v>
      </c>
      <c r="M192" s="5">
        <f t="shared" si="11"/>
        <v>3132.96</v>
      </c>
      <c r="N192" s="91" t="s">
        <v>3596</v>
      </c>
    </row>
    <row r="193" spans="1:17" ht="24" customHeight="1">
      <c r="A193" s="6">
        <v>189</v>
      </c>
      <c r="B193" s="16">
        <v>5930001096</v>
      </c>
      <c r="C193" s="3" t="s">
        <v>3185</v>
      </c>
      <c r="D193" s="3" t="s">
        <v>3186</v>
      </c>
      <c r="E193" s="3" t="s">
        <v>3187</v>
      </c>
      <c r="F193" s="9" t="s">
        <v>3588</v>
      </c>
      <c r="G193" s="11">
        <v>269.64</v>
      </c>
      <c r="H193" s="13">
        <v>70</v>
      </c>
      <c r="I193" s="4">
        <v>4</v>
      </c>
      <c r="J193" s="5">
        <f t="shared" si="8"/>
        <v>280</v>
      </c>
      <c r="K193" s="5">
        <f t="shared" si="9"/>
        <v>19.600000000000001</v>
      </c>
      <c r="L193" s="5">
        <f t="shared" si="10"/>
        <v>299.60000000000002</v>
      </c>
      <c r="M193" s="5">
        <f t="shared" si="11"/>
        <v>569.24</v>
      </c>
      <c r="N193" s="91">
        <v>1</v>
      </c>
      <c r="O193" s="84"/>
      <c r="P193" s="87"/>
    </row>
    <row r="194" spans="1:17" ht="24" customHeight="1">
      <c r="A194" s="6">
        <v>190</v>
      </c>
      <c r="B194" s="16">
        <v>5930001097</v>
      </c>
      <c r="C194" s="3" t="s">
        <v>3188</v>
      </c>
      <c r="D194" s="3" t="s">
        <v>3486</v>
      </c>
      <c r="E194" s="3" t="s">
        <v>3542</v>
      </c>
      <c r="F194" s="9" t="s">
        <v>3586</v>
      </c>
      <c r="G194" s="11">
        <v>1587.88</v>
      </c>
      <c r="H194" s="13">
        <v>97</v>
      </c>
      <c r="I194" s="4">
        <v>4</v>
      </c>
      <c r="J194" s="5">
        <f t="shared" si="8"/>
        <v>388</v>
      </c>
      <c r="K194" s="5">
        <f t="shared" si="9"/>
        <v>27.160000000000004</v>
      </c>
      <c r="L194" s="5">
        <f t="shared" si="10"/>
        <v>415.16</v>
      </c>
      <c r="M194" s="5">
        <f t="shared" si="11"/>
        <v>2003.0400000000002</v>
      </c>
      <c r="N194" s="91">
        <v>0</v>
      </c>
    </row>
    <row r="195" spans="1:17" ht="24" customHeight="1">
      <c r="A195" s="6">
        <v>191</v>
      </c>
      <c r="B195" s="16">
        <v>5930001098</v>
      </c>
      <c r="C195" s="65" t="s">
        <v>3190</v>
      </c>
      <c r="D195" s="65" t="s">
        <v>3487</v>
      </c>
      <c r="E195" s="78" t="s">
        <v>3558</v>
      </c>
      <c r="F195" s="9" t="s">
        <v>3586</v>
      </c>
      <c r="G195" s="11">
        <v>299.60000000000002</v>
      </c>
      <c r="H195" s="13">
        <v>8</v>
      </c>
      <c r="I195" s="4">
        <v>4</v>
      </c>
      <c r="J195" s="5">
        <f t="shared" si="8"/>
        <v>32</v>
      </c>
      <c r="K195" s="5">
        <f t="shared" si="9"/>
        <v>2.2400000000000002</v>
      </c>
      <c r="L195" s="5">
        <f t="shared" si="10"/>
        <v>34.24</v>
      </c>
      <c r="M195" s="5">
        <f t="shared" si="11"/>
        <v>333.84000000000003</v>
      </c>
      <c r="N195" s="91" t="s">
        <v>3597</v>
      </c>
    </row>
    <row r="196" spans="1:17" ht="24" customHeight="1">
      <c r="A196" s="6">
        <v>192</v>
      </c>
      <c r="B196" s="16">
        <v>5930001099</v>
      </c>
      <c r="C196" s="65" t="s">
        <v>3191</v>
      </c>
      <c r="D196" s="65" t="s">
        <v>2949</v>
      </c>
      <c r="E196" s="65" t="s">
        <v>3192</v>
      </c>
      <c r="F196" s="9" t="s">
        <v>3588</v>
      </c>
      <c r="G196" s="11">
        <v>398.04</v>
      </c>
      <c r="H196" s="13">
        <v>65</v>
      </c>
      <c r="I196" s="4">
        <v>4</v>
      </c>
      <c r="J196" s="5">
        <f t="shared" si="8"/>
        <v>260</v>
      </c>
      <c r="K196" s="5">
        <f t="shared" si="9"/>
        <v>18.200000000000003</v>
      </c>
      <c r="L196" s="5">
        <f t="shared" si="10"/>
        <v>278.2</v>
      </c>
      <c r="M196" s="5">
        <f t="shared" si="11"/>
        <v>676.24</v>
      </c>
      <c r="N196" s="91" t="s">
        <v>3596</v>
      </c>
      <c r="O196" s="84"/>
      <c r="P196" s="87"/>
    </row>
    <row r="197" spans="1:17" ht="24" customHeight="1">
      <c r="A197" s="6">
        <v>193</v>
      </c>
      <c r="B197" s="16">
        <v>5930001100</v>
      </c>
      <c r="C197" s="3" t="s">
        <v>3193</v>
      </c>
      <c r="D197" s="3" t="s">
        <v>3488</v>
      </c>
      <c r="E197" s="3" t="s">
        <v>3194</v>
      </c>
      <c r="F197" s="9" t="s">
        <v>3586</v>
      </c>
      <c r="G197" s="11">
        <v>1027.2</v>
      </c>
      <c r="H197" s="13">
        <v>78</v>
      </c>
      <c r="I197" s="4">
        <v>4</v>
      </c>
      <c r="J197" s="5">
        <f t="shared" si="8"/>
        <v>312</v>
      </c>
      <c r="K197" s="5">
        <f t="shared" si="9"/>
        <v>21.840000000000003</v>
      </c>
      <c r="L197" s="5">
        <f t="shared" si="10"/>
        <v>333.84000000000003</v>
      </c>
      <c r="M197" s="5">
        <f t="shared" si="11"/>
        <v>1361.04</v>
      </c>
      <c r="N197" s="91">
        <v>1</v>
      </c>
    </row>
    <row r="198" spans="1:17" ht="24" customHeight="1">
      <c r="A198" s="6">
        <v>194</v>
      </c>
      <c r="B198" s="16">
        <v>5930001101</v>
      </c>
      <c r="C198" s="3" t="s">
        <v>3195</v>
      </c>
      <c r="D198" s="3" t="s">
        <v>3196</v>
      </c>
      <c r="E198" s="3" t="s">
        <v>3197</v>
      </c>
      <c r="F198" s="9" t="s">
        <v>3578</v>
      </c>
      <c r="G198" s="11">
        <v>582.08000000000004</v>
      </c>
      <c r="H198" s="13">
        <v>76</v>
      </c>
      <c r="I198" s="4">
        <v>4</v>
      </c>
      <c r="J198" s="5">
        <f t="shared" ref="J198:J261" si="12">H198*I198</f>
        <v>304</v>
      </c>
      <c r="K198" s="5">
        <f t="shared" ref="K198:K261" si="13">J198*7%</f>
        <v>21.28</v>
      </c>
      <c r="L198" s="5">
        <f t="shared" ref="L198:L261" si="14">J198+K198</f>
        <v>325.27999999999997</v>
      </c>
      <c r="M198" s="5">
        <f t="shared" si="11"/>
        <v>907.36</v>
      </c>
      <c r="N198" s="91">
        <v>0</v>
      </c>
      <c r="O198" s="84"/>
    </row>
    <row r="199" spans="1:17" ht="24" customHeight="1">
      <c r="A199" s="6">
        <v>195</v>
      </c>
      <c r="B199" s="16">
        <v>5930001102</v>
      </c>
      <c r="C199" s="3" t="s">
        <v>3198</v>
      </c>
      <c r="D199" s="3" t="s">
        <v>1658</v>
      </c>
      <c r="E199" s="3" t="s">
        <v>3199</v>
      </c>
      <c r="F199" s="9" t="s">
        <v>3586</v>
      </c>
      <c r="G199" s="11">
        <v>350.96</v>
      </c>
      <c r="H199" s="13">
        <v>14</v>
      </c>
      <c r="I199" s="4">
        <v>4</v>
      </c>
      <c r="J199" s="5">
        <f t="shared" si="12"/>
        <v>56</v>
      </c>
      <c r="K199" s="5">
        <f t="shared" si="13"/>
        <v>3.9200000000000004</v>
      </c>
      <c r="L199" s="5">
        <f t="shared" si="14"/>
        <v>59.92</v>
      </c>
      <c r="M199" s="5">
        <f t="shared" si="11"/>
        <v>410.88</v>
      </c>
      <c r="N199" s="91" t="s">
        <v>3597</v>
      </c>
    </row>
    <row r="200" spans="1:17" ht="24" customHeight="1">
      <c r="A200" s="6">
        <v>196</v>
      </c>
      <c r="B200" s="16">
        <v>5930001103</v>
      </c>
      <c r="C200" s="3" t="s">
        <v>3200</v>
      </c>
      <c r="D200" s="3" t="s">
        <v>1688</v>
      </c>
      <c r="E200" s="3" t="s">
        <v>3201</v>
      </c>
      <c r="F200" s="9" t="s">
        <v>3586</v>
      </c>
      <c r="G200" s="11">
        <v>38.520000000000003</v>
      </c>
      <c r="H200" s="13">
        <v>4</v>
      </c>
      <c r="I200" s="4">
        <v>4</v>
      </c>
      <c r="J200" s="5">
        <f t="shared" si="12"/>
        <v>16</v>
      </c>
      <c r="K200" s="5">
        <f t="shared" si="13"/>
        <v>1.1200000000000001</v>
      </c>
      <c r="L200" s="5">
        <f t="shared" si="14"/>
        <v>17.12</v>
      </c>
      <c r="M200" s="5">
        <f t="shared" ref="M200:M263" si="15">G200+L200</f>
        <v>55.64</v>
      </c>
      <c r="N200" s="91" t="s">
        <v>3596</v>
      </c>
    </row>
    <row r="201" spans="1:17" ht="24" customHeight="1">
      <c r="A201" s="6">
        <v>197</v>
      </c>
      <c r="B201" s="16">
        <v>5930001104</v>
      </c>
      <c r="C201" s="3" t="s">
        <v>3202</v>
      </c>
      <c r="D201" s="3" t="s">
        <v>3203</v>
      </c>
      <c r="E201" s="3" t="s">
        <v>3204</v>
      </c>
      <c r="F201" s="9" t="s">
        <v>3578</v>
      </c>
      <c r="G201" s="11">
        <v>124.12</v>
      </c>
      <c r="H201" s="13">
        <v>15</v>
      </c>
      <c r="I201" s="4">
        <v>4</v>
      </c>
      <c r="J201" s="5">
        <f t="shared" si="12"/>
        <v>60</v>
      </c>
      <c r="K201" s="5">
        <f t="shared" si="13"/>
        <v>4.2</v>
      </c>
      <c r="L201" s="5">
        <f t="shared" si="14"/>
        <v>64.2</v>
      </c>
      <c r="M201" s="5">
        <f t="shared" si="15"/>
        <v>188.32</v>
      </c>
      <c r="N201" s="91">
        <v>1</v>
      </c>
      <c r="O201" s="84"/>
    </row>
    <row r="202" spans="1:17" ht="24" customHeight="1">
      <c r="A202" s="6">
        <v>198</v>
      </c>
      <c r="B202" s="16">
        <v>5930001105</v>
      </c>
      <c r="C202" s="65" t="s">
        <v>3205</v>
      </c>
      <c r="D202" s="65" t="s">
        <v>1710</v>
      </c>
      <c r="E202" s="65" t="s">
        <v>3206</v>
      </c>
      <c r="F202" s="15" t="s">
        <v>19</v>
      </c>
      <c r="G202" s="14">
        <v>0</v>
      </c>
      <c r="H202" s="13">
        <v>11</v>
      </c>
      <c r="I202" s="4">
        <v>4</v>
      </c>
      <c r="J202" s="5">
        <f t="shared" si="12"/>
        <v>44</v>
      </c>
      <c r="K202" s="5">
        <f t="shared" si="13"/>
        <v>3.08</v>
      </c>
      <c r="L202" s="5">
        <f t="shared" si="14"/>
        <v>47.08</v>
      </c>
      <c r="M202" s="5">
        <f t="shared" si="15"/>
        <v>47.08</v>
      </c>
      <c r="N202" s="91">
        <v>0</v>
      </c>
      <c r="O202" s="86"/>
      <c r="P202" s="86"/>
      <c r="Q202" s="86"/>
    </row>
    <row r="203" spans="1:17" ht="24" customHeight="1">
      <c r="A203" s="6">
        <v>199</v>
      </c>
      <c r="B203" s="16">
        <v>5930001106</v>
      </c>
      <c r="C203" s="3" t="s">
        <v>3207</v>
      </c>
      <c r="D203" s="3" t="s">
        <v>1721</v>
      </c>
      <c r="E203" s="3" t="s">
        <v>3208</v>
      </c>
      <c r="F203" s="9" t="s">
        <v>3586</v>
      </c>
      <c r="G203" s="11">
        <v>55.64</v>
      </c>
      <c r="H203" s="13">
        <v>6</v>
      </c>
      <c r="I203" s="4">
        <v>4</v>
      </c>
      <c r="J203" s="5">
        <f t="shared" si="12"/>
        <v>24</v>
      </c>
      <c r="K203" s="5">
        <f t="shared" si="13"/>
        <v>1.6800000000000002</v>
      </c>
      <c r="L203" s="5">
        <f t="shared" si="14"/>
        <v>25.68</v>
      </c>
      <c r="M203" s="5">
        <f t="shared" si="15"/>
        <v>81.319999999999993</v>
      </c>
      <c r="N203" s="91" t="s">
        <v>3597</v>
      </c>
    </row>
    <row r="204" spans="1:17" ht="24" customHeight="1">
      <c r="A204" s="6">
        <v>200</v>
      </c>
      <c r="B204" s="16">
        <v>5930001107</v>
      </c>
      <c r="C204" s="3" t="s">
        <v>3209</v>
      </c>
      <c r="D204" s="3" t="s">
        <v>3210</v>
      </c>
      <c r="E204" s="3" t="s">
        <v>3211</v>
      </c>
      <c r="F204" s="9" t="s">
        <v>3578</v>
      </c>
      <c r="G204" s="11">
        <v>94.16</v>
      </c>
      <c r="H204" s="13">
        <v>12</v>
      </c>
      <c r="I204" s="4">
        <v>4</v>
      </c>
      <c r="J204" s="5">
        <f t="shared" si="12"/>
        <v>48</v>
      </c>
      <c r="K204" s="5">
        <f t="shared" si="13"/>
        <v>3.3600000000000003</v>
      </c>
      <c r="L204" s="5">
        <f t="shared" si="14"/>
        <v>51.36</v>
      </c>
      <c r="M204" s="5">
        <f t="shared" si="15"/>
        <v>145.51999999999998</v>
      </c>
      <c r="N204" s="91" t="s">
        <v>3596</v>
      </c>
      <c r="O204" s="84"/>
    </row>
    <row r="205" spans="1:17" ht="24" customHeight="1">
      <c r="A205" s="6">
        <v>201</v>
      </c>
      <c r="B205" s="16">
        <v>5930001108</v>
      </c>
      <c r="C205" s="3" t="s">
        <v>3212</v>
      </c>
      <c r="D205" s="3" t="s">
        <v>3213</v>
      </c>
      <c r="E205" s="3" t="s">
        <v>3214</v>
      </c>
      <c r="F205" s="9" t="s">
        <v>19</v>
      </c>
      <c r="G205" s="11">
        <v>0</v>
      </c>
      <c r="H205" s="13">
        <v>112</v>
      </c>
      <c r="I205" s="4">
        <v>4</v>
      </c>
      <c r="J205" s="5">
        <f t="shared" si="12"/>
        <v>448</v>
      </c>
      <c r="K205" s="5">
        <f t="shared" si="13"/>
        <v>31.360000000000003</v>
      </c>
      <c r="L205" s="5">
        <f t="shared" si="14"/>
        <v>479.36</v>
      </c>
      <c r="M205" s="5">
        <f t="shared" si="15"/>
        <v>479.36</v>
      </c>
      <c r="N205" s="91">
        <v>1</v>
      </c>
      <c r="O205" s="86"/>
      <c r="P205" s="86"/>
      <c r="Q205" s="86"/>
    </row>
    <row r="206" spans="1:17" ht="24" hidden="1" customHeight="1">
      <c r="A206" s="6">
        <v>202</v>
      </c>
      <c r="B206" s="16">
        <v>5930001109</v>
      </c>
      <c r="C206" s="3" t="s">
        <v>3215</v>
      </c>
      <c r="D206" s="3" t="s">
        <v>3213</v>
      </c>
      <c r="E206" s="3" t="s">
        <v>3216</v>
      </c>
      <c r="F206" s="9" t="s">
        <v>19</v>
      </c>
      <c r="G206" s="11">
        <v>0</v>
      </c>
      <c r="H206" s="13">
        <v>0</v>
      </c>
      <c r="I206" s="4">
        <v>4</v>
      </c>
      <c r="J206" s="5">
        <f t="shared" si="12"/>
        <v>0</v>
      </c>
      <c r="K206" s="5">
        <f t="shared" si="13"/>
        <v>0</v>
      </c>
      <c r="L206" s="5">
        <f t="shared" si="14"/>
        <v>0</v>
      </c>
      <c r="M206" s="5">
        <f t="shared" si="15"/>
        <v>0</v>
      </c>
      <c r="N206" s="91">
        <v>0</v>
      </c>
      <c r="O206" s="86"/>
      <c r="P206" s="86"/>
      <c r="Q206" s="86"/>
    </row>
    <row r="207" spans="1:17" ht="24" customHeight="1">
      <c r="A207" s="6">
        <v>203</v>
      </c>
      <c r="B207" s="16">
        <v>5930001110</v>
      </c>
      <c r="C207" s="3" t="s">
        <v>3217</v>
      </c>
      <c r="D207" s="3" t="s">
        <v>3489</v>
      </c>
      <c r="E207" s="3" t="s">
        <v>3218</v>
      </c>
      <c r="F207" s="9" t="s">
        <v>3586</v>
      </c>
      <c r="G207" s="11">
        <v>1271.1600000000001</v>
      </c>
      <c r="H207" s="13">
        <v>105</v>
      </c>
      <c r="I207" s="4">
        <v>3.5</v>
      </c>
      <c r="J207" s="5">
        <f>H207*I207</f>
        <v>367.5</v>
      </c>
      <c r="K207" s="5">
        <f>J207*7%</f>
        <v>25.725000000000001</v>
      </c>
      <c r="L207" s="5">
        <f>J207+K207</f>
        <v>393.22500000000002</v>
      </c>
      <c r="M207" s="5">
        <f>G207+L207</f>
        <v>1664.3850000000002</v>
      </c>
      <c r="N207" s="91" t="s">
        <v>3597</v>
      </c>
    </row>
    <row r="208" spans="1:17" ht="24" customHeight="1">
      <c r="A208" s="6">
        <v>204</v>
      </c>
      <c r="B208" s="16">
        <v>5930001111</v>
      </c>
      <c r="C208" s="3" t="s">
        <v>3219</v>
      </c>
      <c r="D208" s="3" t="s">
        <v>3220</v>
      </c>
      <c r="E208" s="3" t="s">
        <v>3221</v>
      </c>
      <c r="F208" s="9" t="s">
        <v>3578</v>
      </c>
      <c r="G208" s="11">
        <v>1575.04</v>
      </c>
      <c r="H208" s="13">
        <v>160</v>
      </c>
      <c r="I208" s="4">
        <v>4</v>
      </c>
      <c r="J208" s="5">
        <f t="shared" si="12"/>
        <v>640</v>
      </c>
      <c r="K208" s="5">
        <f t="shared" si="13"/>
        <v>44.800000000000004</v>
      </c>
      <c r="L208" s="5">
        <f t="shared" si="14"/>
        <v>684.8</v>
      </c>
      <c r="M208" s="5">
        <f t="shared" si="15"/>
        <v>2259.84</v>
      </c>
      <c r="N208" s="91" t="s">
        <v>3596</v>
      </c>
      <c r="O208" s="84"/>
    </row>
    <row r="209" spans="1:17" ht="24" customHeight="1">
      <c r="A209" s="6">
        <v>205</v>
      </c>
      <c r="B209" s="16">
        <v>5930001112</v>
      </c>
      <c r="C209" s="65" t="s">
        <v>3222</v>
      </c>
      <c r="D209" s="65" t="s">
        <v>3220</v>
      </c>
      <c r="E209" s="65" t="s">
        <v>3223</v>
      </c>
      <c r="F209" s="9" t="s">
        <v>3578</v>
      </c>
      <c r="G209" s="11">
        <v>205.44</v>
      </c>
      <c r="H209" s="13">
        <v>43</v>
      </c>
      <c r="I209" s="4">
        <v>4</v>
      </c>
      <c r="J209" s="5">
        <f t="shared" si="12"/>
        <v>172</v>
      </c>
      <c r="K209" s="5">
        <f t="shared" si="13"/>
        <v>12.040000000000001</v>
      </c>
      <c r="L209" s="5">
        <f t="shared" si="14"/>
        <v>184.04</v>
      </c>
      <c r="M209" s="5">
        <f t="shared" si="15"/>
        <v>389.48</v>
      </c>
      <c r="N209" s="91">
        <v>1</v>
      </c>
      <c r="O209" s="84"/>
    </row>
    <row r="210" spans="1:17" ht="24" customHeight="1">
      <c r="A210" s="6">
        <v>206</v>
      </c>
      <c r="B210" s="16">
        <v>5930001113</v>
      </c>
      <c r="C210" s="3" t="s">
        <v>3224</v>
      </c>
      <c r="D210" s="3" t="s">
        <v>2638</v>
      </c>
      <c r="E210" s="3" t="s">
        <v>3225</v>
      </c>
      <c r="F210" s="9" t="s">
        <v>3586</v>
      </c>
      <c r="G210" s="11">
        <v>1142.76</v>
      </c>
      <c r="H210" s="13">
        <v>80</v>
      </c>
      <c r="I210" s="4">
        <v>4</v>
      </c>
      <c r="J210" s="5">
        <f t="shared" si="12"/>
        <v>320</v>
      </c>
      <c r="K210" s="5">
        <f t="shared" si="13"/>
        <v>22.400000000000002</v>
      </c>
      <c r="L210" s="5">
        <f t="shared" si="14"/>
        <v>342.4</v>
      </c>
      <c r="M210" s="5">
        <f t="shared" si="15"/>
        <v>1485.1599999999999</v>
      </c>
      <c r="N210" s="91">
        <v>0</v>
      </c>
    </row>
    <row r="211" spans="1:17" ht="24" customHeight="1">
      <c r="A211" s="6">
        <v>207</v>
      </c>
      <c r="B211" s="16">
        <v>5930001114</v>
      </c>
      <c r="C211" s="3" t="s">
        <v>3226</v>
      </c>
      <c r="D211" s="3" t="s">
        <v>1761</v>
      </c>
      <c r="E211" s="3" t="s">
        <v>3227</v>
      </c>
      <c r="F211" s="9" t="s">
        <v>3586</v>
      </c>
      <c r="G211" s="11">
        <v>1108.52</v>
      </c>
      <c r="H211" s="13">
        <v>70</v>
      </c>
      <c r="I211" s="4">
        <v>4</v>
      </c>
      <c r="J211" s="5">
        <f t="shared" si="12"/>
        <v>280</v>
      </c>
      <c r="K211" s="5">
        <f t="shared" si="13"/>
        <v>19.600000000000001</v>
      </c>
      <c r="L211" s="5">
        <f t="shared" si="14"/>
        <v>299.60000000000002</v>
      </c>
      <c r="M211" s="5">
        <f t="shared" si="15"/>
        <v>1408.12</v>
      </c>
      <c r="N211" s="91" t="s">
        <v>3597</v>
      </c>
    </row>
    <row r="212" spans="1:17" ht="24" customHeight="1">
      <c r="A212" s="6">
        <v>208</v>
      </c>
      <c r="B212" s="16">
        <v>5930001115</v>
      </c>
      <c r="C212" s="3" t="s">
        <v>3228</v>
      </c>
      <c r="D212" s="3" t="s">
        <v>3229</v>
      </c>
      <c r="E212" s="3" t="s">
        <v>3230</v>
      </c>
      <c r="F212" s="9" t="s">
        <v>3578</v>
      </c>
      <c r="G212" s="11">
        <v>295.32</v>
      </c>
      <c r="H212" s="13">
        <v>39</v>
      </c>
      <c r="I212" s="4">
        <v>4</v>
      </c>
      <c r="J212" s="5">
        <f t="shared" si="12"/>
        <v>156</v>
      </c>
      <c r="K212" s="5">
        <f t="shared" si="13"/>
        <v>10.920000000000002</v>
      </c>
      <c r="L212" s="5">
        <f t="shared" si="14"/>
        <v>166.92000000000002</v>
      </c>
      <c r="M212" s="5">
        <f t="shared" si="15"/>
        <v>462.24</v>
      </c>
      <c r="N212" s="91" t="s">
        <v>3596</v>
      </c>
      <c r="O212" s="84"/>
    </row>
    <row r="213" spans="1:17" ht="24" customHeight="1">
      <c r="A213" s="6">
        <v>209</v>
      </c>
      <c r="B213" s="16">
        <v>5930001116</v>
      </c>
      <c r="C213" s="3" t="s">
        <v>3231</v>
      </c>
      <c r="D213" s="3" t="s">
        <v>3232</v>
      </c>
      <c r="E213" s="3" t="s">
        <v>3233</v>
      </c>
      <c r="F213" s="9" t="s">
        <v>3578</v>
      </c>
      <c r="G213" s="11">
        <v>235.4</v>
      </c>
      <c r="H213" s="13">
        <v>59</v>
      </c>
      <c r="I213" s="4">
        <v>4</v>
      </c>
      <c r="J213" s="5">
        <f t="shared" si="12"/>
        <v>236</v>
      </c>
      <c r="K213" s="5">
        <f t="shared" si="13"/>
        <v>16.520000000000003</v>
      </c>
      <c r="L213" s="5">
        <f t="shared" si="14"/>
        <v>252.52</v>
      </c>
      <c r="M213" s="5">
        <f t="shared" si="15"/>
        <v>487.92</v>
      </c>
      <c r="N213" s="91">
        <v>1</v>
      </c>
      <c r="O213" s="84"/>
    </row>
    <row r="214" spans="1:17" ht="24" customHeight="1">
      <c r="A214" s="6">
        <v>210</v>
      </c>
      <c r="B214" s="16">
        <v>5930001117</v>
      </c>
      <c r="C214" s="3" t="s">
        <v>3234</v>
      </c>
      <c r="D214" s="3" t="s">
        <v>3235</v>
      </c>
      <c r="E214" s="3" t="s">
        <v>3236</v>
      </c>
      <c r="F214" s="9" t="s">
        <v>3578</v>
      </c>
      <c r="G214" s="11">
        <v>222.56</v>
      </c>
      <c r="H214" s="13">
        <v>24</v>
      </c>
      <c r="I214" s="4">
        <v>4</v>
      </c>
      <c r="J214" s="5">
        <f t="shared" si="12"/>
        <v>96</v>
      </c>
      <c r="K214" s="5">
        <f t="shared" si="13"/>
        <v>6.7200000000000006</v>
      </c>
      <c r="L214" s="5">
        <f t="shared" si="14"/>
        <v>102.72</v>
      </c>
      <c r="M214" s="5">
        <f t="shared" si="15"/>
        <v>325.27999999999997</v>
      </c>
      <c r="N214" s="91">
        <v>0</v>
      </c>
      <c r="O214" s="84"/>
    </row>
    <row r="215" spans="1:17" ht="24" customHeight="1">
      <c r="A215" s="6">
        <v>211</v>
      </c>
      <c r="B215" s="16">
        <v>5930001118</v>
      </c>
      <c r="C215" s="3" t="s">
        <v>3237</v>
      </c>
      <c r="D215" s="3" t="s">
        <v>3238</v>
      </c>
      <c r="E215" s="3" t="s">
        <v>3239</v>
      </c>
      <c r="F215" s="9" t="s">
        <v>3586</v>
      </c>
      <c r="G215" s="11">
        <v>1014.36</v>
      </c>
      <c r="H215" s="13">
        <v>106</v>
      </c>
      <c r="I215" s="4">
        <v>4</v>
      </c>
      <c r="J215" s="5">
        <f t="shared" si="12"/>
        <v>424</v>
      </c>
      <c r="K215" s="5">
        <f t="shared" si="13"/>
        <v>29.680000000000003</v>
      </c>
      <c r="L215" s="5">
        <f t="shared" si="14"/>
        <v>453.68</v>
      </c>
      <c r="M215" s="5">
        <f t="shared" si="15"/>
        <v>1468.04</v>
      </c>
      <c r="N215" s="91" t="s">
        <v>3597</v>
      </c>
    </row>
    <row r="216" spans="1:17" ht="24" customHeight="1">
      <c r="A216" s="6">
        <v>212</v>
      </c>
      <c r="B216" s="16">
        <v>5930001119</v>
      </c>
      <c r="C216" s="3" t="s">
        <v>3240</v>
      </c>
      <c r="D216" s="3" t="s">
        <v>3241</v>
      </c>
      <c r="E216" s="3" t="s">
        <v>3242</v>
      </c>
      <c r="F216" s="9" t="s">
        <v>3586</v>
      </c>
      <c r="G216" s="11">
        <v>145.52000000000001</v>
      </c>
      <c r="H216" s="13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188.32</v>
      </c>
      <c r="N216" s="91" t="s">
        <v>3596</v>
      </c>
    </row>
    <row r="217" spans="1:17" ht="24" customHeight="1">
      <c r="A217" s="6">
        <v>213</v>
      </c>
      <c r="B217" s="16">
        <v>5930001120</v>
      </c>
      <c r="C217" s="3" t="s">
        <v>3243</v>
      </c>
      <c r="D217" s="3" t="s">
        <v>3244</v>
      </c>
      <c r="E217" s="3" t="s">
        <v>3245</v>
      </c>
      <c r="F217" s="9" t="s">
        <v>3586</v>
      </c>
      <c r="G217" s="11">
        <v>286.76</v>
      </c>
      <c r="H217" s="13">
        <v>10</v>
      </c>
      <c r="I217" s="4">
        <v>4</v>
      </c>
      <c r="J217" s="5">
        <f t="shared" si="12"/>
        <v>40</v>
      </c>
      <c r="K217" s="5">
        <f t="shared" si="13"/>
        <v>2.8000000000000003</v>
      </c>
      <c r="L217" s="5">
        <f t="shared" si="14"/>
        <v>42.8</v>
      </c>
      <c r="M217" s="5">
        <f t="shared" si="15"/>
        <v>329.56</v>
      </c>
      <c r="N217" s="91">
        <v>1</v>
      </c>
    </row>
    <row r="218" spans="1:17" ht="24" customHeight="1">
      <c r="A218" s="6">
        <v>214</v>
      </c>
      <c r="B218" s="16">
        <v>5930001121</v>
      </c>
      <c r="C218" s="3" t="s">
        <v>3246</v>
      </c>
      <c r="D218" s="3" t="s">
        <v>3247</v>
      </c>
      <c r="E218" s="3" t="s">
        <v>3248</v>
      </c>
      <c r="F218" s="9" t="s">
        <v>3586</v>
      </c>
      <c r="G218" s="11">
        <v>428</v>
      </c>
      <c r="H218" s="13">
        <v>24</v>
      </c>
      <c r="I218" s="4">
        <v>4</v>
      </c>
      <c r="J218" s="5">
        <f t="shared" si="12"/>
        <v>96</v>
      </c>
      <c r="K218" s="5">
        <f t="shared" si="13"/>
        <v>6.7200000000000006</v>
      </c>
      <c r="L218" s="5">
        <f t="shared" si="14"/>
        <v>102.72</v>
      </c>
      <c r="M218" s="5">
        <f t="shared" si="15"/>
        <v>530.72</v>
      </c>
      <c r="N218" s="91">
        <v>0</v>
      </c>
    </row>
    <row r="219" spans="1:17" ht="24" customHeight="1">
      <c r="A219" s="6">
        <v>215</v>
      </c>
      <c r="B219" s="16">
        <v>5930001122</v>
      </c>
      <c r="C219" s="3" t="s">
        <v>3249</v>
      </c>
      <c r="D219" s="3" t="s">
        <v>3250</v>
      </c>
      <c r="E219" s="3" t="s">
        <v>1517</v>
      </c>
      <c r="F219" s="15" t="s">
        <v>3588</v>
      </c>
      <c r="G219" s="11">
        <v>1617.84</v>
      </c>
      <c r="H219" s="13">
        <v>205</v>
      </c>
      <c r="I219" s="4">
        <v>4</v>
      </c>
      <c r="J219" s="5">
        <f t="shared" si="12"/>
        <v>820</v>
      </c>
      <c r="K219" s="5">
        <f t="shared" si="13"/>
        <v>57.400000000000006</v>
      </c>
      <c r="L219" s="5">
        <f t="shared" si="14"/>
        <v>877.4</v>
      </c>
      <c r="M219" s="5">
        <f t="shared" si="15"/>
        <v>2495.2399999999998</v>
      </c>
      <c r="N219" s="91" t="s">
        <v>3597</v>
      </c>
      <c r="O219" s="84"/>
      <c r="P219" s="87"/>
      <c r="Q219" s="54"/>
    </row>
    <row r="220" spans="1:17" ht="24" customHeight="1">
      <c r="A220" s="6">
        <v>216</v>
      </c>
      <c r="B220" s="16">
        <v>5930001123</v>
      </c>
      <c r="C220" s="3" t="s">
        <v>3251</v>
      </c>
      <c r="D220" s="3" t="s">
        <v>3252</v>
      </c>
      <c r="E220" s="62" t="s">
        <v>1019</v>
      </c>
      <c r="F220" s="9" t="s">
        <v>3586</v>
      </c>
      <c r="G220" s="11">
        <v>885.96</v>
      </c>
      <c r="H220" s="13">
        <v>60</v>
      </c>
      <c r="I220" s="4">
        <v>4</v>
      </c>
      <c r="J220" s="5">
        <f t="shared" si="12"/>
        <v>240</v>
      </c>
      <c r="K220" s="5">
        <f t="shared" si="13"/>
        <v>16.8</v>
      </c>
      <c r="L220" s="5">
        <f t="shared" si="14"/>
        <v>256.8</v>
      </c>
      <c r="M220" s="5">
        <f t="shared" si="15"/>
        <v>1142.76</v>
      </c>
      <c r="N220" s="91" t="s">
        <v>3596</v>
      </c>
    </row>
    <row r="221" spans="1:17" ht="24" customHeight="1">
      <c r="A221" s="6">
        <v>217</v>
      </c>
      <c r="B221" s="16">
        <v>5930001124</v>
      </c>
      <c r="C221" s="3" t="s">
        <v>3253</v>
      </c>
      <c r="D221" s="3" t="s">
        <v>3254</v>
      </c>
      <c r="E221" s="3" t="s">
        <v>3255</v>
      </c>
      <c r="F221" s="9" t="s">
        <v>3586</v>
      </c>
      <c r="G221" s="11">
        <v>34.24</v>
      </c>
      <c r="H221" s="13">
        <v>3</v>
      </c>
      <c r="I221" s="4">
        <v>4</v>
      </c>
      <c r="J221" s="5">
        <f t="shared" si="12"/>
        <v>12</v>
      </c>
      <c r="K221" s="5">
        <f t="shared" si="13"/>
        <v>0.84000000000000008</v>
      </c>
      <c r="L221" s="5">
        <f t="shared" si="14"/>
        <v>12.84</v>
      </c>
      <c r="M221" s="5">
        <f t="shared" si="15"/>
        <v>47.08</v>
      </c>
      <c r="N221" s="91">
        <v>1</v>
      </c>
    </row>
    <row r="222" spans="1:17" ht="24" customHeight="1">
      <c r="A222" s="6">
        <v>218</v>
      </c>
      <c r="B222" s="16">
        <v>5930001125</v>
      </c>
      <c r="C222" s="3" t="s">
        <v>3256</v>
      </c>
      <c r="D222" s="3" t="s">
        <v>3257</v>
      </c>
      <c r="E222" s="3" t="s">
        <v>3258</v>
      </c>
      <c r="F222" s="9" t="s">
        <v>3586</v>
      </c>
      <c r="G222" s="11">
        <v>107</v>
      </c>
      <c r="H222" s="13">
        <v>2</v>
      </c>
      <c r="I222" s="4">
        <v>4</v>
      </c>
      <c r="J222" s="5">
        <f t="shared" si="12"/>
        <v>8</v>
      </c>
      <c r="K222" s="5">
        <f t="shared" si="13"/>
        <v>0.56000000000000005</v>
      </c>
      <c r="L222" s="5">
        <f t="shared" si="14"/>
        <v>8.56</v>
      </c>
      <c r="M222" s="5">
        <f t="shared" si="15"/>
        <v>115.56</v>
      </c>
      <c r="N222" s="91">
        <v>0</v>
      </c>
    </row>
    <row r="223" spans="1:17" ht="24" customHeight="1">
      <c r="A223" s="6">
        <v>219</v>
      </c>
      <c r="B223" s="16">
        <v>5930001126</v>
      </c>
      <c r="C223" s="65" t="s">
        <v>3259</v>
      </c>
      <c r="D223" s="65" t="s">
        <v>1665</v>
      </c>
      <c r="E223" s="65" t="s">
        <v>1896</v>
      </c>
      <c r="F223" s="9" t="s">
        <v>3586</v>
      </c>
      <c r="G223" s="11">
        <v>214</v>
      </c>
      <c r="H223" s="13">
        <v>37</v>
      </c>
      <c r="I223" s="4">
        <v>4</v>
      </c>
      <c r="J223" s="5">
        <f t="shared" si="12"/>
        <v>148</v>
      </c>
      <c r="K223" s="5">
        <f t="shared" si="13"/>
        <v>10.360000000000001</v>
      </c>
      <c r="L223" s="5">
        <f t="shared" si="14"/>
        <v>158.36000000000001</v>
      </c>
      <c r="M223" s="5">
        <f t="shared" si="15"/>
        <v>372.36</v>
      </c>
      <c r="N223" s="91" t="s">
        <v>3597</v>
      </c>
    </row>
    <row r="224" spans="1:17" ht="24" hidden="1" customHeight="1">
      <c r="A224" s="6">
        <v>220</v>
      </c>
      <c r="B224" s="16">
        <v>5930001127</v>
      </c>
      <c r="C224" s="65" t="s">
        <v>3260</v>
      </c>
      <c r="D224" s="65" t="s">
        <v>3261</v>
      </c>
      <c r="E224" s="65" t="s">
        <v>1961</v>
      </c>
      <c r="F224" s="15" t="s">
        <v>3589</v>
      </c>
      <c r="G224" s="11">
        <v>81.319999999999993</v>
      </c>
      <c r="H224" s="13">
        <v>0</v>
      </c>
      <c r="I224" s="4">
        <v>4</v>
      </c>
      <c r="J224" s="5">
        <f t="shared" si="12"/>
        <v>0</v>
      </c>
      <c r="K224" s="5">
        <f t="shared" si="13"/>
        <v>0</v>
      </c>
      <c r="L224" s="5">
        <f t="shared" si="14"/>
        <v>0</v>
      </c>
      <c r="M224" s="5">
        <f t="shared" si="15"/>
        <v>81.319999999999993</v>
      </c>
      <c r="N224" s="91" t="s">
        <v>3596</v>
      </c>
      <c r="P224" s="87"/>
      <c r="Q224" s="86"/>
    </row>
    <row r="225" spans="1:17" ht="24" customHeight="1">
      <c r="A225" s="6">
        <v>221</v>
      </c>
      <c r="B225" s="16">
        <v>5930001128</v>
      </c>
      <c r="C225" s="65" t="s">
        <v>3262</v>
      </c>
      <c r="D225" s="65" t="s">
        <v>3263</v>
      </c>
      <c r="E225" s="65" t="s">
        <v>1899</v>
      </c>
      <c r="F225" s="9" t="s">
        <v>3586</v>
      </c>
      <c r="G225" s="11">
        <v>256.8</v>
      </c>
      <c r="H225" s="13">
        <v>31</v>
      </c>
      <c r="I225" s="4">
        <v>4</v>
      </c>
      <c r="J225" s="5">
        <f t="shared" si="12"/>
        <v>124</v>
      </c>
      <c r="K225" s="5">
        <f t="shared" si="13"/>
        <v>8.6800000000000015</v>
      </c>
      <c r="L225" s="5">
        <f t="shared" si="14"/>
        <v>132.68</v>
      </c>
      <c r="M225" s="5">
        <f t="shared" si="15"/>
        <v>389.48</v>
      </c>
      <c r="N225" s="91">
        <v>1</v>
      </c>
    </row>
    <row r="226" spans="1:17" ht="24" customHeight="1">
      <c r="A226" s="6">
        <v>222</v>
      </c>
      <c r="B226" s="16">
        <v>5930001129</v>
      </c>
      <c r="C226" s="65" t="s">
        <v>3264</v>
      </c>
      <c r="D226" s="65" t="s">
        <v>3265</v>
      </c>
      <c r="E226" s="65" t="s">
        <v>3266</v>
      </c>
      <c r="F226" s="9" t="s">
        <v>3586</v>
      </c>
      <c r="G226" s="11">
        <v>4793.6000000000004</v>
      </c>
      <c r="H226" s="13">
        <v>321</v>
      </c>
      <c r="I226" s="4">
        <v>4</v>
      </c>
      <c r="J226" s="5">
        <f t="shared" si="12"/>
        <v>1284</v>
      </c>
      <c r="K226" s="5">
        <f t="shared" si="13"/>
        <v>89.88000000000001</v>
      </c>
      <c r="L226" s="5">
        <f t="shared" si="14"/>
        <v>1373.88</v>
      </c>
      <c r="M226" s="5">
        <f t="shared" si="15"/>
        <v>6167.4800000000005</v>
      </c>
      <c r="N226" s="91">
        <v>0</v>
      </c>
    </row>
    <row r="227" spans="1:17" ht="24" customHeight="1">
      <c r="A227" s="6">
        <v>223</v>
      </c>
      <c r="B227" s="16">
        <v>5930001130</v>
      </c>
      <c r="C227" s="65" t="s">
        <v>3267</v>
      </c>
      <c r="D227" s="65" t="s">
        <v>1865</v>
      </c>
      <c r="E227" s="65" t="s">
        <v>1025</v>
      </c>
      <c r="F227" s="9" t="s">
        <v>3586</v>
      </c>
      <c r="G227" s="11">
        <v>188.32</v>
      </c>
      <c r="H227" s="13">
        <v>19</v>
      </c>
      <c r="I227" s="4">
        <v>4</v>
      </c>
      <c r="J227" s="5">
        <f t="shared" si="12"/>
        <v>76</v>
      </c>
      <c r="K227" s="5">
        <f t="shared" si="13"/>
        <v>5.32</v>
      </c>
      <c r="L227" s="5">
        <f t="shared" si="14"/>
        <v>81.319999999999993</v>
      </c>
      <c r="M227" s="5">
        <f t="shared" si="15"/>
        <v>269.64</v>
      </c>
      <c r="N227" s="91" t="s">
        <v>3597</v>
      </c>
    </row>
    <row r="228" spans="1:17" ht="24" customHeight="1">
      <c r="A228" s="6">
        <v>224</v>
      </c>
      <c r="B228" s="16">
        <v>5930001131</v>
      </c>
      <c r="C228" s="3" t="s">
        <v>3268</v>
      </c>
      <c r="D228" s="3" t="s">
        <v>3269</v>
      </c>
      <c r="E228" s="3" t="s">
        <v>3189</v>
      </c>
      <c r="F228" s="9" t="s">
        <v>3586</v>
      </c>
      <c r="G228" s="11">
        <v>727.6</v>
      </c>
      <c r="H228" s="13">
        <v>59</v>
      </c>
      <c r="I228" s="4">
        <v>4</v>
      </c>
      <c r="J228" s="5">
        <f t="shared" si="12"/>
        <v>236</v>
      </c>
      <c r="K228" s="5">
        <f t="shared" si="13"/>
        <v>16.520000000000003</v>
      </c>
      <c r="L228" s="5">
        <f t="shared" si="14"/>
        <v>252.52</v>
      </c>
      <c r="M228" s="5">
        <f t="shared" si="15"/>
        <v>980.12</v>
      </c>
      <c r="N228" s="91" t="s">
        <v>3596</v>
      </c>
    </row>
    <row r="229" spans="1:17" ht="24" customHeight="1">
      <c r="A229" s="6">
        <v>225</v>
      </c>
      <c r="B229" s="16">
        <v>5930001132</v>
      </c>
      <c r="C229" s="3" t="s">
        <v>3270</v>
      </c>
      <c r="D229" s="3" t="s">
        <v>1432</v>
      </c>
      <c r="E229" s="3" t="s">
        <v>3271</v>
      </c>
      <c r="F229" s="9" t="s">
        <v>3586</v>
      </c>
      <c r="G229" s="11">
        <v>838.88</v>
      </c>
      <c r="H229" s="13">
        <v>78</v>
      </c>
      <c r="I229" s="4">
        <v>4</v>
      </c>
      <c r="J229" s="5">
        <f t="shared" si="12"/>
        <v>312</v>
      </c>
      <c r="K229" s="5">
        <f t="shared" si="13"/>
        <v>21.840000000000003</v>
      </c>
      <c r="L229" s="5">
        <f t="shared" si="14"/>
        <v>333.84000000000003</v>
      </c>
      <c r="M229" s="5">
        <f t="shared" si="15"/>
        <v>1172.72</v>
      </c>
      <c r="N229" s="91">
        <v>1</v>
      </c>
    </row>
    <row r="230" spans="1:17" ht="24" customHeight="1">
      <c r="A230" s="6">
        <v>226</v>
      </c>
      <c r="B230" s="16">
        <v>5930001133</v>
      </c>
      <c r="C230" s="3" t="s">
        <v>3272</v>
      </c>
      <c r="D230" s="3" t="s">
        <v>3273</v>
      </c>
      <c r="E230" s="3" t="s">
        <v>3274</v>
      </c>
      <c r="F230" s="9" t="s">
        <v>3586</v>
      </c>
      <c r="G230" s="11">
        <v>124.12</v>
      </c>
      <c r="H230" s="13">
        <v>8</v>
      </c>
      <c r="I230" s="4">
        <v>4</v>
      </c>
      <c r="J230" s="5">
        <f t="shared" si="12"/>
        <v>32</v>
      </c>
      <c r="K230" s="5">
        <f t="shared" si="13"/>
        <v>2.2400000000000002</v>
      </c>
      <c r="L230" s="5">
        <f t="shared" si="14"/>
        <v>34.24</v>
      </c>
      <c r="M230" s="5">
        <f t="shared" si="15"/>
        <v>158.36000000000001</v>
      </c>
      <c r="N230" s="91">
        <v>0</v>
      </c>
    </row>
    <row r="231" spans="1:17" ht="24" customHeight="1">
      <c r="A231" s="6">
        <v>227</v>
      </c>
      <c r="B231" s="16">
        <v>5930001134</v>
      </c>
      <c r="C231" s="3" t="s">
        <v>3275</v>
      </c>
      <c r="D231" s="3" t="s">
        <v>3276</v>
      </c>
      <c r="E231" s="62" t="s">
        <v>3559</v>
      </c>
      <c r="F231" s="9" t="s">
        <v>3586</v>
      </c>
      <c r="G231" s="11">
        <v>436.56</v>
      </c>
      <c r="H231" s="13">
        <v>28</v>
      </c>
      <c r="I231" s="4">
        <v>4</v>
      </c>
      <c r="J231" s="5">
        <f t="shared" si="12"/>
        <v>112</v>
      </c>
      <c r="K231" s="5">
        <f t="shared" si="13"/>
        <v>7.8400000000000007</v>
      </c>
      <c r="L231" s="5">
        <f t="shared" si="14"/>
        <v>119.84</v>
      </c>
      <c r="M231" s="5">
        <f t="shared" si="15"/>
        <v>556.4</v>
      </c>
      <c r="N231" s="91" t="s">
        <v>3597</v>
      </c>
    </row>
    <row r="232" spans="1:17" ht="24" customHeight="1">
      <c r="A232" s="6">
        <v>228</v>
      </c>
      <c r="B232" s="16">
        <v>5930001135</v>
      </c>
      <c r="C232" s="3" t="s">
        <v>3277</v>
      </c>
      <c r="D232" s="3" t="s">
        <v>3278</v>
      </c>
      <c r="E232" s="3" t="s">
        <v>3279</v>
      </c>
      <c r="F232" s="9" t="s">
        <v>3586</v>
      </c>
      <c r="G232" s="11">
        <v>475.08</v>
      </c>
      <c r="H232" s="13">
        <v>29</v>
      </c>
      <c r="I232" s="4">
        <v>4</v>
      </c>
      <c r="J232" s="5">
        <f t="shared" si="12"/>
        <v>116</v>
      </c>
      <c r="K232" s="5">
        <f t="shared" si="13"/>
        <v>8.120000000000001</v>
      </c>
      <c r="L232" s="5">
        <f t="shared" si="14"/>
        <v>124.12</v>
      </c>
      <c r="M232" s="5">
        <f t="shared" si="15"/>
        <v>599.20000000000005</v>
      </c>
      <c r="N232" s="91" t="s">
        <v>3596</v>
      </c>
    </row>
    <row r="233" spans="1:17" ht="24" customHeight="1">
      <c r="A233" s="6">
        <v>229</v>
      </c>
      <c r="B233" s="16">
        <v>5930001136</v>
      </c>
      <c r="C233" s="65" t="s">
        <v>3280</v>
      </c>
      <c r="D233" s="65" t="s">
        <v>3281</v>
      </c>
      <c r="E233" s="65" t="s">
        <v>1069</v>
      </c>
      <c r="F233" s="9" t="s">
        <v>3586</v>
      </c>
      <c r="G233" s="11">
        <v>599.20000000000005</v>
      </c>
      <c r="H233" s="13">
        <v>80</v>
      </c>
      <c r="I233" s="4">
        <v>4</v>
      </c>
      <c r="J233" s="5">
        <f t="shared" si="12"/>
        <v>320</v>
      </c>
      <c r="K233" s="5">
        <f t="shared" si="13"/>
        <v>22.400000000000002</v>
      </c>
      <c r="L233" s="5">
        <f t="shared" si="14"/>
        <v>342.4</v>
      </c>
      <c r="M233" s="5">
        <f t="shared" si="15"/>
        <v>941.6</v>
      </c>
      <c r="N233" s="91">
        <v>1</v>
      </c>
    </row>
    <row r="234" spans="1:17" ht="24" customHeight="1">
      <c r="A234" s="6">
        <v>230</v>
      </c>
      <c r="B234" s="16">
        <v>5930001137</v>
      </c>
      <c r="C234" s="65" t="s">
        <v>3282</v>
      </c>
      <c r="D234" s="65" t="s">
        <v>3283</v>
      </c>
      <c r="E234" s="65" t="s">
        <v>1843</v>
      </c>
      <c r="F234" s="9" t="s">
        <v>3586</v>
      </c>
      <c r="G234" s="11">
        <v>368.08</v>
      </c>
      <c r="H234" s="13">
        <v>27</v>
      </c>
      <c r="I234" s="4">
        <v>4</v>
      </c>
      <c r="J234" s="5">
        <f t="shared" si="12"/>
        <v>108</v>
      </c>
      <c r="K234" s="5">
        <f t="shared" si="13"/>
        <v>7.5600000000000005</v>
      </c>
      <c r="L234" s="5">
        <f t="shared" si="14"/>
        <v>115.56</v>
      </c>
      <c r="M234" s="5">
        <f t="shared" si="15"/>
        <v>483.64</v>
      </c>
      <c r="N234" s="91">
        <v>0</v>
      </c>
    </row>
    <row r="235" spans="1:17" ht="24" customHeight="1">
      <c r="A235" s="6">
        <v>231</v>
      </c>
      <c r="B235" s="16">
        <v>5930001138</v>
      </c>
      <c r="C235" s="65" t="s">
        <v>3284</v>
      </c>
      <c r="D235" s="65" t="s">
        <v>3285</v>
      </c>
      <c r="E235" s="65" t="s">
        <v>2376</v>
      </c>
      <c r="F235" s="9" t="s">
        <v>3586</v>
      </c>
      <c r="G235" s="11">
        <v>299.60000000000002</v>
      </c>
      <c r="H235" s="13">
        <v>22</v>
      </c>
      <c r="I235" s="4">
        <v>4</v>
      </c>
      <c r="J235" s="5">
        <f t="shared" si="12"/>
        <v>88</v>
      </c>
      <c r="K235" s="5">
        <f t="shared" si="13"/>
        <v>6.16</v>
      </c>
      <c r="L235" s="5">
        <f t="shared" si="14"/>
        <v>94.16</v>
      </c>
      <c r="M235" s="5">
        <f t="shared" si="15"/>
        <v>393.76</v>
      </c>
      <c r="N235" s="91" t="s">
        <v>3597</v>
      </c>
    </row>
    <row r="236" spans="1:17" ht="24" customHeight="1">
      <c r="A236" s="6">
        <v>232</v>
      </c>
      <c r="B236" s="16">
        <v>5930001139</v>
      </c>
      <c r="C236" s="3" t="s">
        <v>3286</v>
      </c>
      <c r="D236" s="3" t="s">
        <v>3287</v>
      </c>
      <c r="E236" s="3" t="s">
        <v>1509</v>
      </c>
      <c r="F236" s="9" t="s">
        <v>19</v>
      </c>
      <c r="G236" s="11">
        <v>0</v>
      </c>
      <c r="H236" s="13">
        <v>9</v>
      </c>
      <c r="I236" s="4">
        <v>4</v>
      </c>
      <c r="J236" s="5">
        <f t="shared" si="12"/>
        <v>36</v>
      </c>
      <c r="K236" s="5">
        <f t="shared" si="13"/>
        <v>2.5200000000000005</v>
      </c>
      <c r="L236" s="5">
        <f t="shared" si="14"/>
        <v>38.520000000000003</v>
      </c>
      <c r="M236" s="5">
        <f t="shared" si="15"/>
        <v>38.520000000000003</v>
      </c>
      <c r="N236" s="91" t="s">
        <v>3596</v>
      </c>
      <c r="O236" s="86"/>
      <c r="P236" s="86"/>
      <c r="Q236" s="86"/>
    </row>
    <row r="237" spans="1:17" ht="24" customHeight="1">
      <c r="A237" s="6">
        <v>233</v>
      </c>
      <c r="B237" s="16">
        <v>5930001140</v>
      </c>
      <c r="C237" s="65" t="s">
        <v>3288</v>
      </c>
      <c r="D237" s="65" t="s">
        <v>3289</v>
      </c>
      <c r="E237" s="65" t="s">
        <v>1512</v>
      </c>
      <c r="F237" s="9" t="s">
        <v>3586</v>
      </c>
      <c r="G237" s="11">
        <v>603.48</v>
      </c>
      <c r="H237" s="13">
        <v>38</v>
      </c>
      <c r="I237" s="4">
        <v>4</v>
      </c>
      <c r="J237" s="5">
        <f t="shared" si="12"/>
        <v>152</v>
      </c>
      <c r="K237" s="5">
        <f t="shared" si="13"/>
        <v>10.64</v>
      </c>
      <c r="L237" s="5">
        <f t="shared" si="14"/>
        <v>162.63999999999999</v>
      </c>
      <c r="M237" s="5">
        <f t="shared" si="15"/>
        <v>766.12</v>
      </c>
      <c r="N237" s="91">
        <v>1</v>
      </c>
    </row>
    <row r="238" spans="1:17" ht="24" customHeight="1">
      <c r="A238" s="6">
        <v>234</v>
      </c>
      <c r="B238" s="16">
        <v>5930001141</v>
      </c>
      <c r="C238" s="3" t="s">
        <v>3290</v>
      </c>
      <c r="D238" s="3" t="s">
        <v>3291</v>
      </c>
      <c r="E238" s="3" t="s">
        <v>3512</v>
      </c>
      <c r="F238" s="9" t="s">
        <v>3586</v>
      </c>
      <c r="G238" s="11">
        <v>222.56</v>
      </c>
      <c r="H238" s="13">
        <v>9</v>
      </c>
      <c r="I238" s="4">
        <v>4</v>
      </c>
      <c r="J238" s="5">
        <f t="shared" si="12"/>
        <v>36</v>
      </c>
      <c r="K238" s="5">
        <f t="shared" si="13"/>
        <v>2.5200000000000005</v>
      </c>
      <c r="L238" s="5">
        <f t="shared" si="14"/>
        <v>38.520000000000003</v>
      </c>
      <c r="M238" s="5">
        <f t="shared" si="15"/>
        <v>261.08</v>
      </c>
      <c r="N238" s="91">
        <v>0</v>
      </c>
    </row>
    <row r="239" spans="1:17" ht="24" customHeight="1">
      <c r="A239" s="6">
        <v>235</v>
      </c>
      <c r="B239" s="16">
        <v>5930001142</v>
      </c>
      <c r="C239" s="65" t="s">
        <v>3292</v>
      </c>
      <c r="D239" s="65" t="s">
        <v>3293</v>
      </c>
      <c r="E239" s="65" t="s">
        <v>3294</v>
      </c>
      <c r="F239" s="9" t="s">
        <v>3586</v>
      </c>
      <c r="G239" s="11">
        <v>787.52</v>
      </c>
      <c r="H239" s="13">
        <v>52</v>
      </c>
      <c r="I239" s="4">
        <v>4</v>
      </c>
      <c r="J239" s="5">
        <f t="shared" si="12"/>
        <v>208</v>
      </c>
      <c r="K239" s="5">
        <f t="shared" si="13"/>
        <v>14.560000000000002</v>
      </c>
      <c r="L239" s="5">
        <f t="shared" si="14"/>
        <v>222.56</v>
      </c>
      <c r="M239" s="5">
        <f t="shared" si="15"/>
        <v>1010.0799999999999</v>
      </c>
      <c r="N239" s="91" t="s">
        <v>3597</v>
      </c>
    </row>
    <row r="240" spans="1:17" ht="24" customHeight="1">
      <c r="A240" s="6">
        <v>236</v>
      </c>
      <c r="B240" s="16">
        <v>5930001143</v>
      </c>
      <c r="C240" s="65" t="s">
        <v>3295</v>
      </c>
      <c r="D240" s="65" t="s">
        <v>3296</v>
      </c>
      <c r="E240" s="65" t="s">
        <v>3297</v>
      </c>
      <c r="F240" s="9" t="s">
        <v>3586</v>
      </c>
      <c r="G240" s="11">
        <v>325.27999999999997</v>
      </c>
      <c r="H240" s="13">
        <v>20</v>
      </c>
      <c r="I240" s="4">
        <v>4</v>
      </c>
      <c r="J240" s="5">
        <f t="shared" si="12"/>
        <v>80</v>
      </c>
      <c r="K240" s="5">
        <f t="shared" si="13"/>
        <v>5.6000000000000005</v>
      </c>
      <c r="L240" s="5">
        <f t="shared" si="14"/>
        <v>85.6</v>
      </c>
      <c r="M240" s="5">
        <f t="shared" si="15"/>
        <v>410.88</v>
      </c>
      <c r="N240" s="91" t="s">
        <v>3596</v>
      </c>
    </row>
    <row r="241" spans="1:17" ht="24" customHeight="1">
      <c r="A241" s="6">
        <v>237</v>
      </c>
      <c r="B241" s="16">
        <v>5930001144</v>
      </c>
      <c r="C241" s="65" t="s">
        <v>3298</v>
      </c>
      <c r="D241" s="65" t="s">
        <v>3299</v>
      </c>
      <c r="E241" s="65" t="s">
        <v>2030</v>
      </c>
      <c r="F241" s="9" t="s">
        <v>3586</v>
      </c>
      <c r="G241" s="11">
        <v>1309.68</v>
      </c>
      <c r="H241" s="13">
        <v>97</v>
      </c>
      <c r="I241" s="4">
        <v>4</v>
      </c>
      <c r="J241" s="5">
        <f t="shared" si="12"/>
        <v>388</v>
      </c>
      <c r="K241" s="5">
        <f t="shared" si="13"/>
        <v>27.160000000000004</v>
      </c>
      <c r="L241" s="5">
        <f t="shared" si="14"/>
        <v>415.16</v>
      </c>
      <c r="M241" s="5">
        <f t="shared" si="15"/>
        <v>1724.8400000000001</v>
      </c>
      <c r="N241" s="91">
        <v>1</v>
      </c>
    </row>
    <row r="242" spans="1:17" ht="24" customHeight="1">
      <c r="A242" s="6">
        <v>238</v>
      </c>
      <c r="B242" s="16">
        <v>5930001145</v>
      </c>
      <c r="C242" s="3" t="s">
        <v>3300</v>
      </c>
      <c r="D242" s="3" t="s">
        <v>3301</v>
      </c>
      <c r="E242" s="3" t="s">
        <v>3302</v>
      </c>
      <c r="F242" s="9" t="s">
        <v>3586</v>
      </c>
      <c r="G242" s="11">
        <v>273.92</v>
      </c>
      <c r="H242" s="13">
        <v>34</v>
      </c>
      <c r="I242" s="4">
        <v>4</v>
      </c>
      <c r="J242" s="5">
        <f t="shared" si="12"/>
        <v>136</v>
      </c>
      <c r="K242" s="5">
        <f t="shared" si="13"/>
        <v>9.5200000000000014</v>
      </c>
      <c r="L242" s="5">
        <f t="shared" si="14"/>
        <v>145.52000000000001</v>
      </c>
      <c r="M242" s="5">
        <f t="shared" si="15"/>
        <v>419.44000000000005</v>
      </c>
      <c r="N242" s="91">
        <v>0</v>
      </c>
    </row>
    <row r="243" spans="1:17" ht="24" customHeight="1">
      <c r="A243" s="6">
        <v>239</v>
      </c>
      <c r="B243" s="16">
        <v>5930001146</v>
      </c>
      <c r="C243" s="65" t="s">
        <v>3303</v>
      </c>
      <c r="D243" s="65" t="s">
        <v>3304</v>
      </c>
      <c r="E243" s="65" t="s">
        <v>1873</v>
      </c>
      <c r="F243" s="9" t="s">
        <v>3586</v>
      </c>
      <c r="G243" s="11">
        <v>21.4</v>
      </c>
      <c r="H243" s="13">
        <v>1</v>
      </c>
      <c r="I243" s="4">
        <v>4</v>
      </c>
      <c r="J243" s="5">
        <f t="shared" si="12"/>
        <v>4</v>
      </c>
      <c r="K243" s="5">
        <f t="shared" si="13"/>
        <v>0.28000000000000003</v>
      </c>
      <c r="L243" s="5">
        <f t="shared" si="14"/>
        <v>4.28</v>
      </c>
      <c r="M243" s="5">
        <f t="shared" si="15"/>
        <v>25.68</v>
      </c>
      <c r="N243" s="91" t="s">
        <v>3597</v>
      </c>
    </row>
    <row r="244" spans="1:17" ht="24" customHeight="1">
      <c r="A244" s="6">
        <v>240</v>
      </c>
      <c r="B244" s="16">
        <v>5930001147</v>
      </c>
      <c r="C244" s="65" t="s">
        <v>3305</v>
      </c>
      <c r="D244" s="65" t="s">
        <v>3306</v>
      </c>
      <c r="E244" s="65" t="s">
        <v>3541</v>
      </c>
      <c r="F244" s="9" t="s">
        <v>3586</v>
      </c>
      <c r="G244" s="11">
        <v>363.8</v>
      </c>
      <c r="H244" s="13">
        <v>39</v>
      </c>
      <c r="I244" s="4">
        <v>4</v>
      </c>
      <c r="J244" s="5">
        <f t="shared" si="12"/>
        <v>156</v>
      </c>
      <c r="K244" s="5">
        <f t="shared" si="13"/>
        <v>10.920000000000002</v>
      </c>
      <c r="L244" s="5">
        <f t="shared" si="14"/>
        <v>166.92000000000002</v>
      </c>
      <c r="M244" s="5">
        <f t="shared" si="15"/>
        <v>530.72</v>
      </c>
      <c r="N244" s="91" t="s">
        <v>3596</v>
      </c>
    </row>
    <row r="245" spans="1:17" ht="24" customHeight="1">
      <c r="A245" s="6">
        <v>241</v>
      </c>
      <c r="B245" s="16">
        <v>5930001148</v>
      </c>
      <c r="C245" s="3" t="s">
        <v>3307</v>
      </c>
      <c r="D245" s="3" t="s">
        <v>3308</v>
      </c>
      <c r="E245" s="3" t="s">
        <v>3309</v>
      </c>
      <c r="F245" s="9" t="s">
        <v>3586</v>
      </c>
      <c r="G245" s="11">
        <v>731.88</v>
      </c>
      <c r="H245" s="13">
        <v>56</v>
      </c>
      <c r="I245" s="4">
        <v>4</v>
      </c>
      <c r="J245" s="5">
        <f t="shared" si="12"/>
        <v>224</v>
      </c>
      <c r="K245" s="5">
        <f t="shared" si="13"/>
        <v>15.680000000000001</v>
      </c>
      <c r="L245" s="5">
        <f t="shared" si="14"/>
        <v>239.68</v>
      </c>
      <c r="M245" s="5">
        <f t="shared" si="15"/>
        <v>971.56</v>
      </c>
      <c r="N245" s="91">
        <v>1</v>
      </c>
    </row>
    <row r="246" spans="1:17" ht="24" customHeight="1">
      <c r="A246" s="6">
        <v>242</v>
      </c>
      <c r="B246" s="16">
        <v>5930001149</v>
      </c>
      <c r="C246" s="3" t="s">
        <v>3310</v>
      </c>
      <c r="D246" s="3" t="s">
        <v>3311</v>
      </c>
      <c r="E246" s="3" t="s">
        <v>3312</v>
      </c>
      <c r="F246" s="9" t="s">
        <v>3586</v>
      </c>
      <c r="G246" s="11">
        <v>556.4</v>
      </c>
      <c r="H246" s="13">
        <v>37</v>
      </c>
      <c r="I246" s="4">
        <v>4</v>
      </c>
      <c r="J246" s="5">
        <f t="shared" si="12"/>
        <v>148</v>
      </c>
      <c r="K246" s="5">
        <f t="shared" si="13"/>
        <v>10.360000000000001</v>
      </c>
      <c r="L246" s="5">
        <f t="shared" si="14"/>
        <v>158.36000000000001</v>
      </c>
      <c r="M246" s="5">
        <f t="shared" si="15"/>
        <v>714.76</v>
      </c>
      <c r="N246" s="91">
        <v>0</v>
      </c>
    </row>
    <row r="247" spans="1:17" ht="24" customHeight="1">
      <c r="A247" s="6">
        <v>243</v>
      </c>
      <c r="B247" s="16">
        <v>5930001150</v>
      </c>
      <c r="C247" s="3" t="s">
        <v>3313</v>
      </c>
      <c r="D247" s="3" t="s">
        <v>3314</v>
      </c>
      <c r="E247" s="3" t="s">
        <v>1069</v>
      </c>
      <c r="F247" s="9" t="s">
        <v>3586</v>
      </c>
      <c r="G247" s="11">
        <v>633.44000000000005</v>
      </c>
      <c r="H247" s="13">
        <v>27</v>
      </c>
      <c r="I247" s="4">
        <v>4</v>
      </c>
      <c r="J247" s="5">
        <f t="shared" si="12"/>
        <v>108</v>
      </c>
      <c r="K247" s="5">
        <f t="shared" si="13"/>
        <v>7.5600000000000005</v>
      </c>
      <c r="L247" s="5">
        <f t="shared" si="14"/>
        <v>115.56</v>
      </c>
      <c r="M247" s="5">
        <f t="shared" si="15"/>
        <v>749</v>
      </c>
      <c r="N247" s="91" t="s">
        <v>3597</v>
      </c>
    </row>
    <row r="248" spans="1:17" ht="24" customHeight="1">
      <c r="A248" s="6">
        <v>244</v>
      </c>
      <c r="B248" s="16">
        <v>5930001151</v>
      </c>
      <c r="C248" s="3" t="s">
        <v>3315</v>
      </c>
      <c r="D248" s="3" t="s">
        <v>3316</v>
      </c>
      <c r="E248" s="3" t="s">
        <v>1853</v>
      </c>
      <c r="F248" s="9" t="s">
        <v>3586</v>
      </c>
      <c r="G248" s="11">
        <v>894.52</v>
      </c>
      <c r="H248" s="13">
        <v>37</v>
      </c>
      <c r="I248" s="4">
        <v>4</v>
      </c>
      <c r="J248" s="5">
        <f t="shared" si="12"/>
        <v>148</v>
      </c>
      <c r="K248" s="5">
        <f t="shared" si="13"/>
        <v>10.360000000000001</v>
      </c>
      <c r="L248" s="5">
        <f t="shared" si="14"/>
        <v>158.36000000000001</v>
      </c>
      <c r="M248" s="5">
        <f t="shared" si="15"/>
        <v>1052.8800000000001</v>
      </c>
      <c r="N248" s="91" t="s">
        <v>3596</v>
      </c>
    </row>
    <row r="249" spans="1:17" ht="24" customHeight="1">
      <c r="A249" s="6">
        <v>245</v>
      </c>
      <c r="B249" s="16">
        <v>5930001152</v>
      </c>
      <c r="C249" s="65" t="s">
        <v>3317</v>
      </c>
      <c r="D249" s="65" t="s">
        <v>3318</v>
      </c>
      <c r="E249" s="65" t="s">
        <v>1512</v>
      </c>
      <c r="F249" s="9" t="s">
        <v>3586</v>
      </c>
      <c r="G249" s="11">
        <v>355.24</v>
      </c>
      <c r="H249" s="13">
        <v>19</v>
      </c>
      <c r="I249" s="4">
        <v>4</v>
      </c>
      <c r="J249" s="5">
        <f t="shared" si="12"/>
        <v>76</v>
      </c>
      <c r="K249" s="5">
        <f t="shared" si="13"/>
        <v>5.32</v>
      </c>
      <c r="L249" s="5">
        <f t="shared" si="14"/>
        <v>81.319999999999993</v>
      </c>
      <c r="M249" s="5">
        <f t="shared" si="15"/>
        <v>436.56</v>
      </c>
      <c r="N249" s="91">
        <v>1</v>
      </c>
    </row>
    <row r="250" spans="1:17" ht="24" customHeight="1">
      <c r="A250" s="6">
        <v>246</v>
      </c>
      <c r="B250" s="16">
        <v>5930001153</v>
      </c>
      <c r="C250" s="3" t="s">
        <v>3319</v>
      </c>
      <c r="D250" s="3" t="s">
        <v>3320</v>
      </c>
      <c r="E250" s="3" t="s">
        <v>3321</v>
      </c>
      <c r="F250" s="9" t="s">
        <v>3586</v>
      </c>
      <c r="G250" s="11">
        <v>449.4</v>
      </c>
      <c r="H250" s="13">
        <v>42</v>
      </c>
      <c r="I250" s="4">
        <v>4</v>
      </c>
      <c r="J250" s="5">
        <f t="shared" si="12"/>
        <v>168</v>
      </c>
      <c r="K250" s="5">
        <f t="shared" si="13"/>
        <v>11.760000000000002</v>
      </c>
      <c r="L250" s="5">
        <f t="shared" si="14"/>
        <v>179.76</v>
      </c>
      <c r="M250" s="5">
        <f t="shared" si="15"/>
        <v>629.16</v>
      </c>
      <c r="N250" s="91">
        <v>0</v>
      </c>
    </row>
    <row r="251" spans="1:17" ht="24" customHeight="1">
      <c r="A251" s="6">
        <v>247</v>
      </c>
      <c r="B251" s="16">
        <v>5930001154</v>
      </c>
      <c r="C251" s="3" t="s">
        <v>3322</v>
      </c>
      <c r="D251" s="3" t="s">
        <v>3323</v>
      </c>
      <c r="E251" s="3" t="s">
        <v>3324</v>
      </c>
      <c r="F251" s="9" t="s">
        <v>3586</v>
      </c>
      <c r="G251" s="11">
        <v>222.56</v>
      </c>
      <c r="H251" s="13">
        <v>18</v>
      </c>
      <c r="I251" s="4">
        <v>4</v>
      </c>
      <c r="J251" s="5">
        <f t="shared" si="12"/>
        <v>72</v>
      </c>
      <c r="K251" s="5">
        <f t="shared" si="13"/>
        <v>5.0400000000000009</v>
      </c>
      <c r="L251" s="5">
        <f t="shared" si="14"/>
        <v>77.040000000000006</v>
      </c>
      <c r="M251" s="5">
        <f t="shared" si="15"/>
        <v>299.60000000000002</v>
      </c>
      <c r="N251" s="91" t="s">
        <v>3597</v>
      </c>
    </row>
    <row r="252" spans="1:17" ht="24" customHeight="1">
      <c r="A252" s="6">
        <v>248</v>
      </c>
      <c r="B252" s="16">
        <v>5930001155</v>
      </c>
      <c r="C252" s="3" t="s">
        <v>3325</v>
      </c>
      <c r="D252" s="3" t="s">
        <v>3326</v>
      </c>
      <c r="E252" s="3" t="s">
        <v>3327</v>
      </c>
      <c r="F252" s="9" t="s">
        <v>3586</v>
      </c>
      <c r="G252" s="11">
        <v>205.44</v>
      </c>
      <c r="H252" s="13">
        <v>17</v>
      </c>
      <c r="I252" s="4">
        <v>4</v>
      </c>
      <c r="J252" s="5">
        <f t="shared" si="12"/>
        <v>68</v>
      </c>
      <c r="K252" s="5">
        <f t="shared" si="13"/>
        <v>4.7600000000000007</v>
      </c>
      <c r="L252" s="5">
        <f t="shared" si="14"/>
        <v>72.760000000000005</v>
      </c>
      <c r="M252" s="5">
        <f t="shared" si="15"/>
        <v>278.2</v>
      </c>
      <c r="N252" s="91" t="s">
        <v>3596</v>
      </c>
    </row>
    <row r="253" spans="1:17" ht="24" customHeight="1">
      <c r="A253" s="6">
        <v>249</v>
      </c>
      <c r="B253" s="16">
        <v>5930001156</v>
      </c>
      <c r="C253" s="3" t="s">
        <v>3328</v>
      </c>
      <c r="D253" s="3" t="s">
        <v>1996</v>
      </c>
      <c r="E253" s="3" t="s">
        <v>3329</v>
      </c>
      <c r="F253" s="9" t="s">
        <v>3586</v>
      </c>
      <c r="G253" s="11">
        <v>273.92</v>
      </c>
      <c r="H253" s="13">
        <v>16</v>
      </c>
      <c r="I253" s="4">
        <v>4</v>
      </c>
      <c r="J253" s="5">
        <f t="shared" si="12"/>
        <v>64</v>
      </c>
      <c r="K253" s="5">
        <f t="shared" si="13"/>
        <v>4.4800000000000004</v>
      </c>
      <c r="L253" s="5">
        <f t="shared" si="14"/>
        <v>68.48</v>
      </c>
      <c r="M253" s="5">
        <f t="shared" si="15"/>
        <v>342.40000000000003</v>
      </c>
      <c r="N253" s="91">
        <v>1</v>
      </c>
    </row>
    <row r="254" spans="1:17" ht="24" customHeight="1">
      <c r="A254" s="6">
        <v>250</v>
      </c>
      <c r="B254" s="16">
        <v>5930001157</v>
      </c>
      <c r="C254" s="3" t="s">
        <v>3330</v>
      </c>
      <c r="D254" s="3" t="s">
        <v>2779</v>
      </c>
      <c r="E254" s="3" t="s">
        <v>3331</v>
      </c>
      <c r="F254" s="9" t="s">
        <v>3588</v>
      </c>
      <c r="G254" s="11">
        <v>145.52000000000001</v>
      </c>
      <c r="H254" s="13">
        <v>24</v>
      </c>
      <c r="I254" s="4">
        <v>4</v>
      </c>
      <c r="J254" s="5">
        <f t="shared" si="12"/>
        <v>96</v>
      </c>
      <c r="K254" s="5">
        <f t="shared" si="13"/>
        <v>6.7200000000000006</v>
      </c>
      <c r="L254" s="5">
        <f t="shared" si="14"/>
        <v>102.72</v>
      </c>
      <c r="M254" s="5">
        <f t="shared" si="15"/>
        <v>248.24</v>
      </c>
      <c r="N254" s="91">
        <v>0</v>
      </c>
      <c r="O254" s="84"/>
      <c r="P254" s="87"/>
    </row>
    <row r="255" spans="1:17" ht="24" customHeight="1">
      <c r="A255" s="6">
        <v>251</v>
      </c>
      <c r="B255" s="16">
        <v>5930001158</v>
      </c>
      <c r="C255" s="3" t="s">
        <v>3332</v>
      </c>
      <c r="D255" s="3" t="s">
        <v>3333</v>
      </c>
      <c r="E255" s="3" t="s">
        <v>3334</v>
      </c>
      <c r="F255" s="9" t="s">
        <v>3588</v>
      </c>
      <c r="G255" s="11">
        <v>17.12</v>
      </c>
      <c r="H255" s="13">
        <v>3</v>
      </c>
      <c r="I255" s="4">
        <v>4</v>
      </c>
      <c r="J255" s="5">
        <f>H255*I255</f>
        <v>12</v>
      </c>
      <c r="K255" s="5">
        <f t="shared" si="13"/>
        <v>0.84000000000000008</v>
      </c>
      <c r="L255" s="5">
        <f>J255+K255</f>
        <v>12.84</v>
      </c>
      <c r="M255" s="5">
        <f t="shared" si="15"/>
        <v>29.96</v>
      </c>
      <c r="N255" s="91" t="s">
        <v>3597</v>
      </c>
      <c r="O255" s="84"/>
      <c r="P255" s="87"/>
    </row>
    <row r="256" spans="1:17" ht="24" customHeight="1">
      <c r="A256" s="6">
        <v>252</v>
      </c>
      <c r="B256" s="16">
        <v>5930001159</v>
      </c>
      <c r="C256" s="3" t="s">
        <v>3335</v>
      </c>
      <c r="D256" s="3" t="s">
        <v>3336</v>
      </c>
      <c r="E256" s="3" t="s">
        <v>3337</v>
      </c>
      <c r="F256" s="9" t="s">
        <v>19</v>
      </c>
      <c r="G256" s="11">
        <v>0</v>
      </c>
      <c r="H256" s="13">
        <v>93</v>
      </c>
      <c r="I256" s="4">
        <v>4</v>
      </c>
      <c r="J256" s="5">
        <f t="shared" si="12"/>
        <v>372</v>
      </c>
      <c r="K256" s="5">
        <f t="shared" si="13"/>
        <v>26.040000000000003</v>
      </c>
      <c r="L256" s="5">
        <f t="shared" si="14"/>
        <v>398.04</v>
      </c>
      <c r="M256" s="5">
        <f t="shared" si="15"/>
        <v>398.04</v>
      </c>
      <c r="N256" s="91" t="s">
        <v>3596</v>
      </c>
      <c r="O256" s="86"/>
      <c r="P256" s="86"/>
      <c r="Q256" s="86"/>
    </row>
    <row r="257" spans="1:17" ht="24" customHeight="1">
      <c r="A257" s="6">
        <v>253</v>
      </c>
      <c r="B257" s="16">
        <v>5930001160</v>
      </c>
      <c r="C257" s="3" t="s">
        <v>3338</v>
      </c>
      <c r="D257" s="3" t="s">
        <v>3339</v>
      </c>
      <c r="E257" s="3" t="s">
        <v>3340</v>
      </c>
      <c r="F257" s="9" t="s">
        <v>3586</v>
      </c>
      <c r="G257" s="11">
        <v>261.08</v>
      </c>
      <c r="H257" s="13">
        <v>38</v>
      </c>
      <c r="I257" s="4">
        <v>4</v>
      </c>
      <c r="J257" s="5">
        <f t="shared" si="12"/>
        <v>152</v>
      </c>
      <c r="K257" s="5">
        <f t="shared" si="13"/>
        <v>10.64</v>
      </c>
      <c r="L257" s="5">
        <f t="shared" si="14"/>
        <v>162.63999999999999</v>
      </c>
      <c r="M257" s="5">
        <f t="shared" si="15"/>
        <v>423.71999999999997</v>
      </c>
      <c r="N257" s="91">
        <v>1</v>
      </c>
    </row>
    <row r="258" spans="1:17" ht="24" customHeight="1">
      <c r="A258" s="6">
        <v>254</v>
      </c>
      <c r="B258" s="16">
        <v>5930001161</v>
      </c>
      <c r="C258" s="3" t="s">
        <v>3341</v>
      </c>
      <c r="D258" s="3" t="s">
        <v>3342</v>
      </c>
      <c r="E258" s="3" t="s">
        <v>3343</v>
      </c>
      <c r="F258" s="9" t="s">
        <v>3586</v>
      </c>
      <c r="G258" s="11">
        <v>201.16</v>
      </c>
      <c r="H258" s="13">
        <v>6</v>
      </c>
      <c r="I258" s="4">
        <v>4</v>
      </c>
      <c r="J258" s="5">
        <f t="shared" si="12"/>
        <v>24</v>
      </c>
      <c r="K258" s="5">
        <f t="shared" si="13"/>
        <v>1.6800000000000002</v>
      </c>
      <c r="L258" s="5">
        <f t="shared" si="14"/>
        <v>25.68</v>
      </c>
      <c r="M258" s="5">
        <f t="shared" si="15"/>
        <v>226.84</v>
      </c>
      <c r="N258" s="91">
        <v>0</v>
      </c>
    </row>
    <row r="259" spans="1:17" ht="24" hidden="1" customHeight="1">
      <c r="A259" s="6">
        <v>255</v>
      </c>
      <c r="B259" s="16">
        <v>5930001162</v>
      </c>
      <c r="C259" s="3" t="s">
        <v>3344</v>
      </c>
      <c r="D259" s="3" t="s">
        <v>3345</v>
      </c>
      <c r="E259" s="3" t="s">
        <v>3346</v>
      </c>
      <c r="F259" s="9" t="s">
        <v>3589</v>
      </c>
      <c r="G259" s="11">
        <v>235.4</v>
      </c>
      <c r="H259" s="13">
        <v>0</v>
      </c>
      <c r="I259" s="4">
        <v>4</v>
      </c>
      <c r="J259" s="5">
        <f t="shared" si="12"/>
        <v>0</v>
      </c>
      <c r="K259" s="5">
        <f t="shared" si="13"/>
        <v>0</v>
      </c>
      <c r="L259" s="5">
        <f t="shared" si="14"/>
        <v>0</v>
      </c>
      <c r="M259" s="5">
        <f t="shared" si="15"/>
        <v>235.4</v>
      </c>
      <c r="N259" s="91" t="s">
        <v>3597</v>
      </c>
      <c r="P259" s="87"/>
      <c r="Q259" s="86"/>
    </row>
    <row r="260" spans="1:17" ht="24" customHeight="1">
      <c r="A260" s="6">
        <v>256</v>
      </c>
      <c r="B260" s="16">
        <v>5930001163</v>
      </c>
      <c r="C260" s="65" t="s">
        <v>3347</v>
      </c>
      <c r="D260" s="65" t="s">
        <v>2673</v>
      </c>
      <c r="E260" s="65" t="s">
        <v>3348</v>
      </c>
      <c r="F260" s="9" t="s">
        <v>3586</v>
      </c>
      <c r="G260" s="11">
        <v>487.92</v>
      </c>
      <c r="H260" s="13">
        <v>46</v>
      </c>
      <c r="I260" s="4">
        <v>4</v>
      </c>
      <c r="J260" s="5">
        <f t="shared" si="12"/>
        <v>184</v>
      </c>
      <c r="K260" s="5">
        <f t="shared" si="13"/>
        <v>12.88</v>
      </c>
      <c r="L260" s="5">
        <f t="shared" si="14"/>
        <v>196.88</v>
      </c>
      <c r="M260" s="5">
        <f t="shared" si="15"/>
        <v>684.8</v>
      </c>
      <c r="N260" s="91" t="s">
        <v>3596</v>
      </c>
    </row>
    <row r="261" spans="1:17" ht="24" customHeight="1">
      <c r="A261" s="6">
        <v>257</v>
      </c>
      <c r="B261" s="16">
        <v>5930001164</v>
      </c>
      <c r="C261" s="3" t="s">
        <v>3349</v>
      </c>
      <c r="D261" s="3" t="s">
        <v>3350</v>
      </c>
      <c r="E261" s="3" t="s">
        <v>2982</v>
      </c>
      <c r="F261" s="9" t="s">
        <v>3586</v>
      </c>
      <c r="G261" s="11">
        <v>834.6</v>
      </c>
      <c r="H261" s="13">
        <v>59</v>
      </c>
      <c r="I261" s="4">
        <v>4</v>
      </c>
      <c r="J261" s="5">
        <f t="shared" si="12"/>
        <v>236</v>
      </c>
      <c r="K261" s="5">
        <f t="shared" si="13"/>
        <v>16.520000000000003</v>
      </c>
      <c r="L261" s="5">
        <f t="shared" si="14"/>
        <v>252.52</v>
      </c>
      <c r="M261" s="5">
        <f t="shared" si="15"/>
        <v>1087.1200000000001</v>
      </c>
      <c r="N261" s="91">
        <v>1</v>
      </c>
    </row>
    <row r="262" spans="1:17" ht="24" customHeight="1">
      <c r="A262" s="6">
        <v>258</v>
      </c>
      <c r="B262" s="16">
        <v>5930001165</v>
      </c>
      <c r="C262" s="3" t="s">
        <v>3351</v>
      </c>
      <c r="D262" s="3" t="s">
        <v>3352</v>
      </c>
      <c r="E262" s="3" t="s">
        <v>3353</v>
      </c>
      <c r="F262" s="9" t="s">
        <v>3586</v>
      </c>
      <c r="G262" s="11">
        <v>162.63999999999999</v>
      </c>
      <c r="H262" s="13">
        <v>7</v>
      </c>
      <c r="I262" s="4">
        <v>4</v>
      </c>
      <c r="J262" s="5">
        <f t="shared" ref="J262:J308" si="16">H262*I262</f>
        <v>28</v>
      </c>
      <c r="K262" s="5">
        <f t="shared" ref="K262:K307" si="17">J262*7%</f>
        <v>1.9600000000000002</v>
      </c>
      <c r="L262" s="5">
        <f t="shared" ref="L262:L308" si="18">J262+K262</f>
        <v>29.96</v>
      </c>
      <c r="M262" s="5">
        <f t="shared" si="15"/>
        <v>192.6</v>
      </c>
      <c r="N262" s="91">
        <v>0</v>
      </c>
    </row>
    <row r="263" spans="1:17" ht="24" customHeight="1">
      <c r="A263" s="6">
        <v>259</v>
      </c>
      <c r="B263" s="16">
        <v>5930001166</v>
      </c>
      <c r="C263" s="3" t="s">
        <v>3354</v>
      </c>
      <c r="D263" s="3" t="s">
        <v>3352</v>
      </c>
      <c r="E263" s="3" t="s">
        <v>3355</v>
      </c>
      <c r="F263" s="9" t="s">
        <v>3586</v>
      </c>
      <c r="G263" s="11">
        <v>727.6</v>
      </c>
      <c r="H263" s="13">
        <v>43</v>
      </c>
      <c r="I263" s="4">
        <v>4</v>
      </c>
      <c r="J263" s="5">
        <f t="shared" si="16"/>
        <v>172</v>
      </c>
      <c r="K263" s="5">
        <f t="shared" si="17"/>
        <v>12.040000000000001</v>
      </c>
      <c r="L263" s="5">
        <f t="shared" si="18"/>
        <v>184.04</v>
      </c>
      <c r="M263" s="5">
        <f t="shared" si="15"/>
        <v>911.64</v>
      </c>
      <c r="N263" s="91" t="s">
        <v>3597</v>
      </c>
    </row>
    <row r="264" spans="1:17" ht="24" customHeight="1">
      <c r="A264" s="6">
        <v>260</v>
      </c>
      <c r="B264" s="16">
        <v>5930001167</v>
      </c>
      <c r="C264" s="3" t="s">
        <v>3356</v>
      </c>
      <c r="D264" s="3" t="s">
        <v>3357</v>
      </c>
      <c r="E264" s="3" t="s">
        <v>3358</v>
      </c>
      <c r="F264" s="9" t="s">
        <v>3586</v>
      </c>
      <c r="G264" s="11">
        <v>2529.48</v>
      </c>
      <c r="H264" s="13">
        <v>159</v>
      </c>
      <c r="I264" s="4">
        <v>4</v>
      </c>
      <c r="J264" s="5">
        <f t="shared" si="16"/>
        <v>636</v>
      </c>
      <c r="K264" s="5">
        <f t="shared" si="17"/>
        <v>44.52</v>
      </c>
      <c r="L264" s="5">
        <f t="shared" si="18"/>
        <v>680.52</v>
      </c>
      <c r="M264" s="5">
        <f t="shared" ref="M264:M307" si="19">G264+L264</f>
        <v>3210</v>
      </c>
      <c r="N264" s="91" t="s">
        <v>3596</v>
      </c>
    </row>
    <row r="265" spans="1:17" ht="24" customHeight="1">
      <c r="A265" s="6">
        <v>261</v>
      </c>
      <c r="B265" s="16">
        <v>5930001168</v>
      </c>
      <c r="C265" s="3" t="s">
        <v>3359</v>
      </c>
      <c r="D265" s="3" t="s">
        <v>3360</v>
      </c>
      <c r="E265" s="3" t="s">
        <v>3361</v>
      </c>
      <c r="F265" s="9" t="s">
        <v>3586</v>
      </c>
      <c r="G265" s="11">
        <v>196.88</v>
      </c>
      <c r="H265" s="13">
        <v>17</v>
      </c>
      <c r="I265" s="4">
        <v>4</v>
      </c>
      <c r="J265" s="5">
        <f t="shared" si="16"/>
        <v>68</v>
      </c>
      <c r="K265" s="5">
        <f t="shared" si="17"/>
        <v>4.7600000000000007</v>
      </c>
      <c r="L265" s="5">
        <f t="shared" si="18"/>
        <v>72.760000000000005</v>
      </c>
      <c r="M265" s="5">
        <f t="shared" si="19"/>
        <v>269.64</v>
      </c>
      <c r="N265" s="91">
        <v>1</v>
      </c>
    </row>
    <row r="266" spans="1:17" ht="24" customHeight="1">
      <c r="A266" s="6">
        <v>262</v>
      </c>
      <c r="B266" s="16">
        <v>5930001169</v>
      </c>
      <c r="C266" s="3" t="s">
        <v>3362</v>
      </c>
      <c r="D266" s="3" t="s">
        <v>3363</v>
      </c>
      <c r="E266" s="3" t="s">
        <v>3364</v>
      </c>
      <c r="F266" s="9" t="s">
        <v>3586</v>
      </c>
      <c r="G266" s="11">
        <v>77.040000000000006</v>
      </c>
      <c r="H266" s="13">
        <v>11</v>
      </c>
      <c r="I266" s="4">
        <v>4</v>
      </c>
      <c r="J266" s="5">
        <f t="shared" si="16"/>
        <v>44</v>
      </c>
      <c r="K266" s="5">
        <f t="shared" si="17"/>
        <v>3.08</v>
      </c>
      <c r="L266" s="5">
        <f t="shared" si="18"/>
        <v>47.08</v>
      </c>
      <c r="M266" s="5">
        <f t="shared" si="19"/>
        <v>124.12</v>
      </c>
      <c r="N266" s="91">
        <v>0</v>
      </c>
    </row>
    <row r="267" spans="1:17" ht="24" customHeight="1">
      <c r="A267" s="6">
        <v>263</v>
      </c>
      <c r="B267" s="16">
        <v>5930001170</v>
      </c>
      <c r="C267" s="3" t="s">
        <v>3365</v>
      </c>
      <c r="D267" s="3" t="s">
        <v>2224</v>
      </c>
      <c r="E267" s="3" t="s">
        <v>3366</v>
      </c>
      <c r="F267" s="9" t="s">
        <v>3586</v>
      </c>
      <c r="G267" s="11">
        <v>107</v>
      </c>
      <c r="H267" s="13">
        <v>10</v>
      </c>
      <c r="I267" s="4">
        <v>4</v>
      </c>
      <c r="J267" s="5">
        <f t="shared" si="16"/>
        <v>40</v>
      </c>
      <c r="K267" s="5">
        <f t="shared" si="17"/>
        <v>2.8000000000000003</v>
      </c>
      <c r="L267" s="5">
        <f t="shared" si="18"/>
        <v>42.8</v>
      </c>
      <c r="M267" s="5">
        <f t="shared" si="19"/>
        <v>149.80000000000001</v>
      </c>
      <c r="N267" s="91" t="s">
        <v>3597</v>
      </c>
    </row>
    <row r="268" spans="1:17" ht="24" hidden="1" customHeight="1">
      <c r="A268" s="6">
        <v>264</v>
      </c>
      <c r="B268" s="16">
        <v>5930001171</v>
      </c>
      <c r="C268" s="3" t="s">
        <v>3367</v>
      </c>
      <c r="D268" s="3" t="s">
        <v>3368</v>
      </c>
      <c r="E268" s="3" t="s">
        <v>3369</v>
      </c>
      <c r="F268" s="9" t="s">
        <v>3586</v>
      </c>
      <c r="G268" s="11">
        <v>12.84</v>
      </c>
      <c r="H268" s="13">
        <v>0</v>
      </c>
      <c r="I268" s="4">
        <v>4</v>
      </c>
      <c r="J268" s="5">
        <f t="shared" si="16"/>
        <v>0</v>
      </c>
      <c r="K268" s="5">
        <f t="shared" si="17"/>
        <v>0</v>
      </c>
      <c r="L268" s="5">
        <f t="shared" si="18"/>
        <v>0</v>
      </c>
      <c r="M268" s="5">
        <f t="shared" si="19"/>
        <v>12.84</v>
      </c>
      <c r="N268" s="91" t="s">
        <v>3596</v>
      </c>
    </row>
    <row r="269" spans="1:17" ht="24" customHeight="1">
      <c r="A269" s="6">
        <v>265</v>
      </c>
      <c r="B269" s="16">
        <v>5930001172</v>
      </c>
      <c r="C269" s="3" t="s">
        <v>3370</v>
      </c>
      <c r="D269" s="3" t="s">
        <v>3371</v>
      </c>
      <c r="E269" s="3" t="s">
        <v>3372</v>
      </c>
      <c r="F269" s="9" t="s">
        <v>3586</v>
      </c>
      <c r="G269" s="11">
        <v>821.76</v>
      </c>
      <c r="H269" s="13">
        <v>54</v>
      </c>
      <c r="I269" s="4">
        <v>4</v>
      </c>
      <c r="J269" s="5">
        <f t="shared" si="16"/>
        <v>216</v>
      </c>
      <c r="K269" s="5">
        <f t="shared" si="17"/>
        <v>15.120000000000001</v>
      </c>
      <c r="L269" s="5">
        <f t="shared" si="18"/>
        <v>231.12</v>
      </c>
      <c r="M269" s="5">
        <f t="shared" si="19"/>
        <v>1052.8800000000001</v>
      </c>
      <c r="N269" s="91">
        <v>1</v>
      </c>
    </row>
    <row r="270" spans="1:17" ht="24" hidden="1" customHeight="1">
      <c r="A270" s="6">
        <v>266</v>
      </c>
      <c r="B270" s="16">
        <v>5930001173</v>
      </c>
      <c r="C270" s="3" t="s">
        <v>3373</v>
      </c>
      <c r="D270" s="3" t="s">
        <v>3374</v>
      </c>
      <c r="E270" s="3" t="s">
        <v>3375</v>
      </c>
      <c r="F270" s="9" t="s">
        <v>3586</v>
      </c>
      <c r="G270" s="11">
        <v>72.760000000000005</v>
      </c>
      <c r="H270" s="13">
        <v>0</v>
      </c>
      <c r="I270" s="4">
        <v>4</v>
      </c>
      <c r="J270" s="5">
        <f t="shared" si="16"/>
        <v>0</v>
      </c>
      <c r="K270" s="5">
        <f t="shared" si="17"/>
        <v>0</v>
      </c>
      <c r="L270" s="5">
        <f t="shared" si="18"/>
        <v>0</v>
      </c>
      <c r="M270" s="5">
        <f t="shared" si="19"/>
        <v>72.760000000000005</v>
      </c>
      <c r="N270" s="91">
        <v>0</v>
      </c>
    </row>
    <row r="271" spans="1:17" ht="24" customHeight="1">
      <c r="A271" s="6">
        <v>267</v>
      </c>
      <c r="B271" s="16">
        <v>5930001174</v>
      </c>
      <c r="C271" s="3" t="s">
        <v>3376</v>
      </c>
      <c r="D271" s="3" t="s">
        <v>3377</v>
      </c>
      <c r="E271" s="3" t="s">
        <v>3378</v>
      </c>
      <c r="F271" s="15" t="s">
        <v>3589</v>
      </c>
      <c r="G271" s="11">
        <v>4.28</v>
      </c>
      <c r="H271" s="13">
        <v>1</v>
      </c>
      <c r="I271" s="4">
        <v>4</v>
      </c>
      <c r="J271" s="5">
        <f t="shared" si="16"/>
        <v>4</v>
      </c>
      <c r="K271" s="5">
        <f t="shared" si="17"/>
        <v>0.28000000000000003</v>
      </c>
      <c r="L271" s="5">
        <f t="shared" si="18"/>
        <v>4.28</v>
      </c>
      <c r="M271" s="5">
        <f t="shared" si="19"/>
        <v>8.56</v>
      </c>
      <c r="N271" s="91" t="s">
        <v>3597</v>
      </c>
      <c r="P271" s="87"/>
      <c r="Q271" s="86"/>
    </row>
    <row r="272" spans="1:17" ht="24" customHeight="1">
      <c r="A272" s="6">
        <v>268</v>
      </c>
      <c r="B272" s="16">
        <v>5930001175</v>
      </c>
      <c r="C272" s="3" t="s">
        <v>3379</v>
      </c>
      <c r="D272" s="3" t="s">
        <v>3380</v>
      </c>
      <c r="E272" s="3" t="s">
        <v>3381</v>
      </c>
      <c r="F272" s="9" t="s">
        <v>3586</v>
      </c>
      <c r="G272" s="11">
        <v>380.92</v>
      </c>
      <c r="H272" s="13">
        <v>33</v>
      </c>
      <c r="I272" s="4">
        <v>4</v>
      </c>
      <c r="J272" s="5">
        <f t="shared" si="16"/>
        <v>132</v>
      </c>
      <c r="K272" s="5">
        <f t="shared" si="17"/>
        <v>9.24</v>
      </c>
      <c r="L272" s="5">
        <f t="shared" si="18"/>
        <v>141.24</v>
      </c>
      <c r="M272" s="5">
        <f t="shared" si="19"/>
        <v>522.16000000000008</v>
      </c>
      <c r="N272" s="91" t="s">
        <v>3596</v>
      </c>
    </row>
    <row r="273" spans="1:17" ht="24" hidden="1" customHeight="1">
      <c r="A273" s="6">
        <v>269</v>
      </c>
      <c r="B273" s="16">
        <v>5930001176</v>
      </c>
      <c r="C273" s="3" t="s">
        <v>3382</v>
      </c>
      <c r="D273" s="3" t="s">
        <v>3383</v>
      </c>
      <c r="E273" s="3" t="s">
        <v>3384</v>
      </c>
      <c r="F273" s="9" t="s">
        <v>19</v>
      </c>
      <c r="G273" s="11">
        <v>0</v>
      </c>
      <c r="H273" s="13">
        <v>0</v>
      </c>
      <c r="I273" s="4">
        <v>4</v>
      </c>
      <c r="J273" s="5">
        <f t="shared" si="16"/>
        <v>0</v>
      </c>
      <c r="K273" s="5">
        <f t="shared" si="17"/>
        <v>0</v>
      </c>
      <c r="L273" s="5">
        <f t="shared" si="18"/>
        <v>0</v>
      </c>
      <c r="M273" s="5">
        <f t="shared" si="19"/>
        <v>0</v>
      </c>
      <c r="N273" s="91">
        <v>1</v>
      </c>
    </row>
    <row r="274" spans="1:17" ht="24" customHeight="1">
      <c r="A274" s="6">
        <v>270</v>
      </c>
      <c r="B274" s="16">
        <v>5930001177</v>
      </c>
      <c r="C274" s="3" t="s">
        <v>3385</v>
      </c>
      <c r="D274" s="3" t="s">
        <v>2234</v>
      </c>
      <c r="E274" s="3" t="s">
        <v>3386</v>
      </c>
      <c r="F274" s="9" t="s">
        <v>3588</v>
      </c>
      <c r="G274" s="11">
        <v>462.24</v>
      </c>
      <c r="H274" s="13">
        <v>91</v>
      </c>
      <c r="I274" s="4">
        <v>4</v>
      </c>
      <c r="J274" s="5">
        <f t="shared" si="16"/>
        <v>364</v>
      </c>
      <c r="K274" s="5">
        <f t="shared" si="17"/>
        <v>25.480000000000004</v>
      </c>
      <c r="L274" s="5">
        <f t="shared" si="18"/>
        <v>389.48</v>
      </c>
      <c r="M274" s="5">
        <f t="shared" si="19"/>
        <v>851.72</v>
      </c>
      <c r="N274" s="91">
        <v>0</v>
      </c>
      <c r="O274" s="84"/>
      <c r="P274" s="87"/>
    </row>
    <row r="275" spans="1:17">
      <c r="A275" s="6">
        <v>271</v>
      </c>
      <c r="B275" s="16">
        <v>5930001178</v>
      </c>
      <c r="C275" s="3" t="s">
        <v>3387</v>
      </c>
      <c r="D275" s="3" t="s">
        <v>2245</v>
      </c>
      <c r="E275" s="3" t="s">
        <v>3388</v>
      </c>
      <c r="F275" s="9" t="s">
        <v>3586</v>
      </c>
      <c r="G275" s="11">
        <v>333.84</v>
      </c>
      <c r="H275" s="13">
        <v>9</v>
      </c>
      <c r="I275" s="4">
        <v>4</v>
      </c>
      <c r="J275" s="5">
        <f t="shared" si="16"/>
        <v>36</v>
      </c>
      <c r="K275" s="5">
        <f t="shared" si="17"/>
        <v>2.5200000000000005</v>
      </c>
      <c r="L275" s="5">
        <f t="shared" si="18"/>
        <v>38.520000000000003</v>
      </c>
      <c r="M275" s="5">
        <f t="shared" si="19"/>
        <v>372.35999999999996</v>
      </c>
      <c r="N275" s="91" t="s">
        <v>3597</v>
      </c>
    </row>
    <row r="276" spans="1:17" ht="24" hidden="1" customHeight="1">
      <c r="A276" s="6">
        <v>272</v>
      </c>
      <c r="B276" s="16">
        <v>5930001179</v>
      </c>
      <c r="C276" s="3" t="s">
        <v>3389</v>
      </c>
      <c r="D276" s="3" t="s">
        <v>2245</v>
      </c>
      <c r="E276" s="3" t="s">
        <v>3390</v>
      </c>
      <c r="F276" s="15" t="s">
        <v>3589</v>
      </c>
      <c r="G276" s="11">
        <v>4.28</v>
      </c>
      <c r="H276" s="13">
        <v>0</v>
      </c>
      <c r="I276" s="4">
        <v>4</v>
      </c>
      <c r="J276" s="5">
        <f t="shared" si="16"/>
        <v>0</v>
      </c>
      <c r="K276" s="5">
        <f t="shared" si="17"/>
        <v>0</v>
      </c>
      <c r="L276" s="5">
        <f t="shared" si="18"/>
        <v>0</v>
      </c>
      <c r="M276" s="5">
        <f t="shared" si="19"/>
        <v>4.28</v>
      </c>
      <c r="N276" s="91" t="s">
        <v>3596</v>
      </c>
      <c r="P276" s="87"/>
      <c r="Q276" s="86"/>
    </row>
    <row r="277" spans="1:17" ht="24" customHeight="1">
      <c r="A277" s="6">
        <v>273</v>
      </c>
      <c r="B277" s="16">
        <v>5930001180</v>
      </c>
      <c r="C277" s="3" t="s">
        <v>3391</v>
      </c>
      <c r="D277" s="3" t="s">
        <v>2269</v>
      </c>
      <c r="E277" s="3" t="s">
        <v>3392</v>
      </c>
      <c r="F277" s="9" t="s">
        <v>3586</v>
      </c>
      <c r="G277" s="11">
        <v>410.88</v>
      </c>
      <c r="H277" s="13">
        <v>23</v>
      </c>
      <c r="I277" s="4">
        <v>4</v>
      </c>
      <c r="J277" s="5">
        <f t="shared" si="16"/>
        <v>92</v>
      </c>
      <c r="K277" s="5">
        <f t="shared" si="17"/>
        <v>6.44</v>
      </c>
      <c r="L277" s="5">
        <f t="shared" si="18"/>
        <v>98.44</v>
      </c>
      <c r="M277" s="5">
        <f t="shared" si="19"/>
        <v>509.32</v>
      </c>
      <c r="N277" s="91">
        <v>1</v>
      </c>
    </row>
    <row r="278" spans="1:17" ht="24" customHeight="1">
      <c r="A278" s="6">
        <v>274</v>
      </c>
      <c r="B278" s="16">
        <v>5930001181</v>
      </c>
      <c r="C278" s="65" t="s">
        <v>3393</v>
      </c>
      <c r="D278" s="65" t="s">
        <v>2269</v>
      </c>
      <c r="E278" s="65" t="s">
        <v>3394</v>
      </c>
      <c r="F278" s="9" t="s">
        <v>3586</v>
      </c>
      <c r="G278" s="11">
        <v>642</v>
      </c>
      <c r="H278" s="13">
        <v>48</v>
      </c>
      <c r="I278" s="4">
        <v>4</v>
      </c>
      <c r="J278" s="5">
        <f t="shared" si="16"/>
        <v>192</v>
      </c>
      <c r="K278" s="5">
        <f t="shared" si="17"/>
        <v>13.440000000000001</v>
      </c>
      <c r="L278" s="5">
        <f t="shared" si="18"/>
        <v>205.44</v>
      </c>
      <c r="M278" s="5">
        <f t="shared" si="19"/>
        <v>847.44</v>
      </c>
      <c r="N278" s="91">
        <v>0</v>
      </c>
    </row>
    <row r="279" spans="1:17" ht="24" customHeight="1">
      <c r="A279" s="6">
        <v>275</v>
      </c>
      <c r="B279" s="16">
        <v>5930001182</v>
      </c>
      <c r="C279" s="65" t="s">
        <v>3395</v>
      </c>
      <c r="D279" s="65" t="s">
        <v>2269</v>
      </c>
      <c r="E279" s="65" t="s">
        <v>3396</v>
      </c>
      <c r="F279" s="9" t="s">
        <v>3586</v>
      </c>
      <c r="G279" s="11">
        <v>346.68</v>
      </c>
      <c r="H279" s="13">
        <v>58</v>
      </c>
      <c r="I279" s="4">
        <v>4</v>
      </c>
      <c r="J279" s="5">
        <f t="shared" si="16"/>
        <v>232</v>
      </c>
      <c r="K279" s="5">
        <f t="shared" si="17"/>
        <v>16.240000000000002</v>
      </c>
      <c r="L279" s="5">
        <f t="shared" si="18"/>
        <v>248.24</v>
      </c>
      <c r="M279" s="5">
        <f t="shared" si="19"/>
        <v>594.92000000000007</v>
      </c>
      <c r="N279" s="91" t="s">
        <v>3597</v>
      </c>
    </row>
    <row r="280" spans="1:17" ht="24" customHeight="1">
      <c r="A280" s="6">
        <v>276</v>
      </c>
      <c r="B280" s="16">
        <v>5930001183</v>
      </c>
      <c r="C280" s="3" t="s">
        <v>3397</v>
      </c>
      <c r="D280" s="3" t="s">
        <v>3398</v>
      </c>
      <c r="E280" s="3" t="s">
        <v>3399</v>
      </c>
      <c r="F280" s="9" t="s">
        <v>3586</v>
      </c>
      <c r="G280" s="11">
        <v>2863.32</v>
      </c>
      <c r="H280" s="13">
        <v>125</v>
      </c>
      <c r="I280" s="4">
        <v>4</v>
      </c>
      <c r="J280" s="5">
        <f t="shared" si="16"/>
        <v>500</v>
      </c>
      <c r="K280" s="5">
        <f t="shared" si="17"/>
        <v>35</v>
      </c>
      <c r="L280" s="5">
        <f t="shared" si="18"/>
        <v>535</v>
      </c>
      <c r="M280" s="5">
        <f t="shared" si="19"/>
        <v>3398.32</v>
      </c>
      <c r="N280" s="91" t="s">
        <v>3596</v>
      </c>
    </row>
    <row r="281" spans="1:17" ht="24" customHeight="1">
      <c r="A281" s="6">
        <v>277</v>
      </c>
      <c r="B281" s="16">
        <v>5930001184</v>
      </c>
      <c r="C281" s="3" t="s">
        <v>3400</v>
      </c>
      <c r="D281" s="3" t="s">
        <v>3401</v>
      </c>
      <c r="E281" s="3" t="s">
        <v>3402</v>
      </c>
      <c r="F281" s="9" t="s">
        <v>3586</v>
      </c>
      <c r="G281" s="11">
        <v>783.24</v>
      </c>
      <c r="H281" s="13">
        <v>59</v>
      </c>
      <c r="I281" s="4">
        <v>4</v>
      </c>
      <c r="J281" s="5">
        <f t="shared" si="16"/>
        <v>236</v>
      </c>
      <c r="K281" s="5">
        <f t="shared" si="17"/>
        <v>16.520000000000003</v>
      </c>
      <c r="L281" s="5">
        <f t="shared" si="18"/>
        <v>252.52</v>
      </c>
      <c r="M281" s="5">
        <f t="shared" si="19"/>
        <v>1035.76</v>
      </c>
      <c r="N281" s="91">
        <v>1</v>
      </c>
    </row>
    <row r="282" spans="1:17" ht="24" customHeight="1">
      <c r="A282" s="6">
        <v>278</v>
      </c>
      <c r="B282" s="16">
        <v>5930001185</v>
      </c>
      <c r="C282" s="3" t="s">
        <v>3403</v>
      </c>
      <c r="D282" s="3" t="s">
        <v>2305</v>
      </c>
      <c r="E282" s="3" t="s">
        <v>3404</v>
      </c>
      <c r="F282" s="9" t="s">
        <v>3586</v>
      </c>
      <c r="G282" s="11">
        <v>406.6</v>
      </c>
      <c r="H282" s="13">
        <v>27</v>
      </c>
      <c r="I282" s="4">
        <v>4</v>
      </c>
      <c r="J282" s="5">
        <f t="shared" si="16"/>
        <v>108</v>
      </c>
      <c r="K282" s="5">
        <f t="shared" si="17"/>
        <v>7.5600000000000005</v>
      </c>
      <c r="L282" s="5">
        <f t="shared" si="18"/>
        <v>115.56</v>
      </c>
      <c r="M282" s="5">
        <f t="shared" si="19"/>
        <v>522.16000000000008</v>
      </c>
      <c r="N282" s="91">
        <v>0</v>
      </c>
    </row>
    <row r="283" spans="1:17" ht="24" customHeight="1">
      <c r="A283" s="6">
        <v>279</v>
      </c>
      <c r="B283" s="16">
        <v>5930001186</v>
      </c>
      <c r="C283" s="3" t="s">
        <v>3405</v>
      </c>
      <c r="D283" s="3" t="s">
        <v>3406</v>
      </c>
      <c r="E283" s="3" t="s">
        <v>3407</v>
      </c>
      <c r="F283" s="9" t="s">
        <v>3586</v>
      </c>
      <c r="G283" s="11">
        <v>205.44</v>
      </c>
      <c r="H283" s="13">
        <v>19</v>
      </c>
      <c r="I283" s="4">
        <v>4</v>
      </c>
      <c r="J283" s="5">
        <f t="shared" si="16"/>
        <v>76</v>
      </c>
      <c r="K283" s="5">
        <f t="shared" si="17"/>
        <v>5.32</v>
      </c>
      <c r="L283" s="5">
        <f t="shared" si="18"/>
        <v>81.319999999999993</v>
      </c>
      <c r="M283" s="5">
        <f t="shared" si="19"/>
        <v>286.76</v>
      </c>
      <c r="N283" s="91" t="s">
        <v>3597</v>
      </c>
    </row>
    <row r="284" spans="1:17" ht="24" customHeight="1">
      <c r="A284" s="6">
        <v>280</v>
      </c>
      <c r="B284" s="16">
        <v>5930001187</v>
      </c>
      <c r="C284" s="3" t="s">
        <v>3408</v>
      </c>
      <c r="D284" s="3" t="s">
        <v>2305</v>
      </c>
      <c r="E284" s="3" t="s">
        <v>3409</v>
      </c>
      <c r="F284" s="9" t="s">
        <v>3586</v>
      </c>
      <c r="G284" s="11">
        <v>273.92</v>
      </c>
      <c r="H284" s="13">
        <v>23</v>
      </c>
      <c r="I284" s="4">
        <v>4</v>
      </c>
      <c r="J284" s="5">
        <f t="shared" si="16"/>
        <v>92</v>
      </c>
      <c r="K284" s="5">
        <f t="shared" si="17"/>
        <v>6.44</v>
      </c>
      <c r="L284" s="5">
        <f t="shared" si="18"/>
        <v>98.44</v>
      </c>
      <c r="M284" s="5">
        <f t="shared" si="19"/>
        <v>372.36</v>
      </c>
      <c r="N284" s="91" t="s">
        <v>3596</v>
      </c>
    </row>
    <row r="285" spans="1:17" ht="24" customHeight="1">
      <c r="A285" s="6">
        <v>281</v>
      </c>
      <c r="B285" s="16">
        <v>5930001188</v>
      </c>
      <c r="C285" s="3" t="s">
        <v>3410</v>
      </c>
      <c r="D285" s="3" t="s">
        <v>3411</v>
      </c>
      <c r="E285" s="3" t="s">
        <v>3412</v>
      </c>
      <c r="F285" s="9" t="s">
        <v>3586</v>
      </c>
      <c r="G285" s="11">
        <v>796.08</v>
      </c>
      <c r="H285" s="13">
        <v>75</v>
      </c>
      <c r="I285" s="4">
        <v>4</v>
      </c>
      <c r="J285" s="5">
        <f t="shared" si="16"/>
        <v>300</v>
      </c>
      <c r="K285" s="5">
        <f t="shared" si="17"/>
        <v>21.000000000000004</v>
      </c>
      <c r="L285" s="5">
        <f t="shared" si="18"/>
        <v>321</v>
      </c>
      <c r="M285" s="5">
        <f t="shared" si="19"/>
        <v>1117.08</v>
      </c>
      <c r="N285" s="91">
        <v>1</v>
      </c>
    </row>
    <row r="286" spans="1:17" ht="24" customHeight="1">
      <c r="A286" s="6">
        <v>282</v>
      </c>
      <c r="B286" s="16">
        <v>5930001189</v>
      </c>
      <c r="C286" s="3" t="s">
        <v>3413</v>
      </c>
      <c r="D286" s="3" t="s">
        <v>3414</v>
      </c>
      <c r="E286" s="3" t="s">
        <v>3415</v>
      </c>
      <c r="F286" s="9" t="s">
        <v>3586</v>
      </c>
      <c r="G286" s="11">
        <v>517.88</v>
      </c>
      <c r="H286" s="13">
        <v>58</v>
      </c>
      <c r="I286" s="4">
        <v>4</v>
      </c>
      <c r="J286" s="5">
        <f t="shared" si="16"/>
        <v>232</v>
      </c>
      <c r="K286" s="5">
        <f t="shared" si="17"/>
        <v>16.240000000000002</v>
      </c>
      <c r="L286" s="5">
        <f t="shared" si="18"/>
        <v>248.24</v>
      </c>
      <c r="M286" s="5">
        <f t="shared" si="19"/>
        <v>766.12</v>
      </c>
      <c r="N286" s="91">
        <v>0</v>
      </c>
    </row>
    <row r="287" spans="1:17" ht="24" customHeight="1">
      <c r="A287" s="6">
        <v>283</v>
      </c>
      <c r="B287" s="16">
        <v>5930001190</v>
      </c>
      <c r="C287" s="3" t="s">
        <v>3416</v>
      </c>
      <c r="D287" s="3" t="s">
        <v>2305</v>
      </c>
      <c r="E287" s="3" t="s">
        <v>3417</v>
      </c>
      <c r="F287" s="9" t="s">
        <v>3586</v>
      </c>
      <c r="G287" s="11">
        <v>325.27999999999997</v>
      </c>
      <c r="H287" s="13">
        <v>30</v>
      </c>
      <c r="I287" s="4">
        <v>4</v>
      </c>
      <c r="J287" s="5">
        <f t="shared" si="16"/>
        <v>120</v>
      </c>
      <c r="K287" s="5">
        <f t="shared" si="17"/>
        <v>8.4</v>
      </c>
      <c r="L287" s="5">
        <f t="shared" si="18"/>
        <v>128.4</v>
      </c>
      <c r="M287" s="5">
        <f t="shared" si="19"/>
        <v>453.67999999999995</v>
      </c>
      <c r="N287" s="91" t="s">
        <v>3597</v>
      </c>
    </row>
    <row r="288" spans="1:17" ht="24" customHeight="1">
      <c r="A288" s="6">
        <v>284</v>
      </c>
      <c r="B288" s="16">
        <v>5930001191</v>
      </c>
      <c r="C288" s="3" t="s">
        <v>3418</v>
      </c>
      <c r="D288" s="3" t="s">
        <v>3419</v>
      </c>
      <c r="E288" s="3" t="s">
        <v>3420</v>
      </c>
      <c r="F288" s="9" t="s">
        <v>19</v>
      </c>
      <c r="G288" s="11">
        <v>0</v>
      </c>
      <c r="H288" s="13">
        <v>10</v>
      </c>
      <c r="I288" s="4">
        <v>4</v>
      </c>
      <c r="J288" s="5">
        <f t="shared" si="16"/>
        <v>40</v>
      </c>
      <c r="K288" s="5">
        <f t="shared" si="17"/>
        <v>2.8000000000000003</v>
      </c>
      <c r="L288" s="5">
        <f t="shared" si="18"/>
        <v>42.8</v>
      </c>
      <c r="M288" s="5">
        <f t="shared" si="19"/>
        <v>42.8</v>
      </c>
      <c r="N288" s="91" t="s">
        <v>3596</v>
      </c>
      <c r="O288" s="86"/>
      <c r="P288" s="86"/>
      <c r="Q288" s="86"/>
    </row>
    <row r="289" spans="1:16" ht="24" customHeight="1">
      <c r="A289" s="6">
        <v>285</v>
      </c>
      <c r="B289" s="16">
        <v>5930001192</v>
      </c>
      <c r="C289" s="3" t="s">
        <v>3421</v>
      </c>
      <c r="D289" s="3" t="s">
        <v>3422</v>
      </c>
      <c r="E289" s="3" t="s">
        <v>3423</v>
      </c>
      <c r="F289" s="9" t="s">
        <v>3586</v>
      </c>
      <c r="G289" s="11">
        <v>333.84</v>
      </c>
      <c r="H289" s="13">
        <v>48</v>
      </c>
      <c r="I289" s="4">
        <v>4</v>
      </c>
      <c r="J289" s="5">
        <f t="shared" si="16"/>
        <v>192</v>
      </c>
      <c r="K289" s="5">
        <f t="shared" si="17"/>
        <v>13.440000000000001</v>
      </c>
      <c r="L289" s="5">
        <f t="shared" si="18"/>
        <v>205.44</v>
      </c>
      <c r="M289" s="5">
        <f t="shared" si="19"/>
        <v>539.28</v>
      </c>
      <c r="N289" s="91">
        <v>1</v>
      </c>
    </row>
    <row r="290" spans="1:16" ht="24" customHeight="1">
      <c r="A290" s="6">
        <v>286</v>
      </c>
      <c r="B290" s="16">
        <v>5930001193</v>
      </c>
      <c r="C290" s="3" t="s">
        <v>3424</v>
      </c>
      <c r="D290" s="3" t="s">
        <v>3422</v>
      </c>
      <c r="E290" s="3" t="s">
        <v>3425</v>
      </c>
      <c r="F290" s="9" t="s">
        <v>3586</v>
      </c>
      <c r="G290" s="11">
        <v>492.2</v>
      </c>
      <c r="H290" s="13">
        <v>205</v>
      </c>
      <c r="I290" s="4">
        <v>4</v>
      </c>
      <c r="J290" s="5">
        <f t="shared" si="16"/>
        <v>820</v>
      </c>
      <c r="K290" s="5">
        <f t="shared" si="17"/>
        <v>57.400000000000006</v>
      </c>
      <c r="L290" s="5">
        <f t="shared" si="18"/>
        <v>877.4</v>
      </c>
      <c r="M290" s="5">
        <f t="shared" si="19"/>
        <v>1369.6</v>
      </c>
      <c r="N290" s="91">
        <v>0</v>
      </c>
    </row>
    <row r="291" spans="1:16" ht="24" customHeight="1">
      <c r="A291" s="6">
        <v>287</v>
      </c>
      <c r="B291" s="16">
        <v>5930001194</v>
      </c>
      <c r="C291" s="3" t="s">
        <v>3426</v>
      </c>
      <c r="D291" s="3" t="s">
        <v>3427</v>
      </c>
      <c r="E291" s="3" t="s">
        <v>2357</v>
      </c>
      <c r="F291" s="9" t="s">
        <v>3586</v>
      </c>
      <c r="G291" s="11">
        <v>329.56</v>
      </c>
      <c r="H291" s="13">
        <v>26</v>
      </c>
      <c r="I291" s="4">
        <v>4</v>
      </c>
      <c r="J291" s="5">
        <f t="shared" si="16"/>
        <v>104</v>
      </c>
      <c r="K291" s="5">
        <f t="shared" si="17"/>
        <v>7.2800000000000011</v>
      </c>
      <c r="L291" s="5">
        <f t="shared" si="18"/>
        <v>111.28</v>
      </c>
      <c r="M291" s="5">
        <f t="shared" si="19"/>
        <v>440.84000000000003</v>
      </c>
      <c r="N291" s="91" t="s">
        <v>3597</v>
      </c>
    </row>
    <row r="292" spans="1:16" ht="24" customHeight="1">
      <c r="A292" s="6">
        <v>288</v>
      </c>
      <c r="B292" s="16">
        <v>5930001195</v>
      </c>
      <c r="C292" s="3" t="s">
        <v>3428</v>
      </c>
      <c r="D292" s="3" t="s">
        <v>3490</v>
      </c>
      <c r="E292" s="3" t="s">
        <v>3429</v>
      </c>
      <c r="F292" s="9" t="s">
        <v>3586</v>
      </c>
      <c r="G292" s="11">
        <v>188.32</v>
      </c>
      <c r="H292" s="13">
        <v>18</v>
      </c>
      <c r="I292" s="4">
        <v>4</v>
      </c>
      <c r="J292" s="5">
        <f t="shared" si="16"/>
        <v>72</v>
      </c>
      <c r="K292" s="5">
        <f t="shared" si="17"/>
        <v>5.0400000000000009</v>
      </c>
      <c r="L292" s="5">
        <f t="shared" si="18"/>
        <v>77.040000000000006</v>
      </c>
      <c r="M292" s="5">
        <f t="shared" si="19"/>
        <v>265.36</v>
      </c>
      <c r="N292" s="91" t="s">
        <v>3596</v>
      </c>
    </row>
    <row r="293" spans="1:16" ht="24" customHeight="1">
      <c r="A293" s="6">
        <v>289</v>
      </c>
      <c r="B293" s="16">
        <v>5930001196</v>
      </c>
      <c r="C293" s="3" t="s">
        <v>3430</v>
      </c>
      <c r="D293" s="3" t="s">
        <v>3431</v>
      </c>
      <c r="E293" s="3" t="s">
        <v>3432</v>
      </c>
      <c r="F293" s="9" t="s">
        <v>3586</v>
      </c>
      <c r="G293" s="11">
        <v>500.76</v>
      </c>
      <c r="H293" s="13">
        <v>52</v>
      </c>
      <c r="I293" s="4">
        <v>4</v>
      </c>
      <c r="J293" s="5">
        <f t="shared" si="16"/>
        <v>208</v>
      </c>
      <c r="K293" s="5">
        <f t="shared" si="17"/>
        <v>14.560000000000002</v>
      </c>
      <c r="L293" s="5">
        <f t="shared" si="18"/>
        <v>222.56</v>
      </c>
      <c r="M293" s="5">
        <f t="shared" si="19"/>
        <v>723.31999999999994</v>
      </c>
      <c r="N293" s="91">
        <v>1</v>
      </c>
    </row>
    <row r="294" spans="1:16" ht="24" customHeight="1">
      <c r="A294" s="6">
        <v>290</v>
      </c>
      <c r="B294" s="16">
        <v>5930001197</v>
      </c>
      <c r="C294" s="3" t="s">
        <v>3433</v>
      </c>
      <c r="D294" s="3" t="s">
        <v>3434</v>
      </c>
      <c r="E294" s="3" t="s">
        <v>3435</v>
      </c>
      <c r="F294" s="9" t="s">
        <v>3586</v>
      </c>
      <c r="G294" s="11">
        <v>333.84</v>
      </c>
      <c r="H294" s="13">
        <v>28</v>
      </c>
      <c r="I294" s="4">
        <v>4</v>
      </c>
      <c r="J294" s="5">
        <f t="shared" si="16"/>
        <v>112</v>
      </c>
      <c r="K294" s="5">
        <f t="shared" si="17"/>
        <v>7.8400000000000007</v>
      </c>
      <c r="L294" s="5">
        <f t="shared" si="18"/>
        <v>119.84</v>
      </c>
      <c r="M294" s="5">
        <f t="shared" si="19"/>
        <v>453.67999999999995</v>
      </c>
      <c r="N294" s="91">
        <v>0</v>
      </c>
    </row>
    <row r="295" spans="1:16" ht="24" customHeight="1">
      <c r="A295" s="6">
        <v>291</v>
      </c>
      <c r="B295" s="16">
        <v>5930001198</v>
      </c>
      <c r="C295" s="3" t="s">
        <v>3436</v>
      </c>
      <c r="D295" s="3" t="s">
        <v>3437</v>
      </c>
      <c r="E295" s="3" t="s">
        <v>3438</v>
      </c>
      <c r="F295" s="9" t="s">
        <v>3586</v>
      </c>
      <c r="G295" s="11">
        <v>440.84</v>
      </c>
      <c r="H295" s="13">
        <v>38</v>
      </c>
      <c r="I295" s="4">
        <v>4</v>
      </c>
      <c r="J295" s="5">
        <f t="shared" si="16"/>
        <v>152</v>
      </c>
      <c r="K295" s="5">
        <f t="shared" si="17"/>
        <v>10.64</v>
      </c>
      <c r="L295" s="5">
        <f t="shared" si="18"/>
        <v>162.63999999999999</v>
      </c>
      <c r="M295" s="5">
        <f t="shared" si="19"/>
        <v>603.48</v>
      </c>
      <c r="N295" s="91" t="s">
        <v>3597</v>
      </c>
    </row>
    <row r="296" spans="1:16" ht="24" customHeight="1">
      <c r="A296" s="6">
        <v>292</v>
      </c>
      <c r="B296" s="16">
        <v>5930001199</v>
      </c>
      <c r="C296" s="3" t="s">
        <v>3439</v>
      </c>
      <c r="D296" s="3" t="s">
        <v>3440</v>
      </c>
      <c r="E296" s="3" t="s">
        <v>3441</v>
      </c>
      <c r="F296" s="9" t="s">
        <v>3588</v>
      </c>
      <c r="G296" s="11">
        <v>201.16</v>
      </c>
      <c r="H296" s="13">
        <v>49</v>
      </c>
      <c r="I296" s="4">
        <v>4</v>
      </c>
      <c r="J296" s="5">
        <f t="shared" si="16"/>
        <v>196</v>
      </c>
      <c r="K296" s="5">
        <f t="shared" si="17"/>
        <v>13.72</v>
      </c>
      <c r="L296" s="5">
        <f t="shared" si="18"/>
        <v>209.72</v>
      </c>
      <c r="M296" s="5">
        <f t="shared" si="19"/>
        <v>410.88</v>
      </c>
      <c r="N296" s="91" t="s">
        <v>3596</v>
      </c>
      <c r="O296" s="84"/>
      <c r="P296" s="87"/>
    </row>
    <row r="297" spans="1:16" ht="24" customHeight="1">
      <c r="A297" s="6">
        <v>293</v>
      </c>
      <c r="B297" s="16">
        <v>5930001200</v>
      </c>
      <c r="C297" s="3" t="s">
        <v>3442</v>
      </c>
      <c r="D297" s="3" t="s">
        <v>3443</v>
      </c>
      <c r="E297" s="3" t="s">
        <v>3444</v>
      </c>
      <c r="F297" s="9" t="s">
        <v>3578</v>
      </c>
      <c r="G297" s="11">
        <v>72.760000000000005</v>
      </c>
      <c r="H297" s="13">
        <v>3</v>
      </c>
      <c r="I297" s="4">
        <v>4</v>
      </c>
      <c r="J297" s="5">
        <f t="shared" si="16"/>
        <v>12</v>
      </c>
      <c r="K297" s="5">
        <f t="shared" si="17"/>
        <v>0.84000000000000008</v>
      </c>
      <c r="L297" s="5">
        <f t="shared" si="18"/>
        <v>12.84</v>
      </c>
      <c r="M297" s="5">
        <f t="shared" si="19"/>
        <v>85.600000000000009</v>
      </c>
      <c r="N297" s="91">
        <v>1</v>
      </c>
      <c r="O297" s="84"/>
    </row>
    <row r="298" spans="1:16" ht="24" customHeight="1">
      <c r="A298" s="6">
        <v>294</v>
      </c>
      <c r="B298" s="16">
        <v>5930001201</v>
      </c>
      <c r="C298" s="3" t="s">
        <v>3445</v>
      </c>
      <c r="D298" s="3" t="s">
        <v>3446</v>
      </c>
      <c r="E298" s="3" t="s">
        <v>3447</v>
      </c>
      <c r="F298" s="9" t="s">
        <v>3586</v>
      </c>
      <c r="G298" s="11">
        <v>1947.4</v>
      </c>
      <c r="H298" s="13">
        <v>80</v>
      </c>
      <c r="I298" s="4">
        <v>4</v>
      </c>
      <c r="J298" s="5">
        <f t="shared" si="16"/>
        <v>320</v>
      </c>
      <c r="K298" s="5">
        <f t="shared" si="17"/>
        <v>22.400000000000002</v>
      </c>
      <c r="L298" s="5">
        <f t="shared" si="18"/>
        <v>342.4</v>
      </c>
      <c r="M298" s="5">
        <f t="shared" si="19"/>
        <v>2289.8000000000002</v>
      </c>
      <c r="N298" s="91">
        <v>0</v>
      </c>
    </row>
    <row r="299" spans="1:16" ht="24" customHeight="1">
      <c r="A299" s="6">
        <v>295</v>
      </c>
      <c r="B299" s="16">
        <v>5930001202</v>
      </c>
      <c r="C299" s="3" t="s">
        <v>3448</v>
      </c>
      <c r="D299" s="3" t="s">
        <v>3449</v>
      </c>
      <c r="E299" s="3" t="s">
        <v>3450</v>
      </c>
      <c r="F299" s="9" t="s">
        <v>3586</v>
      </c>
      <c r="G299" s="11">
        <v>2204.1999999999998</v>
      </c>
      <c r="H299" s="13">
        <v>107</v>
      </c>
      <c r="I299" s="4">
        <v>4</v>
      </c>
      <c r="J299" s="5">
        <f t="shared" si="16"/>
        <v>428</v>
      </c>
      <c r="K299" s="5">
        <f t="shared" si="17"/>
        <v>29.960000000000004</v>
      </c>
      <c r="L299" s="5">
        <f t="shared" si="18"/>
        <v>457.96</v>
      </c>
      <c r="M299" s="5">
        <f t="shared" si="19"/>
        <v>2662.16</v>
      </c>
      <c r="N299" s="91" t="s">
        <v>3597</v>
      </c>
    </row>
    <row r="300" spans="1:16" ht="24" customHeight="1">
      <c r="A300" s="6">
        <v>296</v>
      </c>
      <c r="B300" s="16">
        <v>5930001203</v>
      </c>
      <c r="C300" s="3" t="s">
        <v>3451</v>
      </c>
      <c r="D300" s="3" t="s">
        <v>3452</v>
      </c>
      <c r="E300" s="3" t="s">
        <v>3453</v>
      </c>
      <c r="F300" s="9" t="s">
        <v>3578</v>
      </c>
      <c r="G300" s="11">
        <v>98.44</v>
      </c>
      <c r="H300" s="13">
        <v>5</v>
      </c>
      <c r="I300" s="4">
        <v>4</v>
      </c>
      <c r="J300" s="5">
        <f t="shared" si="16"/>
        <v>20</v>
      </c>
      <c r="K300" s="5">
        <f t="shared" si="17"/>
        <v>1.4000000000000001</v>
      </c>
      <c r="L300" s="5">
        <f t="shared" si="18"/>
        <v>21.4</v>
      </c>
      <c r="M300" s="5">
        <f t="shared" si="19"/>
        <v>119.84</v>
      </c>
      <c r="N300" s="91" t="s">
        <v>3596</v>
      </c>
      <c r="O300" s="84"/>
    </row>
    <row r="301" spans="1:16" ht="24" customHeight="1">
      <c r="A301" s="6">
        <v>297</v>
      </c>
      <c r="B301" s="16">
        <v>5930001204</v>
      </c>
      <c r="C301" s="3" t="s">
        <v>3454</v>
      </c>
      <c r="D301" s="3" t="s">
        <v>3455</v>
      </c>
      <c r="E301" s="3" t="s">
        <v>3456</v>
      </c>
      <c r="F301" s="9" t="s">
        <v>3586</v>
      </c>
      <c r="G301" s="11">
        <v>55.64</v>
      </c>
      <c r="H301" s="13">
        <v>4</v>
      </c>
      <c r="I301" s="4">
        <v>4</v>
      </c>
      <c r="J301" s="5">
        <f t="shared" si="16"/>
        <v>16</v>
      </c>
      <c r="K301" s="5">
        <f t="shared" si="17"/>
        <v>1.1200000000000001</v>
      </c>
      <c r="L301" s="5">
        <f t="shared" si="18"/>
        <v>17.12</v>
      </c>
      <c r="M301" s="5">
        <f t="shared" si="19"/>
        <v>72.760000000000005</v>
      </c>
      <c r="N301" s="91">
        <v>1</v>
      </c>
    </row>
    <row r="302" spans="1:16" ht="24" customHeight="1">
      <c r="A302" s="6">
        <v>298</v>
      </c>
      <c r="B302" s="16">
        <v>5930001205</v>
      </c>
      <c r="C302" s="3" t="s">
        <v>3457</v>
      </c>
      <c r="D302" s="3" t="s">
        <v>3458</v>
      </c>
      <c r="E302" s="3" t="s">
        <v>3459</v>
      </c>
      <c r="F302" s="9" t="s">
        <v>3586</v>
      </c>
      <c r="G302" s="11">
        <v>166.92</v>
      </c>
      <c r="H302" s="13">
        <v>5</v>
      </c>
      <c r="I302" s="4">
        <v>4</v>
      </c>
      <c r="J302" s="5">
        <f t="shared" si="16"/>
        <v>20</v>
      </c>
      <c r="K302" s="5">
        <f t="shared" si="17"/>
        <v>1.4000000000000001</v>
      </c>
      <c r="L302" s="5">
        <f t="shared" si="18"/>
        <v>21.4</v>
      </c>
      <c r="M302" s="5">
        <f t="shared" si="19"/>
        <v>188.32</v>
      </c>
      <c r="N302" s="91">
        <v>0</v>
      </c>
    </row>
    <row r="303" spans="1:16" ht="24" customHeight="1">
      <c r="A303" s="6">
        <v>299</v>
      </c>
      <c r="B303" s="16">
        <v>5930001206</v>
      </c>
      <c r="C303" s="65" t="s">
        <v>3460</v>
      </c>
      <c r="D303" s="65" t="s">
        <v>3461</v>
      </c>
      <c r="E303" s="65" t="s">
        <v>3462</v>
      </c>
      <c r="F303" s="9" t="s">
        <v>3586</v>
      </c>
      <c r="G303" s="11">
        <v>380.92</v>
      </c>
      <c r="H303" s="13">
        <v>28</v>
      </c>
      <c r="I303" s="4">
        <v>4</v>
      </c>
      <c r="J303" s="5">
        <f t="shared" si="16"/>
        <v>112</v>
      </c>
      <c r="K303" s="5">
        <f t="shared" si="17"/>
        <v>7.8400000000000007</v>
      </c>
      <c r="L303" s="5">
        <f t="shared" si="18"/>
        <v>119.84</v>
      </c>
      <c r="M303" s="5">
        <f t="shared" si="19"/>
        <v>500.76</v>
      </c>
      <c r="N303" s="91" t="s">
        <v>3597</v>
      </c>
    </row>
    <row r="304" spans="1:16" ht="24" customHeight="1">
      <c r="A304" s="6">
        <v>300</v>
      </c>
      <c r="B304" s="16">
        <v>5930001207</v>
      </c>
      <c r="C304" s="3" t="s">
        <v>3463</v>
      </c>
      <c r="D304" s="3" t="s">
        <v>3464</v>
      </c>
      <c r="E304" s="3" t="s">
        <v>3465</v>
      </c>
      <c r="F304" s="9" t="s">
        <v>3586</v>
      </c>
      <c r="G304" s="11">
        <v>136.96</v>
      </c>
      <c r="H304" s="13">
        <v>12</v>
      </c>
      <c r="I304" s="4">
        <v>4</v>
      </c>
      <c r="J304" s="5">
        <f t="shared" si="16"/>
        <v>48</v>
      </c>
      <c r="K304" s="5">
        <f t="shared" si="17"/>
        <v>3.3600000000000003</v>
      </c>
      <c r="L304" s="5">
        <f t="shared" si="18"/>
        <v>51.36</v>
      </c>
      <c r="M304" s="5">
        <f t="shared" si="19"/>
        <v>188.32</v>
      </c>
      <c r="N304" s="91" t="s">
        <v>3596</v>
      </c>
    </row>
    <row r="305" spans="1:17" ht="24" customHeight="1">
      <c r="A305" s="6">
        <v>301</v>
      </c>
      <c r="B305" s="16">
        <v>5930001208</v>
      </c>
      <c r="C305" s="3" t="s">
        <v>3466</v>
      </c>
      <c r="D305" s="3" t="s">
        <v>3467</v>
      </c>
      <c r="E305" s="3" t="s">
        <v>3468</v>
      </c>
      <c r="F305" s="9" t="s">
        <v>3586</v>
      </c>
      <c r="G305" s="11">
        <v>415.16</v>
      </c>
      <c r="H305" s="13">
        <v>25</v>
      </c>
      <c r="I305" s="4">
        <v>4</v>
      </c>
      <c r="J305" s="5">
        <f t="shared" si="16"/>
        <v>100</v>
      </c>
      <c r="K305" s="5">
        <f t="shared" si="17"/>
        <v>7.0000000000000009</v>
      </c>
      <c r="L305" s="5">
        <f t="shared" si="18"/>
        <v>107</v>
      </c>
      <c r="M305" s="5">
        <f t="shared" si="19"/>
        <v>522.16000000000008</v>
      </c>
      <c r="N305" s="91">
        <v>1</v>
      </c>
    </row>
    <row r="306" spans="1:17" ht="24" customHeight="1">
      <c r="A306" s="6">
        <v>302</v>
      </c>
      <c r="B306" s="16">
        <v>5930001209</v>
      </c>
      <c r="C306" s="3" t="s">
        <v>3469</v>
      </c>
      <c r="D306" s="3" t="s">
        <v>3470</v>
      </c>
      <c r="E306" s="3" t="s">
        <v>3471</v>
      </c>
      <c r="F306" s="9" t="s">
        <v>19</v>
      </c>
      <c r="G306" s="11">
        <v>0</v>
      </c>
      <c r="H306" s="13">
        <v>163</v>
      </c>
      <c r="I306" s="4">
        <v>4</v>
      </c>
      <c r="J306" s="5">
        <f t="shared" si="16"/>
        <v>652</v>
      </c>
      <c r="K306" s="5">
        <f t="shared" si="17"/>
        <v>45.640000000000008</v>
      </c>
      <c r="L306" s="5">
        <f t="shared" si="18"/>
        <v>697.64</v>
      </c>
      <c r="M306" s="5">
        <f t="shared" si="19"/>
        <v>697.64</v>
      </c>
      <c r="N306" s="91">
        <v>0</v>
      </c>
      <c r="O306" s="86"/>
      <c r="P306" s="86"/>
      <c r="Q306" s="86"/>
    </row>
    <row r="307" spans="1:17" ht="24" customHeight="1">
      <c r="A307" s="6">
        <v>303</v>
      </c>
      <c r="B307" s="16">
        <v>5930001210</v>
      </c>
      <c r="C307" s="65" t="s">
        <v>3472</v>
      </c>
      <c r="D307" s="65" t="s">
        <v>3473</v>
      </c>
      <c r="E307" s="65" t="s">
        <v>28</v>
      </c>
      <c r="F307" s="9" t="s">
        <v>3586</v>
      </c>
      <c r="G307" s="11">
        <v>231.12</v>
      </c>
      <c r="H307" s="13">
        <v>35</v>
      </c>
      <c r="I307" s="4">
        <v>4</v>
      </c>
      <c r="J307" s="5">
        <f t="shared" si="16"/>
        <v>140</v>
      </c>
      <c r="K307" s="5">
        <f t="shared" si="17"/>
        <v>9.8000000000000007</v>
      </c>
      <c r="L307" s="5">
        <f t="shared" si="18"/>
        <v>149.80000000000001</v>
      </c>
      <c r="M307" s="5">
        <f t="shared" si="19"/>
        <v>380.92</v>
      </c>
      <c r="N307" s="91" t="s">
        <v>3597</v>
      </c>
    </row>
    <row r="308" spans="1:17" ht="24" customHeight="1">
      <c r="A308" s="6">
        <v>304</v>
      </c>
      <c r="B308" s="16">
        <v>5930001211</v>
      </c>
      <c r="C308" s="3" t="s">
        <v>3474</v>
      </c>
      <c r="D308" s="3" t="s">
        <v>3475</v>
      </c>
      <c r="E308" s="3" t="s">
        <v>2575</v>
      </c>
      <c r="F308" s="9" t="s">
        <v>19</v>
      </c>
      <c r="G308" s="11">
        <v>0</v>
      </c>
      <c r="H308" s="13">
        <v>47</v>
      </c>
      <c r="I308" s="4">
        <v>4</v>
      </c>
      <c r="J308" s="5">
        <f t="shared" si="16"/>
        <v>188</v>
      </c>
      <c r="K308" s="5">
        <f>J308*7%</f>
        <v>13.160000000000002</v>
      </c>
      <c r="L308" s="5">
        <f t="shared" si="18"/>
        <v>201.16</v>
      </c>
      <c r="M308" s="5">
        <f>G308+L308</f>
        <v>201.16</v>
      </c>
      <c r="N308" s="91" t="s">
        <v>3596</v>
      </c>
      <c r="O308" s="86"/>
      <c r="P308" s="86"/>
      <c r="Q308" s="86"/>
    </row>
    <row r="309" spans="1:17" ht="24.75" customHeight="1" thickBot="1">
      <c r="C309" s="53"/>
      <c r="F309" s="7" t="s">
        <v>7</v>
      </c>
      <c r="G309" s="92">
        <f>SUM(G5:G308)</f>
        <v>201455.32000000018</v>
      </c>
      <c r="H309" s="21">
        <f>SUM(H5:H308)</f>
        <v>16904</v>
      </c>
      <c r="I309" s="22"/>
      <c r="J309" s="22">
        <f>SUM(J5:J308)</f>
        <v>67550.5</v>
      </c>
      <c r="K309" s="22">
        <f>SUM(K5:K308)</f>
        <v>4728.5349999999999</v>
      </c>
      <c r="L309" s="22">
        <f>SUM(L5:L308)</f>
        <v>72279.03499999996</v>
      </c>
      <c r="M309" s="93">
        <f>SUM(M5:M308)</f>
        <v>273734.35499999992</v>
      </c>
      <c r="N309" s="91"/>
    </row>
    <row r="310" spans="1:17" ht="24.6" thickTop="1">
      <c r="L310" s="1">
        <f>SUBTOTAL(9,J309:K309)</f>
        <v>72279.035000000003</v>
      </c>
      <c r="N310" s="91"/>
    </row>
    <row r="311" spans="1:17">
      <c r="N311" s="91"/>
    </row>
    <row r="312" spans="1:17">
      <c r="N312" s="91"/>
    </row>
    <row r="313" spans="1:17">
      <c r="N313" s="91"/>
    </row>
    <row r="314" spans="1:17">
      <c r="N314" s="91"/>
    </row>
    <row r="315" spans="1:17">
      <c r="N315" s="91"/>
    </row>
    <row r="316" spans="1:17">
      <c r="N316" s="91"/>
    </row>
  </sheetData>
  <autoFilter ref="A4:Q309" xr:uid="{00000000-0009-0000-0000-000001000000}">
    <filterColumn colId="7">
      <filters>
        <filter val="1,412.00"/>
        <filter val="1.00"/>
        <filter val="10.00"/>
        <filter val="101.00"/>
        <filter val="105.00"/>
        <filter val="106.00"/>
        <filter val="107.00"/>
        <filter val="108.00"/>
        <filter val="109.00"/>
        <filter val="11.00"/>
        <filter val="112.00"/>
        <filter val="115.00"/>
        <filter val="116.00"/>
        <filter val="12.00"/>
        <filter val="123.00"/>
        <filter val="125.00"/>
        <filter val="13.00"/>
        <filter val="130.00"/>
        <filter val="132.00"/>
        <filter val="136.00"/>
        <filter val="14.00"/>
        <filter val="15.00"/>
        <filter val="159.00"/>
        <filter val="16,904.00"/>
        <filter val="16.00"/>
        <filter val="160.00"/>
        <filter val="162.00"/>
        <filter val="163.00"/>
        <filter val="17.00"/>
        <filter val="173.00"/>
        <filter val="175.00"/>
        <filter val="177.00"/>
        <filter val="18.00"/>
        <filter val="181.00"/>
        <filter val="183.00"/>
        <filter val="185.00"/>
        <filter val="19.00"/>
        <filter val="2.00"/>
        <filter val="20.00"/>
        <filter val="202.00"/>
        <filter val="205.00"/>
        <filter val="21.00"/>
        <filter val="210.00"/>
        <filter val="214.00"/>
        <filter val="216.00"/>
        <filter val="22.00"/>
        <filter val="224.00"/>
        <filter val="23.00"/>
        <filter val="24.00"/>
        <filter val="25.00"/>
        <filter val="26.00"/>
        <filter val="264.00"/>
        <filter val="27.00"/>
        <filter val="28.00"/>
        <filter val="29.00"/>
        <filter val="3.00"/>
        <filter val="30.00"/>
        <filter val="31.00"/>
        <filter val="312.00"/>
        <filter val="32.00"/>
        <filter val="321.00"/>
        <filter val="33.00"/>
        <filter val="34.00"/>
        <filter val="35.00"/>
        <filter val="353.00"/>
        <filter val="36.00"/>
        <filter val="37.00"/>
        <filter val="38.00"/>
        <filter val="39.00"/>
        <filter val="397.00"/>
        <filter val="4.00"/>
        <filter val="40.00"/>
        <filter val="42.00"/>
        <filter val="43.00"/>
        <filter val="46.00"/>
        <filter val="47.00"/>
        <filter val="48.00"/>
        <filter val="49.00"/>
        <filter val="5.00"/>
        <filter val="52.00"/>
        <filter val="53.00"/>
        <filter val="54.00"/>
        <filter val="55.00"/>
        <filter val="56.00"/>
        <filter val="57.00"/>
        <filter val="58.00"/>
        <filter val="59.00"/>
        <filter val="6.00"/>
        <filter val="60.00"/>
        <filter val="628.00"/>
        <filter val="63.00"/>
        <filter val="64.00"/>
        <filter val="65.00"/>
        <filter val="665.00"/>
        <filter val="7.00"/>
        <filter val="70.00"/>
        <filter val="74.00"/>
        <filter val="75.00"/>
        <filter val="76.00"/>
        <filter val="78.00"/>
        <filter val="8.00"/>
        <filter val="80.00"/>
        <filter val="86.00"/>
        <filter val="89.00"/>
        <filter val="9.00"/>
        <filter val="91.00"/>
        <filter val="92.00"/>
        <filter val="93.00"/>
        <filter val="96.00"/>
        <filter val="97.00"/>
      </filters>
    </filterColumn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2016-09-29T06:52:09Z</cp:lastPrinted>
  <dcterms:created xsi:type="dcterms:W3CDTF">2016-05-23T02:36:53Z</dcterms:created>
  <dcterms:modified xsi:type="dcterms:W3CDTF">2021-09-04T06:00:30Z</dcterms:modified>
</cp:coreProperties>
</file>